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17" documentId="120_S{118792C3-22EF-5104-A093-F22BFE3913F3}" xr6:coauthVersionLast="47" xr6:coauthVersionMax="47" xr10:uidLastSave="{BCB0EE5D-A1CE-492D-A97C-DE83400DF5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<sst xmlns="http://schemas.openxmlformats.org/spreadsheetml/2006/main" count="10358" uniqueCount="1771">
  <si>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</si>
  <si>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</si>
  <si>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</si>
  <si>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</si>
  <si>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</si>
  <si>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</si>
  <si>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</si>
  <si>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</si>
  <si>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</si>
  <si>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</si>
  <si>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</si>
  <si>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</si>
  <si>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</si>
  <si>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</si>
  <si>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</si>
  <si>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</si>
  <si>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</si>
  <si>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</si>
  <si>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</si>
  <si>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</si>
  <si>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</si>
  <si>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</si>
  <si>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</si>
  <si>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</si>
  <si>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</si>
  <si>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</si>
  <si>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</si>
  <si>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</si>
  <si>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</si>
  <si>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</si>
  <si>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</si>
  <si>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</si>
  <si>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</si>
  <si>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</si>
  <si>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</si>
  <si>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</si>
  <si>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</si>
  <si>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</si>
  <si>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</si>
  <si>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</si>
  <si>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</si>
  <si>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</si>
  <si>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</si>
  <si>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</si>
  <si>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</si>
  <si>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</si>
  <si>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</si>
  <si>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</si>
  <si>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</si>
  <si>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</si>
  <si>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</si>
  <si>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</si>
  <si>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</si>
  <si>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</si>
  <si>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</si>
  <si>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</si>
  <si>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</si>
  <si>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</si>
  <si>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</si>
  <si>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</si>
  <si>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</si>
  <si>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</si>
  <si>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</si>
  <si>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</si>
  <si>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</si>
  <si>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</si>
  <si>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</si>
  <si>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</si>
  <si>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</si>
  <si>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</si>
  <si>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</si>
  <si>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</si>
  <si>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</si>
  <si>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</si>
  <si>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</si>
  <si>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</si>
  <si>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</si>
  <si>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</si>
  <si>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</si>
  <si>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</si>
  <si>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</si>
  <si>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</si>
  <si>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</si>
  <si>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</si>
  <si>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</si>
  <si>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</si>
  <si>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</si>
  <si>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</si>
  <si>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</si>
  <si>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</si>
  <si>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</si>
  <si>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</si>
  <si>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</si>
  <si>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</si>
  <si>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</si>
  <si>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</si>
  <si>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</si>
  <si>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</si>
  <si>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</si>
  <si>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</si>
  <si>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</si>
  <si>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</si>
  <si>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</si>
  <si>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</si>
  <si>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</si>
  <si>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</si>
  <si>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</si>
  <si>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</si>
  <si>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</si>
  <si>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</si>
  <si>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</si>
  <si>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</si>
  <si>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</si>
  <si>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</si>
  <si>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</si>
  <si>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</si>
  <si>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</si>
  <si>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</si>
  <si>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</si>
  <si>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</si>
  <si>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</si>
  <si>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</si>
  <si>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</si>
  <si>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</si>
  <si>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</si>
  <si>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</si>
  <si>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</si>
  <si>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</si>
  <si>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</si>
  <si>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</si>
  <si>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</si>
  <si>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</si>
  <si>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</si>
  <si>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</si>
  <si>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</si>
  <si>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</si>
  <si>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</si>
  <si>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</si>
  <si>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</si>
  <si>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</si>
  <si>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</si>
  <si>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</si>
  <si>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</si>
  <si>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</si>
  <si>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</si>
  <si>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</si>
  <si>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</si>
  <si>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</si>
  <si>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</si>
  <si>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</si>
  <si>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</si>
  <si>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</si>
  <si>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</si>
  <si>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</si>
  <si>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</si>
  <si>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</si>
  <si>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</si>
  <si>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</si>
  <si>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</si>
  <si>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</si>
  <si>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</si>
  <si>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</si>
  <si>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</si>
  <si>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</si>
  <si>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</si>
  <si>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</si>
  <si>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</si>
  <si>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</si>
  <si>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</si>
  <si>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</si>
  <si>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</si>
  <si>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</si>
  <si>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</si>
  <si>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</si>
  <si>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</si>
  <si>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</si>
  <si>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</si>
  <si>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</si>
  <si>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</si>
  <si>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</si>
  <si>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</si>
  <si>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</si>
  <si>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</si>
  <si>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</si>
  <si>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</si>
  <si>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</si>
  <si>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</si>
  <si>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</si>
  <si>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</si>
  <si>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</si>
  <si>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</si>
  <si>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</si>
  <si>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</si>
  <si>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</si>
  <si>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</si>
  <si>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</si>
  <si>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</si>
  <si>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</si>
  <si>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</si>
  <si>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</si>
  <si>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</si>
  <si>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</si>
  <si>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</si>
  <si>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</si>
  <si>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</si>
  <si>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</si>
  <si>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</si>
  <si>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</si>
  <si>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</si>
  <si>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</si>
  <si>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</si>
  <si>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</si>
  <si>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</si>
  <si>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</si>
  <si>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</si>
  <si>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</si>
  <si>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</si>
  <si>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</si>
  <si>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</si>
  <si>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</si>
  <si>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</si>
  <si>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</si>
  <si>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</si>
  <si>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</si>
  <si>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</si>
  <si>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</si>
  <si>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</si>
  <si>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</si>
  <si>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</si>
  <si>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</si>
  <si>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</si>
  <si>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</si>
  <si>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</si>
  <si>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</si>
  <si>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</si>
  <si>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</si>
  <si>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</si>
  <si>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</si>
  <si>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</si>
  <si>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</si>
  <si>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</si>
  <si>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</si>
  <si>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</si>
  <si>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</si>
  <si>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</si>
  <si>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</si>
  <si>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</si>
  <si>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</si>
  <si>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</si>
  <si>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</si>
  <si>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</si>
  <si>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</si>
  <si>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</si>
  <si>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</si>
  <si>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</si>
  <si>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</si>
  <si>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</si>
  <si>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</si>
  <si>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</si>
  <si>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</si>
  <si>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</si>
  <si>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</si>
  <si>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</si>
  <si>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</si>
  <si>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</si>
  <si>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</si>
  <si>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</si>
  <si>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</si>
  <si>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</si>
  <si>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</si>
  <si>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</si>
  <si>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</si>
  <si>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</si>
  <si>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</si>
  <si>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</si>
  <si>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</si>
  <si>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</si>
  <si>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</si>
  <si>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</si>
  <si>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</si>
  <si>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</si>
  <si>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</si>
  <si>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</si>
  <si>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</si>
  <si>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</si>
  <si>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</si>
  <si>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</si>
  <si>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</si>
  <si>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</si>
  <si>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</si>
  <si>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</si>
  <si>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</si>
  <si>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</si>
  <si>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</si>
  <si>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</si>
  <si>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</si>
  <si>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</si>
  <si>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</si>
  <si>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</si>
  <si>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</si>
  <si>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</si>
  <si>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</si>
  <si>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</si>
  <si>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</si>
  <si>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</si>
  <si>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</si>
  <si>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</si>
  <si>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</si>
  <si>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</si>
  <si>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</si>
  <si>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</si>
  <si>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</si>
  <si>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</si>
  <si>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</si>
  <si>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</si>
  <si>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</si>
  <si>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</si>
  <si>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</si>
  <si>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</si>
  <si>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</si>
  <si>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</si>
  <si>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</si>
  <si>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</si>
  <si>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</si>
  <si>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</si>
  <si>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</si>
  <si>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</si>
  <si>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</si>
  <si>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</si>
  <si>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</si>
  <si>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</si>
  <si>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</si>
  <si>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</si>
  <si>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</si>
  <si>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</si>
  <si>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</si>
  <si>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</si>
  <si>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</si>
  <si>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</si>
  <si>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</si>
  <si>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</si>
  <si>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</si>
  <si>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</si>
  <si>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</si>
  <si>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</si>
  <si>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</si>
  <si>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</si>
  <si>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</si>
  <si>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</si>
  <si>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</si>
  <si>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</si>
  <si>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</si>
  <si>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</si>
  <si>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</si>
  <si>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</si>
  <si>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</si>
  <si>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</si>
  <si>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</si>
  <si>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</si>
  <si>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</si>
  <si>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</si>
  <si>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</si>
  <si>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</si>
  <si>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</si>
  <si>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</si>
  <si>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</si>
  <si>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</si>
  <si>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</si>
  <si>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</si>
  <si>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</si>
  <si>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</si>
  <si>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</si>
  <si>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</si>
  <si>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</si>
  <si>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</si>
  <si>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</si>
  <si>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</si>
  <si>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</si>
  <si>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</si>
  <si>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</si>
  <si>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</si>
  <si>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</si>
  <si>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</si>
  <si>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</si>
  <si>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</si>
  <si>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</si>
  <si>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</si>
  <si>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</si>
  <si>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</si>
  <si>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</si>
  <si>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</si>
  <si>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</si>
  <si>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</si>
  <si>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</si>
  <si>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</si>
  <si>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</si>
  <si>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</si>
  <si>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</si>
  <si>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</si>
  <si>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</si>
  <si>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</si>
  <si>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</si>
  <si>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</si>
  <si>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</si>
  <si>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</si>
  <si>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</si>
  <si>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</si>
  <si>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</si>
  <si>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</si>
  <si>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</si>
  <si>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</si>
  <si>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</si>
  <si>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</si>
  <si>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</si>
  <si>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</si>
  <si>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</si>
  <si>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</si>
  <si>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</si>
  <si>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</si>
  <si>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</si>
  <si>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</si>
  <si>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</si>
  <si>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</si>
  <si>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</si>
  <si>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</si>
  <si>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</si>
  <si>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</si>
  <si>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</si>
  <si>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</si>
  <si>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</si>
  <si>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</si>
  <si>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</si>
  <si>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</si>
  <si>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</si>
  <si>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</si>
  <si>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</si>
  <si>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</si>
  <si>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</si>
  <si>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</si>
  <si>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</si>
  <si>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</si>
  <si>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</si>
  <si>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</si>
  <si>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</si>
  <si>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</si>
  <si>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</si>
  <si>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</si>
  <si>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</si>
  <si>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</si>
  <si>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</si>
  <si>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</si>
  <si>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</si>
  <si>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</si>
  <si>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</si>
  <si>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</si>
  <si>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</si>
  <si>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</si>
  <si>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</si>
  <si>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</si>
  <si>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</si>
  <si>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</si>
  <si>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</si>
  <si>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</si>
  <si>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</si>
  <si>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</si>
  <si>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</si>
  <si>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</si>
  <si>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</si>
  <si>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</si>
  <si>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</si>
  <si>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</si>
  <si>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</si>
  <si>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</si>
  <si>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</si>
  <si>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</si>
  <si>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</si>
  <si>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</si>
  <si>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</si>
  <si>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</si>
  <si>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</si>
  <si>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</si>
  <si>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</si>
  <si>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</si>
  <si>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</si>
  <si>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</si>
  <si>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</si>
  <si>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</si>
  <si>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</si>
  <si>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</si>
  <si>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</si>
  <si>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</si>
  <si>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</si>
  <si>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</si>
  <si>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</si>
  <si>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</si>
  <si>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</si>
  <si>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</si>
  <si>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</si>
  <si>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</si>
  <si>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</si>
  <si>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</si>
  <si>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</si>
  <si>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</si>
  <si>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</si>
  <si>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</si>
  <si>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</si>
  <si>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</si>
  <si>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</si>
  <si>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</si>
  <si>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</si>
  <si>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</si>
  <si>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</si>
  <si>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</si>
  <si>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</si>
  <si>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</si>
  <si>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</si>
  <si>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</si>
  <si>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</si>
  <si>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</si>
  <si>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</si>
  <si>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</si>
  <si>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</si>
  <si>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</si>
  <si>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</si>
  <si>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</si>
  <si>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</si>
  <si>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</si>
  <si>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</si>
  <si>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</si>
  <si>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</si>
  <si>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</si>
  <si>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</si>
  <si>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</si>
  <si>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</si>
  <si>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</si>
  <si>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</si>
  <si>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</si>
  <si>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</si>
  <si>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</si>
  <si>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</si>
  <si>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</si>
  <si>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</si>
  <si>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</si>
  <si>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</si>
  <si>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</si>
  <si>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</si>
  <si>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</si>
  <si>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</si>
  <si>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</si>
  <si>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</si>
  <si>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</si>
  <si>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</si>
  <si>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</si>
  <si>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</si>
  <si>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</si>
  <si>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</si>
  <si>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</si>
  <si>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</si>
  <si>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</si>
  <si>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</si>
  <si>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</si>
  <si>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</si>
  <si>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</si>
  <si>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</si>
  <si>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</si>
  <si>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</si>
  <si>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</si>
  <si>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</si>
  <si>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</si>
  <si>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</si>
  <si>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</si>
  <si>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</si>
  <si>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</si>
  <si>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</si>
  <si>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</si>
  <si>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</si>
  <si>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</si>
  <si>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</si>
  <si>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</si>
  <si>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</si>
  <si>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</si>
  <si>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</si>
  <si>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</si>
  <si>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</si>
  <si>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</si>
  <si>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</si>
  <si>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</si>
  <si>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</si>
  <si>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</si>
  <si>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</si>
  <si>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</si>
  <si>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</si>
  <si>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</si>
  <si>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</si>
  <si>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</si>
  <si>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</si>
  <si>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</si>
  <si>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</si>
  <si>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</si>
  <si>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</si>
  <si>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</si>
  <si>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</si>
  <si>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</si>
  <si>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</si>
  <si>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</si>
  <si>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</si>
  <si>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</si>
  <si>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</si>
  <si>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</si>
  <si>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</si>
  <si>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</si>
  <si>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</si>
  <si>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</si>
  <si>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</si>
  <si>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</si>
  <si>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</si>
  <si>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</si>
  <si>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</si>
  <si>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</si>
  <si>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</si>
  <si>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</si>
  <si>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</si>
  <si>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</si>
  <si>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</si>
  <si>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</si>
  <si>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</si>
  <si>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</si>
  <si>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</si>
  <si>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</si>
  <si>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</si>
  <si>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</si>
  <si>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</si>
  <si>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</si>
  <si>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</si>
  <si>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</si>
  <si>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</si>
  <si>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</si>
  <si>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</si>
  <si>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</si>
  <si>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</si>
  <si>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</si>
  <si>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</si>
  <si>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</si>
  <si>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</si>
  <si>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</si>
  <si>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</si>
  <si>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</si>
  <si>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</si>
  <si>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</si>
  <si>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</si>
  <si>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</si>
  <si>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</si>
  <si>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</si>
  <si>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</si>
  <si>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</si>
  <si>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</si>
  <si>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</si>
  <si>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</si>
  <si>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</si>
  <si>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</si>
  <si>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</si>
  <si>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</si>
  <si>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</si>
  <si>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</si>
  <si>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</si>
  <si>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</si>
  <si>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</si>
  <si>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</si>
  <si>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</si>
  <si>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</si>
  <si>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</si>
  <si>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</si>
  <si>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</si>
  <si>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</si>
  <si>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</si>
  <si>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</si>
  <si>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</si>
  <si>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</si>
  <si>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</si>
  <si>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</si>
  <si>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</si>
  <si>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</si>
  <si>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</si>
  <si>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</si>
  <si>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</si>
  <si>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</si>
  <si>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</si>
  <si>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</si>
  <si>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</si>
  <si>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</si>
  <si>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</si>
  <si>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</si>
  <si>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</si>
  <si>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</si>
  <si>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</si>
  <si>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</si>
  <si>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</si>
  <si>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</si>
  <si>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</si>
  <si>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</si>
  <si>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</si>
  <si>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</si>
  <si>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</si>
  <si>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</si>
  <si>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</si>
  <si>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</si>
  <si>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</si>
  <si>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</si>
  <si>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</si>
  <si>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</si>
  <si>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</si>
  <si>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</si>
  <si>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</si>
  <si>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</si>
  <si>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</si>
  <si>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</si>
  <si>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</si>
  <si>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</si>
  <si>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</si>
  <si>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</si>
  <si>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</si>
  <si>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</si>
  <si>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</si>
  <si>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</si>
  <si>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</si>
  <si>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</si>
  <si>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</si>
  <si>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</si>
  <si>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</si>
  <si>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</si>
  <si>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</si>
  <si>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</si>
  <si>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</si>
  <si>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</si>
  <si>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</si>
  <si>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</si>
  <si>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</si>
  <si>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</si>
  <si>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</si>
  <si>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</si>
  <si>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</si>
  <si>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</si>
  <si>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</si>
  <si>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</si>
  <si>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</si>
  <si>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</si>
  <si>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</si>
  <si>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</si>
  <si>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</si>
  <si>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</si>
  <si>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</si>
  <si>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</si>
  <si>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</si>
  <si>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</si>
  <si>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</si>
  <si>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</si>
  <si>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</si>
  <si>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</si>
  <si>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</si>
  <si>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</si>
  <si>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</si>
  <si>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</si>
  <si>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</si>
  <si>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</si>
  <si>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</si>
  <si>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</si>
  <si>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</si>
  <si>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</si>
  <si>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</si>
  <si>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</si>
  <si>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</si>
  <si>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</si>
  <si>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</si>
  <si>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</si>
  <si>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</si>
  <si>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</si>
  <si>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</si>
  <si>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</si>
  <si>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</si>
  <si>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</si>
  <si>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</si>
  <si>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</si>
  <si>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</si>
  <si>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</si>
  <si>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</si>
  <si>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</si>
  <si>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</si>
  <si>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</si>
  <si>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</si>
  <si>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</si>
  <si>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</si>
  <si>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</si>
  <si>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</si>
  <si>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</si>
  <si>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</si>
  <si>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</si>
  <si>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</si>
  <si>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</si>
  <si>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</si>
  <si>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</si>
  <si>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</si>
  <si>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</si>
  <si>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</si>
  <si>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</si>
  <si>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</si>
  <si>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</si>
  <si>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</si>
  <si>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</si>
  <si>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</si>
  <si>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</si>
  <si>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</si>
  <si>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</si>
  <si>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</si>
  <si>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</si>
  <si>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</si>
  <si>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</si>
  <si>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</si>
  <si>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</si>
  <si>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</si>
  <si>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</si>
  <si>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</si>
  <si>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</si>
  <si>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</si>
  <si>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</si>
  <si>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</si>
  <si>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</si>
  <si>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</si>
  <si>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</si>
  <si>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</si>
  <si>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</si>
  <si>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</si>
  <si>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</si>
  <si>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</si>
  <si>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</si>
  <si>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</si>
  <si>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</si>
  <si>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</si>
  <si>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</si>
  <si>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</si>
  <si>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</si>
  <si>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</si>
  <si>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</si>
  <si>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</si>
  <si>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</si>
  <si>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</si>
  <si>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</si>
  <si>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</si>
  <si>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</si>
  <si>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</si>
  <si>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</si>
  <si>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</si>
  <si>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</si>
  <si>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</si>
  <si>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</si>
  <si>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</si>
  <si>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</si>
  <si>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</si>
  <si>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</si>
  <si>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</si>
  <si>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</si>
  <si>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</si>
  <si>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</si>
  <si>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</si>
  <si>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</si>
  <si>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</si>
  <si>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</si>
  <si>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</si>
  <si>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</si>
  <si>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</si>
  <si>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</si>
  <si>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</si>
  <si>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</si>
  <si>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</si>
  <si>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</si>
  <si>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</si>
  <si>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</si>
  <si>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</si>
  <si>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</si>
  <si>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</si>
  <si>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</si>
  <si>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</si>
  <si>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</si>
  <si>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</si>
  <si>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</si>
  <si>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</si>
  <si>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</si>
  <si>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</si>
  <si>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</si>
  <si>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</si>
  <si>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</si>
  <si>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</si>
  <si>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</si>
  <si>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</si>
  <si>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</si>
  <si>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</si>
  <si>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</si>
  <si>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</si>
  <si>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</si>
  <si>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</si>
  <si>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</si>
  <si>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</si>
  <si>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</si>
  <si>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</si>
  <si>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</si>
  <si>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</si>
  <si>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</si>
  <si>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</si>
  <si>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</si>
  <si>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</si>
  <si>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</si>
  <si>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</si>
  <si>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</si>
  <si>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</si>
  <si>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</si>
  <si>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</si>
  <si>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</si>
  <si>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</si>
  <si>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</si>
  <si>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</si>
  <si>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</si>
  <si>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</si>
  <si>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</si>
  <si>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</si>
  <si>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</si>
  <si>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</si>
  <si>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</si>
  <si>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</si>
  <si>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</si>
  <si>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</si>
  <si>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</si>
  <si>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</si>
  <si>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</si>
  <si>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</si>
  <si>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</si>
  <si>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</si>
  <si>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</si>
  <si>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</si>
  <si>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</si>
  <si>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</si>
  <si>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</si>
  <si>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</si>
  <si>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</si>
  <si>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</si>
  <si>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</si>
  <si>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</si>
  <si>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</si>
  <si>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</si>
  <si>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</si>
  <si>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</si>
  <si>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</si>
  <si>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</si>
  <si>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</si>
  <si>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</si>
  <si>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</si>
  <si>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</si>
  <si>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</si>
  <si>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</si>
  <si>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</si>
  <si>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</si>
  <si>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</si>
  <si>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</si>
  <si>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</si>
  <si>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</si>
  <si>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</si>
  <si>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</si>
  <si>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</si>
  <si>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</si>
  <si>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</si>
  <si>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</si>
  <si>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</si>
  <si>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</si>
  <si>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</si>
  <si>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</si>
  <si>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</si>
  <si>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</si>
  <si>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</si>
  <si>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</si>
  <si>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</si>
  <si>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</si>
  <si>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</si>
  <si>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</si>
  <si>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</si>
  <si>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</si>
  <si>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</si>
  <si>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</si>
  <si>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</si>
  <si>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</si>
  <si>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</si>
  <si>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</si>
  <si>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</si>
  <si>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</si>
  <si>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</si>
  <si>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</si>
  <si>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</si>
  <si>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</si>
  <si>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</si>
  <si>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</si>
  <si>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</si>
  <si>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</si>
  <si>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</si>
  <si>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</si>
  <si>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</si>
  <si>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</si>
  <si>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</si>
  <si>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</si>
  <si>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</si>
  <si>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</si>
  <si>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</si>
  <si>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</si>
  <si>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</si>
  <si>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</si>
  <si>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</si>
  <si>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</si>
  <si>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</si>
  <si>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</si>
  <si>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</si>
  <si>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</si>
  <si>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</si>
  <si>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</si>
  <si>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</si>
  <si>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</si>
  <si>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</si>
  <si>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</si>
  <si>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</si>
  <si>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</si>
  <si>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</si>
  <si>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</si>
  <si>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</si>
  <si>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</si>
  <si>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</si>
  <si>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</si>
  <si>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</si>
  <si>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</si>
  <si>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</si>
  <si>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</si>
  <si>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</si>
  <si>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</si>
  <si>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</si>
  <si>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</si>
  <si>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</si>
  <si>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</si>
  <si>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</si>
  <si>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</si>
  <si>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</si>
  <si>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</si>
  <si>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</si>
  <si>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</si>
  <si>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</si>
  <si>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</si>
  <si>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</si>
  <si>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</si>
  <si>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</si>
  <si>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</si>
  <si>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</si>
  <si>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</si>
  <si>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</si>
  <si>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</si>
  <si>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</si>
  <si>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</si>
  <si>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</si>
  <si>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</si>
  <si>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</si>
  <si>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</si>
  <si>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</si>
  <si>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</si>
  <si>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</si>
  <si>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</si>
  <si>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</si>
  <si>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</si>
  <si>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</si>
  <si>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</si>
  <si>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</si>
  <si>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</si>
  <si>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</si>
  <si>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</si>
  <si>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</si>
  <si>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</si>
  <si>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</si>
  <si>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</si>
  <si>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</si>
  <si>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</si>
  <si>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</si>
  <si>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</si>
  <si>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</si>
  <si>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</si>
  <si>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</si>
  <si>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</si>
  <si>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</si>
  <si>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</si>
  <si>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</si>
  <si>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</si>
  <si>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</si>
  <si>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</si>
  <si>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</si>
  <si>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</si>
  <si>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</si>
  <si>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</si>
  <si>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</si>
  <si>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</si>
  <si>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</si>
  <si>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</si>
  <si>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</si>
  <si>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</si>
  <si>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</si>
  <si>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</si>
  <si>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</si>
  <si>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</si>
  <si>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</si>
  <si>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</si>
  <si>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</si>
  <si>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</si>
  <si>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</si>
  <si>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</si>
  <si>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</si>
  <si>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</si>
  <si>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</si>
  <si>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</si>
  <si>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</si>
  <si>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</si>
  <si>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</si>
  <si>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</si>
  <si>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</si>
  <si>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</si>
  <si>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</si>
  <si>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</si>
  <si>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</si>
  <si>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</si>
  <si>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</si>
  <si>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</si>
  <si>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</si>
  <si>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</si>
  <si>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</si>
  <si>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</si>
  <si>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</si>
  <si>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</si>
  <si>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</si>
  <si>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</si>
  <si>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</si>
  <si>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</si>
  <si>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</si>
  <si>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</si>
  <si>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</si>
  <si>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</si>
  <si>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</si>
  <si>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</si>
  <si>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</si>
  <si>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</si>
  <si>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</si>
  <si>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</si>
  <si>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</si>
  <si>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</si>
  <si>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</si>
  <si>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</si>
  <si>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</si>
  <si>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</si>
  <si>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</si>
  <si>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</si>
  <si>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</si>
  <si>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</si>
  <si>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</si>
  <si>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</si>
  <si>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</si>
  <si>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</si>
  <si>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</si>
  <si>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</si>
  <si>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</si>
  <si>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</si>
  <si>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</si>
  <si>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</si>
  <si>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</si>
  <si>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</si>
  <si>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</si>
  <si>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</si>
  <si>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</si>
  <si>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</si>
  <si>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</si>
  <si>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</si>
  <si>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</si>
  <si>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</si>
  <si>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</si>
  <si>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</si>
  <si>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</si>
  <si>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</si>
  <si>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</si>
  <si>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</si>
  <si>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</si>
  <si>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</si>
  <si>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</si>
  <si>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</si>
  <si>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</si>
  <si>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</si>
  <si>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</si>
  <si>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</si>
  <si>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</si>
  <si>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</si>
  <si>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</si>
  <si>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</si>
  <si>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</si>
  <si>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</si>
  <si>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</si>
  <si>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</si>
  <si>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</si>
  <si>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</si>
  <si>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</si>
  <si>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</si>
  <si>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</si>
  <si>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</si>
  <si>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</si>
  <si>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</si>
  <si>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</si>
  <si>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</si>
  <si>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</si>
  <si>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</si>
  <si>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</si>
  <si>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</si>
  <si>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</si>
  <si>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</si>
  <si>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</si>
  <si>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</si>
  <si>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</si>
  <si>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</si>
  <si>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</si>
  <si>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</si>
  <si>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</si>
  <si>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</si>
  <si>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</si>
  <si>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</si>
  <si>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</si>
  <si>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</si>
  <si>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</si>
  <si>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</si>
  <si>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</si>
  <si>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</si>
  <si>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</si>
  <si>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</si>
  <si>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</si>
  <si>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</si>
  <si>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</si>
  <si>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</si>
  <si>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</si>
  <si>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</si>
  <si>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</si>
  <si>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</si>
  <si>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</si>
  <si>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</si>
  <si>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</si>
  <si>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</si>
  <si>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</si>
  <si>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</si>
  <si>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</si>
  <si>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</si>
  <si>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</si>
  <si>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</si>
  <si>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</si>
  <si>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</si>
  <si>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</si>
  <si>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</si>
  <si>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</si>
  <si>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</si>
  <si>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</si>
  <si>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</si>
  <si>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</si>
  <si>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</si>
  <si>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</si>
  <si>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</si>
  <si>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</si>
  <si>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</si>
  <si>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</si>
  <si>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</si>
  <si>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</si>
  <si>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</si>
  <si>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</si>
  <si>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</si>
  <si>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</si>
  <si>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</si>
  <si>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</si>
  <si>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</si>
  <si>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</si>
  <si>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</si>
  <si>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</si>
  <si>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</si>
  <si>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</si>
  <si>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</si>
  <si>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</si>
  <si>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</si>
  <si>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</si>
  <si>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</si>
  <si>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</si>
  <si>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</si>
  <si>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</si>
  <si>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</si>
  <si>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</si>
  <si>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</si>
  <si>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</si>
  <si>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</si>
  <si>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</si>
  <si>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</si>
  <si>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</si>
  <si>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</si>
  <si>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</si>
  <si>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</si>
  <si>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</si>
  <si>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</si>
  <si>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</si>
  <si>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</si>
  <si>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</si>
  <si>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</si>
  <si>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</si>
  <si>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</si>
  <si>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</si>
  <si>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</si>
  <si>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</si>
  <si>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</si>
  <si>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</si>
  <si>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</si>
  <si>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</si>
  <si>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</si>
  <si>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</si>
  <si>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</si>
  <si>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</si>
  <si>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</si>
  <si>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</si>
  <si>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</si>
  <si>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</si>
  <si>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</si>
  <si>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</si>
  <si>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</si>
  <si>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</si>
  <si>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</si>
  <si>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</si>
  <si>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</si>
  <si>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</si>
  <si>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</si>
  <si>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</si>
  <si>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</si>
  <si>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</si>
  <si>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</si>
  <si>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</si>
  <si>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</si>
  <si>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</si>
  <si>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</si>
  <si>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</si>
  <si>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</si>
  <si>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</si>
  <si>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</si>
  <si>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</si>
  <si>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</si>
  <si>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</si>
  <si>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</si>
  <si>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</si>
  <si>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</si>
  <si>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</si>
  <si>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</si>
  <si>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</si>
  <si>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</si>
  <si>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</si>
  <si>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</si>
  <si>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</si>
  <si>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</si>
  <si>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</si>
  <si>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</si>
  <si>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</si>
  <si>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</si>
  <si>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</si>
  <si>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</si>
  <si>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</si>
  <si>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</si>
  <si>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</si>
  <si>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</si>
  <si>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</si>
  <si>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</si>
  <si>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</si>
  <si>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</si>
  <si>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</si>
  <si>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</si>
  <si>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</si>
  <si>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</si>
  <si>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</si>
  <si>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</si>
  <si>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</si>
  <si>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</si>
  <si>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</si>
  <si>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</si>
  <si>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</si>
  <si>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</si>
  <si>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</si>
  <si>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</si>
  <si>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</si>
  <si>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</si>
  <si>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</si>
  <si>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</si>
  <si>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</si>
  <si>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</si>
  <si>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</si>
  <si>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</si>
  <si>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</si>
  <si>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</si>
  <si>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</si>
  <si>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</si>
  <si>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</si>
  <si>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</si>
  <si>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</si>
  <si>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</si>
  <si>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</si>
  <si>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</si>
  <si>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</si>
  <si>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</si>
  <si>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</si>
  <si>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</si>
  <si>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</si>
  <si>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</si>
  <si>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</si>
  <si>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</si>
  <si>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</si>
  <si>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</si>
  <si>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</si>
  <si>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</si>
  <si>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</si>
  <si>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</si>
  <si>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</si>
  <si>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</si>
  <si>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</si>
  <si>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</si>
  <si>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</si>
  <si>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</si>
  <si>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</si>
  <si>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</si>
  <si>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</si>
  <si>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</si>
  <si>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</si>
  <si>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</si>
  <si>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</si>
  <si>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</si>
  <si>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</si>
  <si>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</si>
  <si>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</si>
  <si>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</si>
  <si>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</si>
  <si>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</si>
  <si>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</si>
  <si>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</si>
  <si>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</si>
  <si>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</si>
  <si>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</si>
  <si>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</si>
  <si>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</si>
  <si>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</si>
  <si>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</si>
  <si>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</si>
  <si>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</si>
  <si>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</si>
  <si>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</si>
  <si>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</si>
  <si>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</si>
  <si>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</si>
  <si>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</si>
  <si>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</si>
  <si>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</si>
  <si>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</si>
  <si>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</si>
  <si>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</si>
  <si>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</si>
  <si>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</si>
  <si>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</si>
  <si>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</si>
  <si>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</si>
  <si>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</si>
  <si>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</si>
  <si>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</si>
  <si>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</si>
  <si>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</si>
  <si>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</si>
  <si>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</si>
  <si>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</si>
  <si>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</si>
  <si>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</si>
  <si>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</si>
  <si>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</si>
  <si>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</si>
  <si>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</si>
  <si>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</si>
  <si>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</si>
  <si>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</si>
  <si>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</si>
  <si>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</si>
  <si>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</si>
  <si>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</si>
  <si>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</si>
  <si>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</si>
  <si>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</si>
  <si>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</si>
  <si>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</si>
  <si>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</si>
  <si>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</si>
  <si>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</si>
  <si>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</si>
  <si>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</si>
  <si>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</si>
  <si>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</si>
  <si>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</si>
  <si>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</si>
  <si>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</si>
  <si>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</si>
  <si>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</si>
  <si>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</si>
  <si>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</si>
  <si>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</si>
  <si>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</si>
  <si>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</si>
  <si>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</si>
  <si>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</si>
  <si>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</si>
  <si>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</si>
  <si>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</si>
  <si>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</si>
  <si>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</si>
  <si>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</si>
  <si>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</si>
  <si>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</si>
  <si>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</si>
  <si>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</si>
  <si>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</si>
  <si>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</si>
  <si>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</si>
  <si>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</si>
  <si>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</si>
  <si>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</si>
  <si>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</si>
  <si>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</si>
  <si>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</si>
  <si>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</si>
  <si>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</si>
  <si>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</si>
  <si>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</si>
  <si>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</si>
  <si>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</si>
  <si>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</si>
  <si>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</si>
  <si>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</si>
  <si>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</si>
  <si>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</si>
  <si>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</si>
  <si>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</si>
  <si>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</si>
  <si>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</si>
  <si>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</si>
  <si>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</si>
  <si>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</si>
  <si>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</si>
  <si>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</si>
  <si>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</si>
  <si>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</si>
  <si>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</si>
  <si>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</si>
  <si>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</si>
  <si>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</si>
  <si>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</si>
  <si>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</si>
  <si>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</si>
  <si>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</si>
  <si>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</si>
  <si>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</si>
  <si>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</si>
  <si>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</si>
  <si>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</si>
  <si>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</si>
  <si>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</si>
  <si>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</si>
  <si>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</si>
  <si>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</si>
  <si>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</si>
  <si>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</si>
  <si>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</si>
  <si>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</si>
  <si>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</si>
  <si>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</si>
  <si>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</si>
  <si>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</si>
  <si>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</si>
  <si>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</si>
  <si>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</si>
  <si>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</si>
  <si>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</si>
  <si>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</si>
  <si>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</si>
  <si>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</si>
  <si>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</si>
  <si>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</si>
  <si>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</si>
  <si>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</si>
  <si>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</si>
  <si>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</si>
  <si>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</si>
  <si>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</si>
  <si>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</si>
  <si>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</si>
  <si>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</si>
  <si>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</si>
  <si>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</si>
  <si>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</si>
  <si>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</si>
  <si>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</si>
  <si>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</si>
  <si>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</si>
  <si>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</si>
  <si>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</si>
  <si>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</si>
  <si>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</si>
  <si>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</si>
  <si>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</si>
  <si>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</si>
  <si>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</si>
  <si>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</si>
  <si>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</si>
  <si>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</si>
  <si>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</si>
  <si>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</si>
  <si>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</si>
  <si>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</si>
  <si>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</si>
  <si>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</si>
  <si>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</si>
  <si>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</si>
  <si>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</si>
  <si>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</si>
  <si>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</si>
  <si>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</si>
  <si>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</si>
  <si>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</si>
  <si>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</si>
  <si>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</si>
  <si>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</si>
  <si>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</si>
  <si>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</si>
  <si>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</si>
  <si>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</si>
  <si>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</si>
  <si>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</si>
  <si>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</si>
  <si>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</si>
  <si>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</si>
  <si>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</si>
  <si>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</si>
  <si>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</si>
  <si>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</si>
  <si>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</si>
  <si>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</si>
  <si>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</si>
  <si>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</si>
  <si>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</si>
  <si>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</si>
  <si>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</si>
  <si>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</si>
  <si>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</si>
  <si>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</si>
  <si>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</si>
  <si>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</si>
  <si>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</si>
  <si>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</si>
  <si>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</si>
  <si>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</si>
  <si>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</si>
  <si>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</si>
  <si>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</si>
  <si>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</si>
  <si>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</si>
  <si>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</si>
  <si>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</si>
  <si>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</si>
  <si>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</si>
  <si>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</si>
  <si>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</si>
  <si>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</si>
  <si>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</si>
  <si>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</si>
  <si>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</si>
  <si>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</si>
  <si>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</si>
  <si>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</si>
  <si>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</si>
  <si>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</si>
  <si>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</si>
  <si>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</si>
  <si>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</si>
  <si>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</si>
  <si>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</si>
  <si>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</si>
  <si>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</si>
  <si>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</si>
  <si>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</si>
  <si>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</si>
  <si>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</si>
  <si>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</si>
  <si>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</si>
  <si>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</si>
  <si>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</si>
  <si>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</si>
  <si>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</si>
  <si>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</si>
  <si>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</si>
  <si>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</si>
  <si>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</si>
  <si>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</si>
  <si>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</si>
  <si>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</si>
  <si>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</si>
  <si>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</si>
  <si>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</t>
  </si>
  <si>
    <t>ZSF-2</t>
  </si>
  <si>
    <t>Júlio Barbosa</t>
  </si>
  <si>
    <t>Solda - Condicionado à temperatura (ZSF-2)</t>
  </si>
  <si>
    <t>Turma pronta 09:15/Intervalo aberto das 09:00 até 11:00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</si>
  <si>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</si>
  <si>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</si>
  <si>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</si>
  <si>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</si>
  <si>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</si>
  <si>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</si>
  <si>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</si>
  <si>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</si>
  <si>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</si>
  <si>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</t>
  </si>
  <si>
    <t>PDM - Substituição de trilho (retirada de restrição)</t>
  </si>
  <si>
    <t>Turma aguardando chegada de material prev. 10h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</si>
  <si>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</si>
  <si>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</si>
  <si>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</si>
  <si>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</si>
  <si>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</si>
  <si>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</t>
  </si>
  <si>
    <t>Modernização Solda - Condicionado à temperatura</t>
  </si>
  <si>
    <t xml:space="preserve">Turma em preparação/Prev. pronta 09h </t>
  </si>
  <si>
    <t>Turma pronta 08:30/Intervalo aberto 08:35 até 11:35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</si>
  <si>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</si>
  <si>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</si>
  <si>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</si>
  <si>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</si>
  <si>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</si>
  <si>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10:30/</t>
  </si>
  <si>
    <t>Macro 1 07:43/Aguardando faixa/Sistema de licenciamento do CCO instável</t>
  </si>
  <si>
    <t>Macro 1 07:43/Lic. 08:08/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</si>
  <si>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</si>
  <si>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</si>
  <si>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</si>
  <si>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Solda - Condicionado à temperatura - (ZNOZAC-1)</t>
  </si>
  <si>
    <t>Turma pronta 08:20</t>
  </si>
  <si>
    <t>ZRX-1</t>
  </si>
  <si>
    <t>Jair</t>
  </si>
  <si>
    <t xml:space="preserve">Nivelamento </t>
  </si>
  <si>
    <t>Turma pronta 09h</t>
  </si>
  <si>
    <t>Turma pronta  09:00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</si>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</sst>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AP1" activePane="topRight" state="frozen"/>
      <selection pane="topRight" activeCell="AU287" sqref="AU287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58"/>
      <c r="AN3" s="259"/>
      <c r="AO3" s="237"/>
      <c r="AP3" s="237"/>
      <c r="AQ3" s="238"/>
      <c r="AR3" s="67"/>
      <c r="AS3" s="230" t="s">
        <v>1036</v>
      </c>
      <c r="AT3" s="231"/>
      <c r="AU3" s="230" t="s">
        <v>1037</v>
      </c>
      <c r="AV3" s="231"/>
      <c r="AW3" s="230" t="s">
        <v>1038</v>
      </c>
      <c r="AX3" s="231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7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5" t="s">
        <v>1631</v>
      </c>
      <c r="N231" s="27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</v>
      </c>
      <c r="BR273" s="22">
        <f>IF(OR(B273="",F273=""),"*",AY273/P273)</f>
        <v>1.333333333333333</v>
      </c>
      <c r="BS273" s="22">
        <f>IF(OR(B273="",F273=""),"*",BA273/Q273)</f>
        <v>0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77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 t="s">
        <v>1721</v>
      </c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/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1722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 t="s">
        <v>1723</v>
      </c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/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t="23.25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1724</v>
      </c>
      <c r="BK279" s="19" t="s">
        <v>1724</v>
      </c>
      <c r="BL279" s="18"/>
      <c r="BM279" s="145" t="s">
        <v>542</v>
      </c>
      <c r="BN279" s="145" t="s">
        <v>570</v>
      </c>
      <c r="BO279" s="205" t="s">
        <v>665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1725</v>
      </c>
      <c r="BK280" s="20" t="s">
        <v>1726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1727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1728</v>
      </c>
      <c r="BK281" s="278" t="s">
        <v>1729</v>
      </c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</v>
      </c>
      <c r="BR281" s="22">
        <f>IF(OR(B281="",F281=""),"*",AY281/P281)</f>
        <v>1.5</v>
      </c>
      <c r="BS281" s="22">
        <f>IF(OR(B281="",F281=""),"*",BA281/Q281)</f>
        <v>0</v>
      </c>
      <c r="BT281" s="8" t="str">
        <f>IF(BN281="","",SUBSTITUTE(BM281," ","")&amp;SUBSTITUTE(BN281," ",""))</f>
        <v/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1730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1731</v>
      </c>
      <c r="BK282" s="20" t="s">
        <v>1732</v>
      </c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</v>
      </c>
      <c r="BR282" s="22">
        <f>IF(OR(B282="",F282=""),"*",AY282/P282)</f>
        <v>1</v>
      </c>
      <c r="BS282" s="22">
        <f>IF(OR(B282="",F282=""),"*",BA282/Q282)</f>
        <v>0</v>
      </c>
      <c r="BT282" s="8" t="str">
        <f>IF(BN282="","",SUBSTITUTE(BM282," ","")&amp;SUBSTITUTE(BN282," ",""))</f>
        <v/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1730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1731</v>
      </c>
      <c r="BK283" s="20" t="s">
        <v>1732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1733</v>
      </c>
      <c r="N286" s="142" t="s">
        <v>1734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1735</v>
      </c>
      <c r="BK286" s="20" t="s">
        <v>1736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1715</v>
      </c>
      <c r="BK287" s="20" t="s">
        <v>1738</v>
      </c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</v>
      </c>
      <c r="BR287" s="22">
        <f>IF(OR(B287="",F287=""),"*",AY287/P287)</f>
        <v>1</v>
      </c>
      <c r="BS287" s="22">
        <f>IF(OR(B287="",F287=""),"*",BA287/Q287)</f>
        <v>0</v>
      </c>
      <c r="BT287" s="8" t="str">
        <f>IF(BN287="","",SUBSTITUTE(BM287," ","")&amp;SUBSTITUTE(BN287," ",""))</f>
        <v/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1739</v>
      </c>
      <c r="BK288" s="19" t="s">
        <v>1740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1743</v>
      </c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 t="s">
        <v>1745</v>
      </c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/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1746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1747</v>
      </c>
      <c r="W292" s="118" t="s">
        <v>1748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0.375</v>
      </c>
      <c r="AS292" s="121"/>
      <c r="AT292" s="121"/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/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/>
      <c r="BH292" s="19"/>
      <c r="BI292" s="19"/>
      <c r="BJ292" s="19" t="s">
        <v>1749</v>
      </c>
      <c r="BK292" s="19" t="s">
        <v>1750</v>
      </c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M6:BM750 BO253:BO254 BO239:BO249 BN239:BN250 BN253:BN257 BN259 BN280:BO28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1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1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4" sqref="G30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0" t="s">
        <v>1751</v>
      </c>
      <c r="D5" s="261"/>
      <c r="E5" s="261"/>
      <c r="F5" s="261"/>
      <c r="G5" s="261"/>
      <c r="H5" s="261"/>
      <c r="I5" s="261"/>
      <c r="J5" s="262"/>
      <c r="K5" s="263" t="s">
        <v>1752</v>
      </c>
      <c r="L5" s="264"/>
      <c r="M5" s="264"/>
      <c r="N5" s="264"/>
      <c r="O5" s="265" t="s">
        <v>1753</v>
      </c>
      <c r="P5" s="266"/>
    </row>
    <row r="6" spans="1:16" s="82" customFormat="1" ht="15" customHeight="1">
      <c r="A6" s="74" t="s">
        <v>1754</v>
      </c>
      <c r="B6" s="83" t="s">
        <v>1755</v>
      </c>
      <c r="C6" s="84" t="s">
        <v>1061</v>
      </c>
      <c r="D6" s="85" t="s">
        <v>1062</v>
      </c>
      <c r="E6" s="84" t="s">
        <v>1756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1757</v>
      </c>
      <c r="M6" s="88" t="s">
        <v>710</v>
      </c>
      <c r="N6" s="89" t="s">
        <v>1056</v>
      </c>
      <c r="O6" s="228" t="s">
        <v>1099</v>
      </c>
      <c r="P6" s="150" t="s">
        <v>1758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7"/>
      <c r="B1" s="268"/>
      <c r="C1" s="269"/>
      <c r="L1" s="93"/>
      <c r="M1" s="124"/>
      <c r="N1" s="124"/>
      <c r="O1" s="124"/>
      <c r="P1" s="270" t="s">
        <v>1109</v>
      </c>
      <c r="Q1" s="271"/>
      <c r="R1" s="124"/>
      <c r="T1" s="94"/>
      <c r="U1" s="272" t="s">
        <v>1759</v>
      </c>
      <c r="V1" s="272"/>
      <c r="W1" s="272"/>
    </row>
    <row r="2" spans="1:23" s="92" customFormat="1">
      <c r="A2" s="95" t="s">
        <v>1760</v>
      </c>
      <c r="B2" s="95" t="s">
        <v>1755</v>
      </c>
      <c r="C2" s="95" t="s">
        <v>511</v>
      </c>
      <c r="D2" s="96" t="s">
        <v>1061</v>
      </c>
      <c r="E2" s="96" t="s">
        <v>1062</v>
      </c>
      <c r="F2" s="96" t="s">
        <v>1754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1761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1763</v>
      </c>
      <c r="C2" s="135" t="s">
        <v>1046</v>
      </c>
      <c r="D2" s="84" t="s">
        <v>1048</v>
      </c>
      <c r="E2" s="84" t="s">
        <v>1764</v>
      </c>
      <c r="F2" s="112" t="s">
        <v>1765</v>
      </c>
      <c r="G2" s="84" t="s">
        <v>1766</v>
      </c>
      <c r="H2" s="84" t="s">
        <v>1767</v>
      </c>
      <c r="I2" s="84" t="s">
        <v>1768</v>
      </c>
      <c r="J2" s="84" t="s">
        <v>1769</v>
      </c>
      <c r="K2" s="86" t="s">
        <v>1770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2025-10-21T13:15:55Z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