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63" documentId="120_S{BA173BB3-A35D-5D5A-A97C-0E7073192EAE}" xr6:coauthVersionLast="47" xr6:coauthVersionMax="47" xr10:uidLastSave="{FB5EE4D9-84F0-4FB9-BDA6-234FBA1E991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2" i="1" l="1" a="1"/>
  <c r="N622" i="1"/>
  <c r="M622" i="1" a="1"/>
  <c r="M622" i="1"/>
  <c r="N621" i="1" a="1"/>
  <c r="N621" i="1"/>
  <c r="M621" i="1" a="1"/>
  <c r="M621" i="1"/>
  <c r="N620" i="1" a="1"/>
  <c r="N620" i="1"/>
  <c r="M620" i="1" a="1"/>
  <c r="M620" i="1"/>
  <c r="N619" i="1" a="1"/>
  <c r="N619" i="1"/>
  <c r="M619" i="1" a="1"/>
  <c r="M619" i="1"/>
  <c r="N618" i="1" a="1"/>
  <c r="N618" i="1"/>
  <c r="M618" i="1" a="1"/>
  <c r="M618" i="1"/>
  <c r="N617" i="1" a="1"/>
  <c r="N617" i="1"/>
  <c r="M617" i="1" a="1"/>
  <c r="M617" i="1"/>
  <c r="N616" i="1" a="1"/>
  <c r="N616" i="1"/>
  <c r="M616" i="1" a="1"/>
  <c r="M616" i="1"/>
  <c r="N615" i="1" a="1"/>
  <c r="N615" i="1"/>
  <c r="M615" i="1" a="1"/>
  <c r="M615" i="1"/>
  <c r="N614" i="1" a="1"/>
  <c r="N614" i="1"/>
  <c r="M614" i="1" a="1"/>
  <c r="M614" i="1"/>
  <c r="N613" i="1" a="1"/>
  <c r="N613" i="1"/>
  <c r="M613" i="1" a="1"/>
  <c r="M613" i="1"/>
  <c r="N612" i="1" a="1"/>
  <c r="N612" i="1"/>
  <c r="M612" i="1" a="1"/>
  <c r="M612" i="1"/>
  <c r="N611" i="1" a="1"/>
  <c r="N611" i="1"/>
  <c r="M611" i="1" a="1"/>
  <c r="M611" i="1"/>
  <c r="N610" i="1" a="1"/>
  <c r="N610" i="1"/>
  <c r="M610" i="1" a="1"/>
  <c r="M610" i="1"/>
  <c r="N609" i="1" a="1"/>
  <c r="N609" i="1"/>
  <c r="M609" i="1" a="1"/>
  <c r="M609" i="1"/>
  <c r="N608" i="1" a="1"/>
  <c r="N608" i="1"/>
  <c r="M608" i="1" a="1"/>
  <c r="M608" i="1"/>
  <c r="N607" i="1" a="1"/>
  <c r="N607" i="1"/>
  <c r="M607" i="1" a="1"/>
  <c r="M607" i="1"/>
  <c r="N606" i="1" a="1"/>
  <c r="N606" i="1"/>
  <c r="M606" i="1" a="1"/>
  <c r="M606" i="1"/>
  <c r="N605" i="1" a="1"/>
  <c r="N605" i="1"/>
  <c r="M605" i="1" a="1"/>
  <c r="M605" i="1"/>
  <c r="N604" i="1" a="1"/>
  <c r="N604" i="1"/>
  <c r="M604" i="1" a="1"/>
  <c r="M604" i="1"/>
  <c r="N603" i="1" a="1"/>
  <c r="N603" i="1"/>
  <c r="M603" i="1" a="1"/>
  <c r="M603" i="1"/>
  <c r="N602" i="1" a="1"/>
  <c r="N602" i="1"/>
  <c r="M602" i="1" a="1"/>
  <c r="M602" i="1"/>
  <c r="N595" i="1" a="1"/>
  <c r="N595" i="1"/>
  <c r="M595" i="1" a="1"/>
  <c r="M595" i="1"/>
  <c r="H595" i="1" a="1"/>
  <c r="H595" i="1"/>
  <c r="N593" i="1" a="1"/>
  <c r="N593" i="1"/>
  <c r="M593" i="1" a="1"/>
  <c r="M593" i="1"/>
  <c r="N594" i="1" a="1"/>
  <c r="N594" i="1"/>
  <c r="M594" i="1" a="1"/>
  <c r="M594" i="1"/>
  <c r="N592" i="1" a="1"/>
  <c r="N592" i="1"/>
  <c r="M592" i="1" a="1"/>
  <c r="M592" i="1"/>
  <c r="BD800" i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/>
  <c r="T613" i="1" a="1"/>
  <c r="T613" i="1" s="1"/>
  <c r="S613" i="1" a="1"/>
  <c r="S613" i="1" s="1"/>
  <c r="BD612" i="1" a="1"/>
  <c r="BD612" i="1" s="1"/>
  <c r="BC612" i="1" a="1"/>
  <c r="BC612" i="1"/>
  <c r="T612" i="1" a="1"/>
  <c r="T612" i="1" s="1"/>
  <c r="S612" i="1" a="1"/>
  <c r="S612" i="1" s="1"/>
  <c r="BD611" i="1" a="1"/>
  <c r="BD611" i="1" s="1"/>
  <c r="BC611" i="1" a="1"/>
  <c r="BC611" i="1"/>
  <c r="T611" i="1" a="1"/>
  <c r="T611" i="1" s="1"/>
  <c r="S611" i="1" a="1"/>
  <c r="S611" i="1" s="1"/>
  <c r="BD610" i="1" a="1"/>
  <c r="BD610" i="1" s="1"/>
  <c r="BC610" i="1" a="1"/>
  <c r="BC610" i="1"/>
  <c r="T610" i="1" a="1"/>
  <c r="T610" i="1" s="1"/>
  <c r="S610" i="1" a="1"/>
  <c r="S610" i="1" s="1"/>
  <c r="BD609" i="1" a="1"/>
  <c r="BD609" i="1" s="1"/>
  <c r="BC609" i="1" a="1"/>
  <c r="BC609" i="1"/>
  <c r="T609" i="1" a="1"/>
  <c r="T609" i="1" s="1"/>
  <c r="S609" i="1" a="1"/>
  <c r="S609" i="1" s="1"/>
  <c r="BD608" i="1" a="1"/>
  <c r="BD608" i="1" s="1"/>
  <c r="BC608" i="1" a="1"/>
  <c r="BC608" i="1"/>
  <c r="T608" i="1" a="1"/>
  <c r="T608" i="1" s="1"/>
  <c r="S608" i="1" a="1"/>
  <c r="S608" i="1" s="1"/>
  <c r="BD607" i="1" a="1"/>
  <c r="BD607" i="1" s="1"/>
  <c r="BC607" i="1" a="1"/>
  <c r="BC607" i="1"/>
  <c r="T607" i="1" a="1"/>
  <c r="T607" i="1" s="1"/>
  <c r="S607" i="1" a="1"/>
  <c r="S607" i="1" s="1"/>
  <c r="BD606" i="1" a="1"/>
  <c r="BD606" i="1" s="1"/>
  <c r="BC606" i="1" a="1"/>
  <c r="BC606" i="1"/>
  <c r="T606" i="1" a="1"/>
  <c r="T606" i="1" s="1"/>
  <c r="S606" i="1" a="1"/>
  <c r="S606" i="1" s="1"/>
  <c r="BD605" i="1" a="1"/>
  <c r="BD605" i="1" s="1"/>
  <c r="BC605" i="1" a="1"/>
  <c r="BC605" i="1"/>
  <c r="T605" i="1" a="1"/>
  <c r="T605" i="1" s="1"/>
  <c r="S605" i="1" a="1"/>
  <c r="S605" i="1" s="1"/>
  <c r="BD604" i="1" a="1"/>
  <c r="BD604" i="1" s="1"/>
  <c r="BC604" i="1" a="1"/>
  <c r="BC604" i="1"/>
  <c r="T604" i="1" a="1"/>
  <c r="T604" i="1" s="1"/>
  <c r="S604" i="1" a="1"/>
  <c r="S604" i="1" s="1"/>
  <c r="BD603" i="1" a="1"/>
  <c r="BD603" i="1" s="1"/>
  <c r="BC603" i="1" a="1"/>
  <c r="BC603" i="1"/>
  <c r="T603" i="1" a="1"/>
  <c r="T603" i="1" s="1"/>
  <c r="S603" i="1" a="1"/>
  <c r="S603" i="1" s="1"/>
  <c r="BD602" i="1" a="1"/>
  <c r="BD602" i="1" s="1"/>
  <c r="BC602" i="1" a="1"/>
  <c r="BC602" i="1"/>
  <c r="T602" i="1" a="1"/>
  <c r="T602" i="1" s="1"/>
  <c r="S602" i="1" a="1"/>
  <c r="S602" i="1" s="1"/>
  <c r="L600" i="12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/>
  <c r="L579" i="12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/>
  <c r="L572" i="12" s="1"/>
  <c r="M574" i="1" a="1"/>
  <c r="M574" i="1" s="1"/>
  <c r="G556" i="11" s="1"/>
  <c r="N573" i="1" a="1"/>
  <c r="N573" i="1" s="1"/>
  <c r="L571" i="12" s="1"/>
  <c r="M573" i="1" a="1"/>
  <c r="M573" i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/>
  <c r="E595" i="12" s="1"/>
  <c r="S597" i="1" a="1"/>
  <c r="S597" i="1" s="1"/>
  <c r="T596" i="1" a="1"/>
  <c r="T596" i="1" s="1"/>
  <c r="S596" i="1" a="1"/>
  <c r="S596" i="1"/>
  <c r="D594" i="12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/>
  <c r="E586" i="12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/>
  <c r="D582" i="12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 s="1"/>
  <c r="G582" i="11" s="1"/>
  <c r="N600" i="1" a="1"/>
  <c r="N600" i="1"/>
  <c r="L598" i="12" s="1"/>
  <c r="N599" i="1" a="1"/>
  <c r="N599" i="1" s="1"/>
  <c r="L597" i="12" s="1"/>
  <c r="N598" i="1" a="1"/>
  <c r="N598" i="1" s="1"/>
  <c r="L596" i="12" s="1"/>
  <c r="L595" i="12"/>
  <c r="N596" i="1" a="1"/>
  <c r="N596" i="1" s="1"/>
  <c r="L594" i="12" s="1"/>
  <c r="L593" i="12"/>
  <c r="M599" i="1" a="1"/>
  <c r="M599" i="1" s="1"/>
  <c r="G581" i="11" s="1"/>
  <c r="M598" i="1" a="1"/>
  <c r="M598" i="1" s="1"/>
  <c r="G580" i="11" s="1"/>
  <c r="G579" i="11"/>
  <c r="M596" i="1" a="1"/>
  <c r="M596" i="1" s="1"/>
  <c r="G578" i="11" s="1"/>
  <c r="G577" i="11"/>
  <c r="M591" i="1" a="1"/>
  <c r="M591" i="1" s="1"/>
  <c r="M590" i="1" a="1"/>
  <c r="M590" i="1" s="1"/>
  <c r="M584" i="1" a="1"/>
  <c r="M584" i="1" s="1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N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O592" i="1"/>
  <c r="AP592" i="1"/>
  <c r="AQ592" i="1"/>
  <c r="AK593" i="1"/>
  <c r="AL593" i="1"/>
  <c r="AO593" i="1"/>
  <c r="AP593" i="1"/>
  <c r="AQ593" i="1"/>
  <c r="AK594" i="1"/>
  <c r="AL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G558" i="11" s="1"/>
  <c r="M570" i="1" a="1"/>
  <c r="M570" i="1" s="1"/>
  <c r="M566" i="1" a="1"/>
  <c r="M566" i="1" s="1"/>
  <c r="M559" i="1" a="1"/>
  <c r="M559" i="1" s="1"/>
  <c r="G541" i="11" s="1"/>
  <c r="M558" i="1" a="1"/>
  <c r="M558" i="1" s="1"/>
  <c r="T580" i="1" a="1"/>
  <c r="T580" i="1" s="1"/>
  <c r="E578" i="12" s="1"/>
  <c r="S580" i="1" a="1"/>
  <c r="S580" i="1" s="1"/>
  <c r="T579" i="1" a="1"/>
  <c r="T579" i="1" s="1"/>
  <c r="E577" i="12" s="1"/>
  <c r="S579" i="1" a="1"/>
  <c r="S579" i="1" s="1"/>
  <c r="D577" i="12" s="1"/>
  <c r="T578" i="1" a="1"/>
  <c r="T578" i="1" s="1"/>
  <c r="S578" i="1" a="1"/>
  <c r="S578" i="1" s="1"/>
  <c r="D576" i="12" s="1"/>
  <c r="T577" i="1" a="1"/>
  <c r="T577" i="1" s="1"/>
  <c r="E575" i="12" s="1"/>
  <c r="S577" i="1" a="1"/>
  <c r="S577" i="1" s="1"/>
  <c r="T576" i="1" a="1"/>
  <c r="T576" i="1" s="1"/>
  <c r="E574" i="12" s="1"/>
  <c r="S576" i="1" a="1"/>
  <c r="S576" i="1" s="1"/>
  <c r="D574" i="12" s="1"/>
  <c r="T575" i="1" a="1"/>
  <c r="T575" i="1" s="1"/>
  <c r="S575" i="1" a="1"/>
  <c r="S575" i="1" s="1"/>
  <c r="D573" i="12" s="1"/>
  <c r="T574" i="1" a="1"/>
  <c r="T574" i="1" s="1"/>
  <c r="E572" i="12" s="1"/>
  <c r="S574" i="1" a="1"/>
  <c r="S574" i="1" s="1"/>
  <c r="T573" i="1" a="1"/>
  <c r="T573" i="1" s="1"/>
  <c r="E571" i="12" s="1"/>
  <c r="S573" i="1" a="1"/>
  <c r="S573" i="1" s="1"/>
  <c r="D571" i="12" s="1"/>
  <c r="T572" i="1" a="1"/>
  <c r="T572" i="1" s="1"/>
  <c r="S572" i="1" a="1"/>
  <c r="S572" i="1" s="1"/>
  <c r="D570" i="12" s="1"/>
  <c r="T571" i="1" a="1"/>
  <c r="T571" i="1" s="1"/>
  <c r="E569" i="12" s="1"/>
  <c r="S571" i="1" a="1"/>
  <c r="S571" i="1" s="1"/>
  <c r="T570" i="1" a="1"/>
  <c r="T570" i="1" s="1"/>
  <c r="E568" i="12" s="1"/>
  <c r="S570" i="1" a="1"/>
  <c r="S570" i="1" s="1"/>
  <c r="D568" i="12" s="1"/>
  <c r="T569" i="1" a="1"/>
  <c r="T569" i="1" s="1"/>
  <c r="S569" i="1" a="1"/>
  <c r="S569" i="1" s="1"/>
  <c r="D567" i="12" s="1"/>
  <c r="T568" i="1" a="1"/>
  <c r="T568" i="1" s="1"/>
  <c r="E566" i="12" s="1"/>
  <c r="S568" i="1" a="1"/>
  <c r="S568" i="1" s="1"/>
  <c r="T567" i="1" a="1"/>
  <c r="T567" i="1" s="1"/>
  <c r="E565" i="12" s="1"/>
  <c r="S567" i="1" a="1"/>
  <c r="S567" i="1" s="1"/>
  <c r="D565" i="12" s="1"/>
  <c r="T566" i="1" a="1"/>
  <c r="T566" i="1" s="1"/>
  <c r="S566" i="1" a="1"/>
  <c r="S566" i="1" s="1"/>
  <c r="D564" i="12" s="1"/>
  <c r="T565" i="1" a="1"/>
  <c r="T565" i="1" s="1"/>
  <c r="E563" i="12" s="1"/>
  <c r="S565" i="1" a="1"/>
  <c r="S565" i="1" s="1"/>
  <c r="T564" i="1" a="1"/>
  <c r="T564" i="1" s="1"/>
  <c r="E562" i="12" s="1"/>
  <c r="S564" i="1" a="1"/>
  <c r="S564" i="1" s="1"/>
  <c r="D562" i="12" s="1"/>
  <c r="T563" i="1" a="1"/>
  <c r="T563" i="1" s="1"/>
  <c r="S563" i="1" a="1"/>
  <c r="S563" i="1" s="1"/>
  <c r="D561" i="12" s="1"/>
  <c r="T562" i="1" a="1"/>
  <c r="T562" i="1" s="1"/>
  <c r="E560" i="12" s="1"/>
  <c r="S562" i="1" a="1"/>
  <c r="S562" i="1" s="1"/>
  <c r="T561" i="1" a="1"/>
  <c r="T561" i="1" s="1"/>
  <c r="E559" i="12" s="1"/>
  <c r="S561" i="1" a="1"/>
  <c r="S561" i="1" s="1"/>
  <c r="D559" i="12" s="1"/>
  <c r="T560" i="1" a="1"/>
  <c r="T560" i="1" s="1"/>
  <c r="S560" i="1" a="1"/>
  <c r="S560" i="1" s="1"/>
  <c r="D558" i="12" s="1"/>
  <c r="T559" i="1" a="1"/>
  <c r="T559" i="1" s="1"/>
  <c r="E557" i="12" s="1"/>
  <c r="S559" i="1" a="1"/>
  <c r="S559" i="1" s="1"/>
  <c r="T558" i="1" a="1"/>
  <c r="T558" i="1" s="1"/>
  <c r="E556" i="12" s="1"/>
  <c r="S558" i="1" a="1"/>
  <c r="S558" i="1" s="1"/>
  <c r="D556" i="12" s="1"/>
  <c r="T557" i="1" a="1"/>
  <c r="T557" i="1" s="1"/>
  <c r="S557" i="1" a="1"/>
  <c r="S557" i="1" s="1"/>
  <c r="D555" i="12" s="1"/>
  <c r="T556" i="1" a="1"/>
  <c r="T556" i="1" s="1"/>
  <c r="E554" i="12" s="1"/>
  <c r="S556" i="1" a="1"/>
  <c r="S556" i="1" s="1"/>
  <c r="T555" i="1" a="1"/>
  <c r="T555" i="1" s="1"/>
  <c r="E553" i="12" s="1"/>
  <c r="S555" i="1" a="1"/>
  <c r="S555" i="1" s="1"/>
  <c r="D553" i="12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AM551" i="1" s="1"/>
  <c r="N553" i="1" a="1"/>
  <c r="N553" i="1" s="1"/>
  <c r="L551" i="12" s="1"/>
  <c r="M553" i="1" a="1"/>
  <c r="M553" i="1" s="1"/>
  <c r="N552" i="1" a="1"/>
  <c r="N552" i="1" s="1"/>
  <c r="M552" i="1" a="1"/>
  <c r="M552" i="1" s="1"/>
  <c r="N548" i="1" a="1"/>
  <c r="N548" i="1" s="1"/>
  <c r="L546" i="12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L544" i="12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F539" i="13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F541" i="13" s="1"/>
  <c r="N543" i="1" a="1"/>
  <c r="N543" i="1" s="1"/>
  <c r="N539" i="1" a="1"/>
  <c r="N539" i="1" s="1"/>
  <c r="L537" i="12" s="1"/>
  <c r="M539" i="1" a="1"/>
  <c r="M539" i="1" s="1"/>
  <c r="F537" i="13" s="1"/>
  <c r="N538" i="1" a="1"/>
  <c r="N538" i="1" s="1"/>
  <c r="N530" i="1" a="1"/>
  <c r="N530" i="1" s="1"/>
  <c r="L528" i="12" s="1"/>
  <c r="M530" i="1" a="1"/>
  <c r="M530" i="1" s="1"/>
  <c r="F528" i="13" s="1"/>
  <c r="N526" i="1" a="1"/>
  <c r="N526" i="1" s="1"/>
  <c r="M526" i="1" a="1"/>
  <c r="M526" i="1" s="1"/>
  <c r="F524" i="13" s="1"/>
  <c r="H526" i="1" a="1"/>
  <c r="H526" i="1" s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M519" i="1" a="1"/>
  <c r="M519" i="1" s="1"/>
  <c r="N518" i="1" a="1"/>
  <c r="N518" i="1" s="1"/>
  <c r="L516" i="12" s="1"/>
  <c r="M518" i="1" a="1"/>
  <c r="M518" i="1" s="1"/>
  <c r="AM518" i="1" s="1"/>
  <c r="H515" i="1" a="1"/>
  <c r="H515" i="1" s="1"/>
  <c r="N517" i="1" a="1"/>
  <c r="N517" i="1" s="1"/>
  <c r="L515" i="12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M549" i="1" a="1"/>
  <c r="M549" i="1" s="1"/>
  <c r="N545" i="1" a="1"/>
  <c r="N545" i="1" s="1"/>
  <c r="L543" i="12" s="1"/>
  <c r="M545" i="1" a="1"/>
  <c r="M545" i="1" s="1"/>
  <c r="A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F534" i="13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F532" i="13" s="1"/>
  <c r="N533" i="1" a="1"/>
  <c r="N533" i="1" s="1"/>
  <c r="L531" i="12" s="1"/>
  <c r="M533" i="1" a="1"/>
  <c r="M533" i="1" s="1"/>
  <c r="F531" i="13" s="1"/>
  <c r="N531" i="1" a="1"/>
  <c r="N531" i="1" s="1"/>
  <c r="L529" i="12" s="1"/>
  <c r="M531" i="1" a="1"/>
  <c r="M531" i="1" s="1"/>
  <c r="F529" i="13" s="1"/>
  <c r="N529" i="1" a="1"/>
  <c r="N529" i="1" s="1"/>
  <c r="L527" i="12" s="1"/>
  <c r="M529" i="1" a="1"/>
  <c r="M529" i="1" s="1"/>
  <c r="F527" i="13" s="1"/>
  <c r="N528" i="1" a="1"/>
  <c r="N528" i="1" s="1"/>
  <c r="L526" i="12" s="1"/>
  <c r="M528" i="1" a="1"/>
  <c r="M528" i="1" s="1"/>
  <c r="F526" i="13" s="1"/>
  <c r="N527" i="1" a="1"/>
  <c r="N527" i="1" s="1"/>
  <c r="L525" i="12" s="1"/>
  <c r="M527" i="1" a="1"/>
  <c r="M527" i="1" s="1"/>
  <c r="F525" i="13" s="1"/>
  <c r="N525" i="1" a="1"/>
  <c r="N525" i="1" s="1"/>
  <c r="L523" i="12" s="1"/>
  <c r="M525" i="1" a="1"/>
  <c r="M525" i="1" s="1"/>
  <c r="F523" i="13" s="1"/>
  <c r="N524" i="1" a="1"/>
  <c r="N524" i="1" s="1"/>
  <c r="L522" i="12" s="1"/>
  <c r="M524" i="1" a="1"/>
  <c r="M524" i="1" s="1"/>
  <c r="F522" i="13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A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L392" i="12" s="1"/>
  <c r="M394" i="1" a="1"/>
  <c r="M394" i="1" s="1"/>
  <c r="AM394" i="1" s="1"/>
  <c r="N393" i="1" a="1"/>
  <c r="N393" i="1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M381" i="1" a="1"/>
  <c r="M381" i="1" s="1"/>
  <c r="K379" i="12" s="1"/>
  <c r="N381" i="1" a="1"/>
  <c r="N381" i="1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M384" i="1" a="1"/>
  <c r="M384" i="1" s="1"/>
  <c r="K382" i="12" s="1"/>
  <c r="N384" i="1" a="1"/>
  <c r="N384" i="1" s="1"/>
  <c r="M391" i="1" a="1"/>
  <c r="M391" i="1" s="1"/>
  <c r="K389" i="12" s="1"/>
  <c r="N391" i="1" a="1"/>
  <c r="N391" i="1" s="1"/>
  <c r="L389" i="12" s="1"/>
  <c r="M392" i="1" a="1"/>
  <c r="M392" i="1" s="1"/>
  <c r="N392" i="1" a="1"/>
  <c r="N392" i="1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M350" i="1" a="1"/>
  <c r="M350" i="1" s="1"/>
  <c r="M351" i="1" a="1"/>
  <c r="M351" i="1" s="1"/>
  <c r="K349" i="12" s="1"/>
  <c r="M352" i="1" a="1"/>
  <c r="M352" i="1" s="1"/>
  <c r="M359" i="1" a="1"/>
  <c r="M359" i="1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N328" i="1" a="1"/>
  <c r="N328" i="1" s="1"/>
  <c r="L326" i="12" s="1"/>
  <c r="N324" i="1" a="1"/>
  <c r="N324" i="1" s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N292" i="1" a="1"/>
  <c r="N292" i="1" s="1"/>
  <c r="L290" i="12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K316" i="12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N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AM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AM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AN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AM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AM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D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E542" i="11"/>
  <c r="F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C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D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H557" i="11"/>
  <c r="I557" i="11"/>
  <c r="J557" i="11"/>
  <c r="M557" i="11"/>
  <c r="O557" i="11"/>
  <c r="Q557" i="11"/>
  <c r="A558" i="11"/>
  <c r="B558" i="11"/>
  <c r="C558" i="11"/>
  <c r="D558" i="11"/>
  <c r="E558" i="11"/>
  <c r="F558" i="11"/>
  <c r="H558" i="11"/>
  <c r="I558" i="11"/>
  <c r="J558" i="11"/>
  <c r="K558" i="11"/>
  <c r="M558" i="11"/>
  <c r="O558" i="11"/>
  <c r="Q558" i="11"/>
  <c r="A559" i="11"/>
  <c r="B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H561" i="11"/>
  <c r="I561" i="11"/>
  <c r="J561" i="11"/>
  <c r="K561" i="11"/>
  <c r="M561" i="11"/>
  <c r="O561" i="11"/>
  <c r="Q561" i="11"/>
  <c r="A562" i="11"/>
  <c r="B562" i="11"/>
  <c r="D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C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D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H574" i="11"/>
  <c r="I574" i="11"/>
  <c r="J574" i="11"/>
  <c r="K574" i="11"/>
  <c r="M574" i="11"/>
  <c r="O574" i="11"/>
  <c r="Q574" i="11"/>
  <c r="A575" i="11"/>
  <c r="B575" i="11"/>
  <c r="E575" i="11"/>
  <c r="F575" i="11"/>
  <c r="H575" i="11"/>
  <c r="I575" i="11"/>
  <c r="J575" i="11"/>
  <c r="K575" i="11"/>
  <c r="M575" i="11"/>
  <c r="O575" i="11"/>
  <c r="Q575" i="11"/>
  <c r="A576" i="11"/>
  <c r="B576" i="11"/>
  <c r="E576" i="11"/>
  <c r="F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D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E582" i="11"/>
  <c r="F582" i="11"/>
  <c r="H582" i="11"/>
  <c r="I582" i="11"/>
  <c r="J582" i="11"/>
  <c r="K582" i="11"/>
  <c r="L582" i="11"/>
  <c r="M582" i="11"/>
  <c r="N582" i="11"/>
  <c r="O582" i="11"/>
  <c r="Q582" i="11"/>
  <c r="A584" i="11"/>
  <c r="B584" i="11"/>
  <c r="E584" i="11"/>
  <c r="F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H585" i="11"/>
  <c r="I585" i="11"/>
  <c r="J585" i="11"/>
  <c r="K585" i="11"/>
  <c r="L585" i="11"/>
  <c r="M585" i="11"/>
  <c r="N585" i="11"/>
  <c r="O585" i="11"/>
  <c r="Q585" i="11"/>
  <c r="A586" i="11"/>
  <c r="B586" i="11"/>
  <c r="E586" i="11"/>
  <c r="F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H590" i="11"/>
  <c r="I590" i="11"/>
  <c r="J590" i="11"/>
  <c r="K590" i="11"/>
  <c r="L590" i="11"/>
  <c r="M590" i="11"/>
  <c r="N590" i="11"/>
  <c r="O590" i="11"/>
  <c r="Q590" i="11"/>
  <c r="A591" i="11"/>
  <c r="B591" i="11"/>
  <c r="E591" i="11"/>
  <c r="F591" i="11"/>
  <c r="H591" i="11"/>
  <c r="I591" i="11"/>
  <c r="J591" i="11"/>
  <c r="K591" i="11"/>
  <c r="L591" i="11"/>
  <c r="M591" i="11"/>
  <c r="N591" i="11"/>
  <c r="O591" i="11"/>
  <c r="Q591" i="11"/>
  <c r="A592" i="11"/>
  <c r="B592" i="11"/>
  <c r="E592" i="11"/>
  <c r="F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H594" i="11"/>
  <c r="I594" i="11"/>
  <c r="J594" i="11"/>
  <c r="K594" i="11"/>
  <c r="L594" i="11"/>
  <c r="M594" i="11"/>
  <c r="N594" i="11"/>
  <c r="O594" i="11"/>
  <c r="Q594" i="11"/>
  <c r="A595" i="11"/>
  <c r="B595" i="11"/>
  <c r="E595" i="11"/>
  <c r="F595" i="11"/>
  <c r="H595" i="11"/>
  <c r="I595" i="11"/>
  <c r="J595" i="11"/>
  <c r="K595" i="11"/>
  <c r="L595" i="11"/>
  <c r="M595" i="11"/>
  <c r="N595" i="11"/>
  <c r="O595" i="11"/>
  <c r="Q595" i="11"/>
  <c r="A596" i="11"/>
  <c r="B596" i="11"/>
  <c r="E596" i="11"/>
  <c r="F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00" i="1" l="1"/>
  <c r="AJ600" i="1"/>
  <c r="BB599" i="1"/>
  <c r="AJ599" i="1"/>
  <c r="BB597" i="1"/>
  <c r="AJ597" i="1"/>
  <c r="BB595" i="1"/>
  <c r="AJ595" i="1"/>
  <c r="BB594" i="1"/>
  <c r="AJ594" i="1"/>
  <c r="BB593" i="1"/>
  <c r="AJ593" i="1"/>
  <c r="BB592" i="1"/>
  <c r="AJ592" i="1"/>
  <c r="D585" i="12"/>
  <c r="C569" i="11"/>
  <c r="L580" i="12"/>
  <c r="AN582" i="1"/>
  <c r="F602" i="13"/>
  <c r="K602" i="12"/>
  <c r="G586" i="11"/>
  <c r="C586" i="11"/>
  <c r="D602" i="12"/>
  <c r="D587" i="11"/>
  <c r="E603" i="12"/>
  <c r="F605" i="13"/>
  <c r="K605" i="12"/>
  <c r="G589" i="11"/>
  <c r="C589" i="11"/>
  <c r="D605" i="12"/>
  <c r="D590" i="11"/>
  <c r="E606" i="12"/>
  <c r="F608" i="13"/>
  <c r="K608" i="12"/>
  <c r="G592" i="11"/>
  <c r="C592" i="11"/>
  <c r="D608" i="12"/>
  <c r="D593" i="11"/>
  <c r="E609" i="12"/>
  <c r="F611" i="13"/>
  <c r="G595" i="11"/>
  <c r="K611" i="12"/>
  <c r="D611" i="12"/>
  <c r="C595" i="11"/>
  <c r="E612" i="12"/>
  <c r="D596" i="11"/>
  <c r="L548" i="12"/>
  <c r="AN550" i="1"/>
  <c r="G573" i="11"/>
  <c r="AM591" i="1"/>
  <c r="E598" i="12"/>
  <c r="D582" i="11"/>
  <c r="K601" i="12"/>
  <c r="G585" i="11"/>
  <c r="F601" i="13"/>
  <c r="D601" i="12"/>
  <c r="C585" i="11"/>
  <c r="E602" i="12"/>
  <c r="D586" i="11"/>
  <c r="G588" i="11"/>
  <c r="K604" i="12"/>
  <c r="F604" i="13"/>
  <c r="D604" i="12"/>
  <c r="C588" i="11"/>
  <c r="E605" i="12"/>
  <c r="D589" i="11"/>
  <c r="K607" i="12"/>
  <c r="G591" i="11"/>
  <c r="F607" i="13"/>
  <c r="D607" i="12"/>
  <c r="C591" i="11"/>
  <c r="E608" i="12"/>
  <c r="D592" i="11"/>
  <c r="G594" i="11"/>
  <c r="F610" i="13"/>
  <c r="K610" i="12"/>
  <c r="D610" i="12"/>
  <c r="C594" i="11"/>
  <c r="D595" i="11"/>
  <c r="E611" i="12"/>
  <c r="G597" i="11"/>
  <c r="F613" i="13"/>
  <c r="K613" i="12"/>
  <c r="D591" i="12"/>
  <c r="C575" i="11"/>
  <c r="D585" i="11"/>
  <c r="E601" i="12"/>
  <c r="F603" i="13"/>
  <c r="G587" i="11"/>
  <c r="K603" i="12"/>
  <c r="C587" i="11"/>
  <c r="D603" i="12"/>
  <c r="E604" i="12"/>
  <c r="D588" i="11"/>
  <c r="F606" i="13"/>
  <c r="G590" i="11"/>
  <c r="K606" i="12"/>
  <c r="C590" i="11"/>
  <c r="D606" i="12"/>
  <c r="D591" i="11"/>
  <c r="E607" i="12"/>
  <c r="F609" i="13"/>
  <c r="G593" i="11"/>
  <c r="K609" i="12"/>
  <c r="C593" i="11"/>
  <c r="D609" i="12"/>
  <c r="D594" i="11"/>
  <c r="E610" i="12"/>
  <c r="K612" i="12"/>
  <c r="F612" i="13"/>
  <c r="G596" i="11"/>
  <c r="C596" i="11"/>
  <c r="D612" i="12"/>
  <c r="D563" i="12"/>
  <c r="C547" i="11"/>
  <c r="L591" i="12"/>
  <c r="AN593" i="1"/>
  <c r="L592" i="12"/>
  <c r="AN594" i="1"/>
  <c r="G576" i="11"/>
  <c r="AM594" i="1"/>
  <c r="D588" i="12"/>
  <c r="C572" i="11"/>
  <c r="AM586" i="1"/>
  <c r="G568" i="11"/>
  <c r="E576" i="12"/>
  <c r="D560" i="11"/>
  <c r="E583" i="12"/>
  <c r="D567" i="11"/>
  <c r="D597" i="12"/>
  <c r="C581" i="11"/>
  <c r="AM589" i="1"/>
  <c r="G571" i="11"/>
  <c r="L536" i="12"/>
  <c r="AN538" i="1"/>
  <c r="E592" i="12"/>
  <c r="D576" i="11"/>
  <c r="AM588" i="1"/>
  <c r="G570" i="11"/>
  <c r="L587" i="12"/>
  <c r="AN589" i="1"/>
  <c r="E564" i="12"/>
  <c r="D548" i="11"/>
  <c r="D572" i="12"/>
  <c r="C556" i="11"/>
  <c r="E555" i="12"/>
  <c r="D539" i="11"/>
  <c r="E558" i="12"/>
  <c r="D542" i="11"/>
  <c r="D578" i="12"/>
  <c r="C562" i="11"/>
  <c r="L514" i="12"/>
  <c r="AN516" i="1"/>
  <c r="D569" i="12"/>
  <c r="C553" i="11"/>
  <c r="L524" i="12"/>
  <c r="AN526" i="1"/>
  <c r="D554" i="12"/>
  <c r="C538" i="11"/>
  <c r="E573" i="12"/>
  <c r="D557" i="11"/>
  <c r="E567" i="12"/>
  <c r="D551" i="11"/>
  <c r="L538" i="12"/>
  <c r="AN540" i="1"/>
  <c r="D560" i="12"/>
  <c r="C544" i="11"/>
  <c r="L547" i="12"/>
  <c r="AN549" i="1"/>
  <c r="E561" i="12"/>
  <c r="D545" i="11"/>
  <c r="D575" i="12"/>
  <c r="C559" i="11"/>
  <c r="L589" i="12"/>
  <c r="AN591" i="1"/>
  <c r="AM593" i="1"/>
  <c r="G575" i="11"/>
  <c r="D579" i="12"/>
  <c r="C563" i="11"/>
  <c r="E580" i="12"/>
  <c r="D564" i="11"/>
  <c r="D583" i="12"/>
  <c r="C567" i="11"/>
  <c r="D584" i="12"/>
  <c r="C568" i="11"/>
  <c r="E587" i="12"/>
  <c r="D571" i="11"/>
  <c r="E588" i="12"/>
  <c r="D572" i="11"/>
  <c r="D592" i="12"/>
  <c r="C576" i="11"/>
  <c r="D593" i="12"/>
  <c r="C577" i="11"/>
  <c r="E596" i="12"/>
  <c r="D580" i="11"/>
  <c r="E597" i="12"/>
  <c r="D581" i="11"/>
  <c r="L583" i="12"/>
  <c r="AN585" i="1"/>
  <c r="L584" i="12"/>
  <c r="AN586" i="1"/>
  <c r="L586" i="12"/>
  <c r="AN588" i="1"/>
  <c r="F600" i="13"/>
  <c r="G584" i="11"/>
  <c r="K600" i="12"/>
  <c r="D600" i="12"/>
  <c r="C584" i="11"/>
  <c r="L550" i="12"/>
  <c r="AN552" i="1"/>
  <c r="D557" i="12"/>
  <c r="C541" i="11"/>
  <c r="E570" i="12"/>
  <c r="D554" i="11"/>
  <c r="L590" i="12"/>
  <c r="AN592" i="1"/>
  <c r="AM584" i="1"/>
  <c r="G566" i="11"/>
  <c r="E579" i="12"/>
  <c r="D563" i="11"/>
  <c r="D581" i="12"/>
  <c r="C565" i="11"/>
  <c r="E584" i="12"/>
  <c r="D568" i="11"/>
  <c r="E585" i="12"/>
  <c r="D569" i="11"/>
  <c r="D589" i="12"/>
  <c r="C573" i="11"/>
  <c r="D590" i="12"/>
  <c r="C574" i="11"/>
  <c r="E593" i="12"/>
  <c r="D577" i="11"/>
  <c r="E594" i="12"/>
  <c r="D578" i="11"/>
  <c r="D598" i="12"/>
  <c r="C582" i="11"/>
  <c r="L577" i="12"/>
  <c r="AN579" i="1"/>
  <c r="L578" i="12"/>
  <c r="AN580" i="1"/>
  <c r="AM587" i="1"/>
  <c r="G569" i="11"/>
  <c r="AM583" i="1"/>
  <c r="G565" i="11"/>
  <c r="D584" i="11"/>
  <c r="E600" i="12"/>
  <c r="F540" i="13"/>
  <c r="AM542" i="1"/>
  <c r="E552" i="12"/>
  <c r="D536" i="11"/>
  <c r="D566" i="12"/>
  <c r="C550" i="11"/>
  <c r="AM590" i="1"/>
  <c r="G572" i="11"/>
  <c r="AM592" i="1"/>
  <c r="G574" i="11"/>
  <c r="D580" i="12"/>
  <c r="C564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D595" i="12"/>
  <c r="C579" i="11"/>
  <c r="D596" i="12"/>
  <c r="C580" i="11"/>
  <c r="AK575" i="1"/>
  <c r="K557" i="11" s="1"/>
  <c r="F557" i="11"/>
  <c r="AM585" i="1"/>
  <c r="G567" i="11"/>
  <c r="AN583" i="1"/>
  <c r="L581" i="12"/>
  <c r="F533" i="13"/>
  <c r="AM535" i="1"/>
  <c r="L517" i="12"/>
  <c r="AN519" i="1"/>
  <c r="L541" i="12"/>
  <c r="AN543" i="1"/>
  <c r="F486" i="11"/>
  <c r="AK507" i="1"/>
  <c r="L509" i="12"/>
  <c r="AN511" i="1"/>
  <c r="F521" i="13"/>
  <c r="AM523" i="1"/>
  <c r="L252" i="12"/>
  <c r="AN254" i="1"/>
  <c r="L394" i="12"/>
  <c r="AN396" i="1"/>
  <c r="L474" i="12"/>
  <c r="AN476" i="1"/>
  <c r="K357" i="12"/>
  <c r="AM359" i="1"/>
  <c r="L393" i="12"/>
  <c r="AN395" i="1"/>
  <c r="K258" i="12"/>
  <c r="AM260" i="1"/>
  <c r="L390" i="12"/>
  <c r="AN392" i="1"/>
  <c r="L307" i="12"/>
  <c r="AN309" i="1"/>
  <c r="L288" i="12"/>
  <c r="AN290" i="1"/>
  <c r="K274" i="12"/>
  <c r="AM276" i="1"/>
  <c r="K275" i="12"/>
  <c r="AM277" i="1"/>
  <c r="L226" i="12"/>
  <c r="AN228" i="1"/>
  <c r="K232" i="12"/>
  <c r="AM234" i="1"/>
  <c r="K229" i="12"/>
  <c r="AM231" i="1"/>
  <c r="K259" i="12"/>
  <c r="AM261" i="1"/>
  <c r="L272" i="12"/>
  <c r="AN274" i="1"/>
  <c r="K317" i="12"/>
  <c r="AM319" i="1"/>
  <c r="L298" i="12"/>
  <c r="AN300" i="1"/>
  <c r="L315" i="12"/>
  <c r="AN317" i="1"/>
  <c r="L318" i="12"/>
  <c r="AN320" i="1"/>
  <c r="L327" i="12"/>
  <c r="AN329" i="1"/>
  <c r="K348" i="12"/>
  <c r="AM350" i="1"/>
  <c r="K372" i="12"/>
  <c r="AM374" i="1"/>
  <c r="K239" i="12"/>
  <c r="AM241" i="1"/>
  <c r="K346" i="12"/>
  <c r="AM348" i="1"/>
  <c r="L391" i="12"/>
  <c r="AN393" i="1"/>
  <c r="K262" i="12"/>
  <c r="AM264" i="1"/>
  <c r="L280" i="12"/>
  <c r="AN282" i="1"/>
  <c r="K281" i="12"/>
  <c r="AM283" i="1"/>
  <c r="K319" i="12"/>
  <c r="AM321" i="1"/>
  <c r="K377" i="12"/>
  <c r="AM379" i="1"/>
  <c r="K374" i="12"/>
  <c r="AM376" i="1"/>
  <c r="K371" i="12"/>
  <c r="AM373" i="1"/>
  <c r="K234" i="12"/>
  <c r="AM236" i="1"/>
  <c r="L262" i="12"/>
  <c r="AN264" i="1"/>
  <c r="L265" i="12"/>
  <c r="AN267" i="1"/>
  <c r="L268" i="12"/>
  <c r="AN270" i="1"/>
  <c r="L255" i="12"/>
  <c r="AN257" i="1"/>
  <c r="K263" i="12"/>
  <c r="AM265" i="1"/>
  <c r="K272" i="12"/>
  <c r="AM274" i="1"/>
  <c r="K279" i="12"/>
  <c r="AM281" i="1"/>
  <c r="K287" i="12"/>
  <c r="AM289" i="1"/>
  <c r="K276" i="12"/>
  <c r="AM278" i="1"/>
  <c r="L277" i="12"/>
  <c r="AN279" i="1"/>
  <c r="L282" i="12"/>
  <c r="AN284" i="1"/>
  <c r="K284" i="12"/>
  <c r="AM286" i="1"/>
  <c r="K289" i="12"/>
  <c r="AM291" i="1"/>
  <c r="K320" i="12"/>
  <c r="AM322" i="1"/>
  <c r="L291" i="12"/>
  <c r="AN293" i="1"/>
  <c r="L381" i="12"/>
  <c r="AN383" i="1"/>
  <c r="L378" i="12"/>
  <c r="AN380" i="1"/>
  <c r="K249" i="12"/>
  <c r="AM251" i="1"/>
  <c r="K252" i="12"/>
  <c r="AM254" i="1"/>
  <c r="L260" i="12"/>
  <c r="AN262" i="1"/>
  <c r="L263" i="12"/>
  <c r="AN265" i="1"/>
  <c r="L256" i="12"/>
  <c r="AN258" i="1"/>
  <c r="K270" i="12"/>
  <c r="AM272" i="1"/>
  <c r="L273" i="12"/>
  <c r="AN275" i="1"/>
  <c r="L275" i="12"/>
  <c r="AN277" i="1"/>
  <c r="L289" i="12"/>
  <c r="AN291" i="1"/>
  <c r="L214" i="12"/>
  <c r="AN216" i="1"/>
  <c r="K233" i="12"/>
  <c r="AM235" i="1"/>
  <c r="K235" i="12"/>
  <c r="AM237" i="1"/>
  <c r="L242" i="12"/>
  <c r="AN244" i="1"/>
  <c r="K251" i="12"/>
  <c r="AM253" i="1"/>
  <c r="K295" i="12"/>
  <c r="AM297" i="1"/>
  <c r="L285" i="12"/>
  <c r="AN287" i="1"/>
  <c r="L270" i="12"/>
  <c r="AN272" i="1"/>
  <c r="L283" i="12"/>
  <c r="AN285" i="1"/>
  <c r="K296" i="12"/>
  <c r="AM298" i="1"/>
  <c r="K322" i="12"/>
  <c r="AM324" i="1"/>
  <c r="L582" i="12"/>
  <c r="AN584" i="1"/>
  <c r="L588" i="12"/>
  <c r="AN590" i="1"/>
  <c r="K226" i="12"/>
  <c r="AM228" i="1"/>
  <c r="L235" i="12"/>
  <c r="AN237" i="1"/>
  <c r="L250" i="12"/>
  <c r="AN252" i="1"/>
  <c r="L266" i="12"/>
  <c r="AN268" i="1"/>
  <c r="K255" i="12"/>
  <c r="AM257" i="1"/>
  <c r="K273" i="12"/>
  <c r="AM275" i="1"/>
  <c r="L284" i="12"/>
  <c r="AN286" i="1"/>
  <c r="K293" i="12"/>
  <c r="AM295" i="1"/>
  <c r="K314" i="12"/>
  <c r="AM316" i="1"/>
  <c r="L360" i="12"/>
  <c r="AN362" i="1"/>
  <c r="K390" i="12"/>
  <c r="AM392" i="1"/>
  <c r="L233" i="12"/>
  <c r="AN235" i="1"/>
  <c r="L249" i="12"/>
  <c r="AN251" i="1"/>
  <c r="L258" i="12"/>
  <c r="AN260" i="1"/>
  <c r="K266" i="12"/>
  <c r="AM268" i="1"/>
  <c r="L287" i="12"/>
  <c r="AN289" i="1"/>
  <c r="K278" i="12"/>
  <c r="AM280" i="1"/>
  <c r="K283" i="12"/>
  <c r="AM285" i="1"/>
  <c r="K290" i="12"/>
  <c r="AM292" i="1"/>
  <c r="L295" i="12"/>
  <c r="AN297" i="1"/>
  <c r="L382" i="12"/>
  <c r="AN384" i="1"/>
  <c r="L379" i="12"/>
  <c r="AN381" i="1"/>
  <c r="K369" i="12"/>
  <c r="AM371" i="1"/>
  <c r="L238" i="12"/>
  <c r="AN240" i="1"/>
  <c r="L236" i="12"/>
  <c r="AN238" i="1"/>
  <c r="K260" i="12"/>
  <c r="AM262" i="1"/>
  <c r="K254" i="12"/>
  <c r="AM256" i="1"/>
  <c r="L279" i="12"/>
  <c r="AN281" i="1"/>
  <c r="L274" i="12"/>
  <c r="AN276" i="1"/>
  <c r="L281" i="12"/>
  <c r="AN283" i="1"/>
  <c r="K326" i="12"/>
  <c r="AM328" i="1"/>
  <c r="L321" i="12"/>
  <c r="AN323" i="1"/>
  <c r="K350" i="12"/>
  <c r="AM352" i="1"/>
  <c r="K378" i="12"/>
  <c r="AM380" i="1"/>
  <c r="K375" i="12"/>
  <c r="AM37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73" i="11" l="1"/>
  <c r="L573" i="11"/>
  <c r="L568" i="11"/>
  <c r="N568" i="11"/>
  <c r="L576" i="11"/>
  <c r="N576" i="11"/>
  <c r="N570" i="11"/>
  <c r="L570" i="11"/>
  <c r="N571" i="11"/>
  <c r="L571" i="11"/>
  <c r="N575" i="11"/>
  <c r="L575" i="11"/>
  <c r="N567" i="11"/>
  <c r="L567" i="11"/>
  <c r="L572" i="11"/>
  <c r="N572" i="11"/>
  <c r="L569" i="11"/>
  <c r="N569" i="11"/>
  <c r="N566" i="11"/>
  <c r="L566" i="11"/>
  <c r="L574" i="11"/>
  <c r="N574" i="11"/>
  <c r="L565" i="11"/>
  <c r="N565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<sst xmlns="http://schemas.openxmlformats.org/spreadsheetml/2006/main" count="12631" uniqueCount="1851">
  <si>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</si>
  <si>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</si>
  <si>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</si>
  <si>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</si>
  <si>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</si>
  <si>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</si>
  <si>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</si>
  <si>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</si>
  <si>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</si>
  <si>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</si>
  <si>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</si>
  <si>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</si>
  <si>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</si>
  <si>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</si>
  <si>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</si>
  <si>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</si>
  <si>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</si>
  <si>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</si>
  <si>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</si>
  <si>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</si>
  <si>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</si>
  <si>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</si>
  <si>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</si>
  <si>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</si>
  <si>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</si>
  <si>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</si>
  <si>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</si>
  <si>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</si>
  <si>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</si>
  <si>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</si>
  <si>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</si>
  <si>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</si>
  <si>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</si>
  <si>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</si>
  <si>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</si>
  <si>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</si>
  <si>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</si>
  <si>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</si>
  <si>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</si>
  <si>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</si>
  <si>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</si>
  <si>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</si>
  <si>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</si>
  <si>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</si>
  <si>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</si>
  <si>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</si>
  <si>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</si>
  <si>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</si>
  <si>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</si>
  <si>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</si>
  <si>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</si>
  <si>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</si>
  <si>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</si>
  <si>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</si>
  <si>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</si>
  <si>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</si>
  <si>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</si>
  <si>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</si>
  <si>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</si>
  <si>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</si>
  <si>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</si>
  <si>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</si>
  <si>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</si>
  <si>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</si>
  <si>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</si>
  <si>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</si>
  <si>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</si>
  <si>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</si>
  <si>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</si>
  <si>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</si>
  <si>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</si>
  <si>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</si>
  <si>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</si>
  <si>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</si>
  <si>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</si>
  <si>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</si>
  <si>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</si>
  <si>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</si>
  <si>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</si>
  <si>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</si>
  <si>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</si>
  <si>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</si>
  <si>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</si>
  <si>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</si>
  <si>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</si>
  <si>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</si>
  <si>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</si>
  <si>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</si>
  <si>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</si>
  <si>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</si>
  <si>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</si>
  <si>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</si>
  <si>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</si>
  <si>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</si>
  <si>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</si>
  <si>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</si>
  <si>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</si>
  <si>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</si>
  <si>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</si>
  <si>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</si>
  <si>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</si>
  <si>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</si>
  <si>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</si>
  <si>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</si>
  <si>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</si>
  <si>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</si>
  <si>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</si>
  <si>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</si>
  <si>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</si>
  <si>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</si>
  <si>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</si>
  <si>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</si>
  <si>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</si>
  <si>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</si>
  <si>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</si>
  <si>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</si>
  <si>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</si>
  <si>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</si>
  <si>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</si>
  <si>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</si>
  <si>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</si>
  <si>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</si>
  <si>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</si>
  <si>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</si>
  <si>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</si>
  <si>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</si>
  <si>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</si>
  <si>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</si>
  <si>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</si>
  <si>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</si>
  <si>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</si>
  <si>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</si>
  <si>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</si>
  <si>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</si>
  <si>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</si>
  <si>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</si>
  <si>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</si>
  <si>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</si>
  <si>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</si>
  <si>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</si>
  <si>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</si>
  <si>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</si>
  <si>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</si>
  <si>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</si>
  <si>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</si>
  <si>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</si>
  <si>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</si>
  <si>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</si>
  <si>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</si>
  <si>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</si>
  <si>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</si>
  <si>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</si>
  <si>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</si>
  <si>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</si>
  <si>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</si>
  <si>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</si>
  <si>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</si>
  <si>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</si>
  <si>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</si>
  <si>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</si>
  <si>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</si>
  <si>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</si>
  <si>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</si>
  <si>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</si>
  <si>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</si>
  <si>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</si>
  <si>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</si>
  <si>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</si>
  <si>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</si>
  <si>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</si>
  <si>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</si>
  <si>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</si>
  <si>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</si>
  <si>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</si>
  <si>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</si>
  <si>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</si>
  <si>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</si>
  <si>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</si>
  <si>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</si>
  <si>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</si>
  <si>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</si>
  <si>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</si>
  <si>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</si>
  <si>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</si>
  <si>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</si>
  <si>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</si>
  <si>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</si>
  <si>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</si>
  <si>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</si>
  <si>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</si>
  <si>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</si>
  <si>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</si>
  <si>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</si>
  <si>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</si>
  <si>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</si>
  <si>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</si>
  <si>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</si>
  <si>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</si>
  <si>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</si>
  <si>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</si>
  <si>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</si>
  <si>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</si>
  <si>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</si>
  <si>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</si>
  <si>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</si>
  <si>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</si>
  <si>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</si>
  <si>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</si>
  <si>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</si>
  <si>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</si>
  <si>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</si>
  <si>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</si>
  <si>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</si>
  <si>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</si>
  <si>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</si>
  <si>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</si>
  <si>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</si>
  <si>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</si>
  <si>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</si>
  <si>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</si>
  <si>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</si>
  <si>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</si>
  <si>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</si>
  <si>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</si>
  <si>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</si>
  <si>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</si>
  <si>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</si>
  <si>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</si>
  <si>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</si>
  <si>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</si>
  <si>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</si>
  <si>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</si>
  <si>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</si>
  <si>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</si>
  <si>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</si>
  <si>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</si>
  <si>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</si>
  <si>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</si>
  <si>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</si>
  <si>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</si>
  <si>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</si>
  <si>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</si>
  <si>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</si>
  <si>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</si>
  <si>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</si>
  <si>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</si>
  <si>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</si>
  <si>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</si>
  <si>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</si>
  <si>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</si>
  <si>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</si>
  <si>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</si>
  <si>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</si>
  <si>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</si>
  <si>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</si>
  <si>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</si>
  <si>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</si>
  <si>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</si>
  <si>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</si>
  <si>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</si>
  <si>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</si>
  <si>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</si>
  <si>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</si>
  <si>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</si>
  <si>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</si>
  <si>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</si>
  <si>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</si>
  <si>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</si>
  <si>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</si>
  <si>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</si>
  <si>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</si>
  <si>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</si>
  <si>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</si>
  <si>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</si>
  <si>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</si>
  <si>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</si>
  <si>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</si>
  <si>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</si>
  <si>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</si>
  <si>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</si>
  <si>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</si>
  <si>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</si>
  <si>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</si>
  <si>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</si>
  <si>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</si>
  <si>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</si>
  <si>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</si>
  <si>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</si>
  <si>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</si>
  <si>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</si>
  <si>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</si>
  <si>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</si>
  <si>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</si>
  <si>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</si>
  <si>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</si>
  <si>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</si>
  <si>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</si>
  <si>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</si>
  <si>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</si>
  <si>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</si>
  <si>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</si>
  <si>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</si>
  <si>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</si>
  <si>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</si>
  <si>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</si>
  <si>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</si>
  <si>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</si>
  <si>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</si>
  <si>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</si>
  <si>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</si>
  <si>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</si>
  <si>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</si>
  <si>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</si>
  <si>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</si>
  <si>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</si>
  <si>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</si>
  <si>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</si>
  <si>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</si>
  <si>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</si>
  <si>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</si>
  <si>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</si>
  <si>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</si>
  <si>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</si>
  <si>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</si>
  <si>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</si>
  <si>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</si>
  <si>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</si>
  <si>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</si>
  <si>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</si>
  <si>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</si>
  <si>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</si>
  <si>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</si>
  <si>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</si>
  <si>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</si>
  <si>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</si>
  <si>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</si>
  <si>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</si>
  <si>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</si>
  <si>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</si>
  <si>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</si>
  <si>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</si>
  <si>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</si>
  <si>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</si>
  <si>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</si>
  <si>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</si>
  <si>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</si>
  <si>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</si>
  <si>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</si>
  <si>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</si>
  <si>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</si>
  <si>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</si>
  <si>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</si>
  <si>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</si>
  <si>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</si>
  <si>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</si>
  <si>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</si>
  <si>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</si>
  <si>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</si>
  <si>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</si>
  <si>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</si>
  <si>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</si>
  <si>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</si>
  <si>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</si>
  <si>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</si>
  <si>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</si>
  <si>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</si>
  <si>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</si>
  <si>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</si>
  <si>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</si>
  <si>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</si>
  <si>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</si>
  <si>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</si>
  <si>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</si>
  <si>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</si>
  <si>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</si>
  <si>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</si>
  <si>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</si>
  <si>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</si>
  <si>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</si>
  <si>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</si>
  <si>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</si>
  <si>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</si>
  <si>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</si>
  <si>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</si>
  <si>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</si>
  <si>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</si>
  <si>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</si>
  <si>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</si>
  <si>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</si>
  <si>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</si>
  <si>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</si>
  <si>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</si>
  <si>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</si>
  <si>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</si>
  <si>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</si>
  <si>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</si>
  <si>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</si>
  <si>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</si>
  <si>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</si>
  <si>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</si>
  <si>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</si>
  <si>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</si>
  <si>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</si>
  <si>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</si>
  <si>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</si>
  <si>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</si>
  <si>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</si>
  <si>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</si>
  <si>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</si>
  <si>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</si>
  <si>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</si>
  <si>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</si>
  <si>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</si>
  <si>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</si>
  <si>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</si>
  <si>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</si>
  <si>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</si>
  <si>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</si>
  <si>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</si>
  <si>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</si>
  <si>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</si>
  <si>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</si>
  <si>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</si>
  <si>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</si>
  <si>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</si>
  <si>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</si>
  <si>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</si>
  <si>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</si>
  <si>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</si>
  <si>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</si>
  <si>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</si>
  <si>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</si>
  <si>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</si>
  <si>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</si>
  <si>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</si>
  <si>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</si>
  <si>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</si>
  <si>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</si>
  <si>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</si>
  <si>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</si>
  <si>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</si>
  <si>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</si>
  <si>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</si>
  <si>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</si>
  <si>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</si>
  <si>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</si>
  <si>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</si>
  <si>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</si>
  <si>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</si>
  <si>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</si>
  <si>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</si>
  <si>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</si>
  <si>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</si>
  <si>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</si>
  <si>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</si>
  <si>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</si>
  <si>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</si>
  <si>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</si>
  <si>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</si>
  <si>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</si>
  <si>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</si>
  <si>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</si>
  <si>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</si>
  <si>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</si>
  <si>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</si>
  <si>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</si>
  <si>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</si>
  <si>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</si>
  <si>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</si>
  <si>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</si>
  <si>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</si>
  <si>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</si>
  <si>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</si>
  <si>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</si>
  <si>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</si>
  <si>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</si>
  <si>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</si>
  <si>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</si>
  <si>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</si>
  <si>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</si>
  <si>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</si>
  <si>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</si>
  <si>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</si>
  <si>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</si>
  <si>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</si>
  <si>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</si>
  <si>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</si>
  <si>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</si>
  <si>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</si>
  <si>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</si>
  <si>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</si>
  <si>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</si>
  <si>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</si>
  <si>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</si>
  <si>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</si>
  <si>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</si>
  <si>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</si>
  <si>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</si>
  <si>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</si>
  <si>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</si>
  <si>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</si>
  <si>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</si>
  <si>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</si>
  <si>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</si>
  <si>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</si>
  <si>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</si>
  <si>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</si>
  <si>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</si>
  <si>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</si>
  <si>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</si>
  <si>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</si>
  <si>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</si>
  <si>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</si>
  <si>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</si>
  <si>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</si>
  <si>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</si>
  <si>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</si>
  <si>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</si>
  <si>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</si>
  <si>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</si>
  <si>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</si>
  <si>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</si>
  <si>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</si>
  <si>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</si>
  <si>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</si>
  <si>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</si>
  <si>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</si>
  <si>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</si>
  <si>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</si>
  <si>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</si>
  <si>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</si>
  <si>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</si>
  <si>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</si>
  <si>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</si>
  <si>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</si>
  <si>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</si>
  <si>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</si>
  <si>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</si>
  <si>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</si>
  <si>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</si>
  <si>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</si>
  <si>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</si>
  <si>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</si>
  <si>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</si>
  <si>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</si>
  <si>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</si>
  <si>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</si>
  <si>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</si>
  <si>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</si>
  <si>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</si>
  <si>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</si>
  <si>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</si>
  <si>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</si>
  <si>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</si>
  <si>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</si>
  <si>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</si>
  <si>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</si>
  <si>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</si>
  <si>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</si>
  <si>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</si>
  <si>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</si>
  <si>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</si>
  <si>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</si>
  <si>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</si>
  <si>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</si>
  <si>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</si>
  <si>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</si>
  <si>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</si>
  <si>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</si>
  <si>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</si>
  <si>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</si>
  <si>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</si>
  <si>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</si>
  <si>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</si>
  <si>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</si>
  <si>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</si>
  <si>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</si>
  <si>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</si>
  <si>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</si>
  <si>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</si>
  <si>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</si>
  <si>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</si>
  <si>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</si>
  <si>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</si>
  <si>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</si>
  <si>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</si>
  <si>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</si>
  <si>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</si>
  <si>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</si>
  <si>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</si>
  <si>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</si>
  <si>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</si>
  <si>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</si>
  <si>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</si>
  <si>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</si>
  <si>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</si>
  <si>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</si>
  <si>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</si>
  <si>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</si>
  <si>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</si>
  <si>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</si>
  <si>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</si>
  <si>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</si>
  <si>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</si>
  <si>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</si>
  <si>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</si>
  <si>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</si>
  <si>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</si>
  <si>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</si>
  <si>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</si>
  <si>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</si>
  <si>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</si>
  <si>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</si>
  <si>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</si>
  <si>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</si>
  <si>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</si>
  <si>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</si>
  <si>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</si>
  <si>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</si>
  <si>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</si>
  <si>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</si>
  <si>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</si>
  <si>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</si>
  <si>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</si>
  <si>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</si>
  <si>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</si>
  <si>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</si>
  <si>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</si>
  <si>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</si>
  <si>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</si>
  <si>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</si>
  <si>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</si>
  <si>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</si>
  <si>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</si>
  <si>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</si>
  <si>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</si>
  <si>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</si>
  <si>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</si>
  <si>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</si>
  <si>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</si>
  <si>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</si>
  <si>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</si>
  <si>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</si>
  <si>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</si>
  <si>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</si>
  <si>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</si>
  <si>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</si>
  <si>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</si>
  <si>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</si>
  <si>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</si>
  <si>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</si>
  <si>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</si>
  <si>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</si>
  <si>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</si>
  <si>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</si>
  <si>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</si>
  <si>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</si>
  <si>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</si>
  <si>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</si>
  <si>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</si>
  <si>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</si>
  <si>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</si>
  <si>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</si>
  <si>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</si>
  <si>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</si>
  <si>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</si>
  <si>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</si>
  <si>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</si>
  <si>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</si>
  <si>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</si>
  <si>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</si>
  <si>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</si>
  <si>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</si>
  <si>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</si>
  <si>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</si>
  <si>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</si>
  <si>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</si>
  <si>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</si>
  <si>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</si>
  <si>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</si>
  <si>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</si>
  <si>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</si>
  <si>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</si>
  <si>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</si>
  <si>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</si>
  <si>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</si>
  <si>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</si>
  <si>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</si>
  <si>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</si>
  <si>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</si>
  <si>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</si>
  <si>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</si>
  <si>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</si>
  <si>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</si>
  <si>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</si>
  <si>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</si>
  <si>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</si>
  <si>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</si>
  <si>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</si>
  <si>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</si>
  <si>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</si>
  <si>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</si>
  <si>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</si>
  <si>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</si>
  <si>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</si>
  <si>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</si>
  <si>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</si>
  <si>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</si>
  <si>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</si>
  <si>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</si>
  <si>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</si>
  <si>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</si>
  <si>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</si>
  <si>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</si>
  <si>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</si>
  <si>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</si>
  <si>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</si>
  <si>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</si>
  <si>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</si>
  <si>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</si>
  <si>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</si>
  <si>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</si>
  <si>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</si>
  <si>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</si>
  <si>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</si>
  <si>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</si>
  <si>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</si>
  <si>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</si>
  <si>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</si>
  <si>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</si>
  <si>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</si>
  <si>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</si>
  <si>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</si>
  <si>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</si>
  <si>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</si>
  <si>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</si>
  <si>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</si>
  <si>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</si>
  <si>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</si>
  <si>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</si>
  <si>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</si>
  <si>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</si>
  <si>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</si>
  <si>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</si>
  <si>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</si>
  <si>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</si>
  <si>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</si>
  <si>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</si>
  <si>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</si>
  <si>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</si>
  <si>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</si>
  <si>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</si>
  <si>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</si>
  <si>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</si>
  <si>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</si>
  <si>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</si>
  <si>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</si>
  <si>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</si>
  <si>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</si>
  <si>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</si>
  <si>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</si>
  <si>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</si>
  <si>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</si>
  <si>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</si>
  <si>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</si>
  <si>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</si>
  <si>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</si>
  <si>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</si>
  <si>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</si>
  <si>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</si>
  <si>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</si>
  <si>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</si>
  <si>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</si>
  <si>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</si>
  <si>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</si>
  <si>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</si>
  <si>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</si>
  <si>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</si>
  <si>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</si>
  <si>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</si>
  <si>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</si>
  <si>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</si>
  <si>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</si>
  <si>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</si>
  <si>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</si>
  <si>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</si>
  <si>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</si>
  <si>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</si>
  <si>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</si>
  <si>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</si>
  <si>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</si>
  <si>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</si>
  <si>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</si>
  <si>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</si>
  <si>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</si>
  <si>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</si>
  <si>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</si>
  <si>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</si>
  <si>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</si>
  <si>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</si>
  <si>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</si>
  <si>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</si>
  <si>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</si>
  <si>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</si>
  <si>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</si>
  <si>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</si>
  <si>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</si>
  <si>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</si>
  <si>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</si>
  <si>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</si>
  <si>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</si>
  <si>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</si>
  <si>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</si>
  <si>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</si>
  <si>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</si>
  <si>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</si>
  <si>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</si>
  <si>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</si>
  <si>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</si>
  <si>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</si>
  <si>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</si>
  <si>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</si>
  <si>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</si>
  <si>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</si>
  <si>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</si>
  <si>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</si>
  <si>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</si>
  <si>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</si>
  <si>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</si>
  <si>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</si>
  <si>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</si>
  <si>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</si>
  <si>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</si>
  <si>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</si>
  <si>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</si>
  <si>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</si>
  <si>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</si>
  <si>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</si>
  <si>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</si>
  <si>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</si>
  <si>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</si>
  <si>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</si>
  <si>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</si>
  <si>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</si>
  <si>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</si>
  <si>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</si>
  <si>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</si>
  <si>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</si>
  <si>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</si>
  <si>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</si>
  <si>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</si>
  <si>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</si>
  <si>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</si>
  <si>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</si>
  <si>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</si>
  <si>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</si>
  <si>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</si>
  <si>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</si>
  <si>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</si>
  <si>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</si>
  <si>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</si>
  <si>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</si>
  <si>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</si>
  <si>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</si>
  <si>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</si>
  <si>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</si>
  <si>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</si>
  <si>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</si>
  <si>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</si>
  <si>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</si>
  <si>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</si>
  <si>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</si>
  <si>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</si>
  <si>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</si>
  <si>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</si>
  <si>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</si>
  <si>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</si>
  <si>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</si>
  <si>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</si>
  <si>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</si>
  <si>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</si>
  <si>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</si>
  <si>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</si>
  <si>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</si>
  <si>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</si>
  <si>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</si>
  <si>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</si>
  <si>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</si>
  <si>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</si>
  <si>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</si>
  <si>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</si>
  <si>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</si>
  <si>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</si>
  <si>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</si>
  <si>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</si>
  <si>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</si>
  <si>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</si>
  <si>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</si>
  <si>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</si>
  <si>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</si>
  <si>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</si>
  <si>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</si>
  <si>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</si>
  <si>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</si>
  <si>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</si>
  <si>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</si>
  <si>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</si>
  <si>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</si>
  <si>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</si>
  <si>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</si>
  <si>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</si>
  <si>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</si>
  <si>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</si>
  <si>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</si>
  <si>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</si>
  <si>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</si>
  <si>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</si>
  <si>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</si>
  <si>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</si>
  <si>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</si>
  <si>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</si>
  <si>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</si>
  <si>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</si>
  <si>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</si>
  <si>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</si>
  <si>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</si>
  <si>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</si>
  <si>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</si>
  <si>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</si>
  <si>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</si>
  <si>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</si>
  <si>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</si>
  <si>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</si>
  <si>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</si>
  <si>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</si>
  <si>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</si>
  <si>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</si>
  <si>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</si>
  <si>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</si>
  <si>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</si>
  <si>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</si>
  <si>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</si>
  <si>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</si>
  <si>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</si>
  <si>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</si>
  <si>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</si>
  <si>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</si>
  <si>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</si>
  <si>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</si>
  <si>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</si>
  <si>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</si>
  <si>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</si>
  <si>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</si>
  <si>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</si>
  <si>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</si>
  <si>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</si>
  <si>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</si>
  <si>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</si>
  <si>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</si>
  <si>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</si>
  <si>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</si>
  <si>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</si>
  <si>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</si>
  <si>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</si>
  <si>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</si>
  <si>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</si>
  <si>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</si>
  <si>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</si>
  <si>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</si>
  <si>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</si>
  <si>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</si>
  <si>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</si>
  <si>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</si>
  <si>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</si>
  <si>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</si>
  <si>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</si>
  <si>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</si>
  <si>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</si>
  <si>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</si>
  <si>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</si>
  <si>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</si>
  <si>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</si>
  <si>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</si>
  <si>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</si>
  <si>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</si>
  <si>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</si>
  <si>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</si>
  <si>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</si>
  <si>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</si>
  <si>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</si>
  <si>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</si>
  <si>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</si>
  <si>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</si>
  <si>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</si>
  <si>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</si>
  <si>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</si>
  <si>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</si>
  <si>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</si>
  <si>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</si>
  <si>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</si>
  <si>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</si>
  <si>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</si>
  <si>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</si>
  <si>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</si>
  <si>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</si>
  <si>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</si>
  <si>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</si>
  <si>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</si>
  <si>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</si>
  <si>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</si>
  <si>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</si>
  <si>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</si>
  <si>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</si>
  <si>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</si>
  <si>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</si>
  <si>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</si>
  <si>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</si>
  <si>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</si>
  <si>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</si>
  <si>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</si>
  <si>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</si>
  <si>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</si>
  <si>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</si>
  <si>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</si>
  <si>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</si>
  <si>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</si>
  <si>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</si>
  <si>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</si>
  <si>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</si>
  <si>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</si>
  <si>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</si>
  <si>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</si>
  <si>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</si>
  <si>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</si>
  <si>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</si>
  <si>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</si>
  <si>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</si>
  <si>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</si>
  <si>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</si>
  <si>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</si>
  <si>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</si>
  <si>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</si>
  <si>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</si>
  <si>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</si>
  <si>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</si>
  <si>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</si>
  <si>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</si>
  <si>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</si>
  <si>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</si>
  <si>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</si>
  <si>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</si>
  <si>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</si>
  <si>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</si>
  <si>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</si>
  <si>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</si>
  <si>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</si>
  <si>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</si>
  <si>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</si>
  <si>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</si>
  <si>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</si>
  <si>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</si>
  <si>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</si>
  <si>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</si>
  <si>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</si>
  <si>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</si>
  <si>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</si>
  <si>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</si>
  <si>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</si>
  <si>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</si>
  <si>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</si>
  <si>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</si>
  <si>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</si>
  <si>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</si>
  <si>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</si>
  <si>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</si>
  <si>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</si>
  <si>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</si>
  <si>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</si>
  <si>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</si>
  <si>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</si>
  <si>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</si>
  <si>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</si>
  <si>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</si>
  <si>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</si>
  <si>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</si>
  <si>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</si>
  <si>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</si>
  <si>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</si>
  <si>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</si>
  <si>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</si>
  <si>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</si>
  <si>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</si>
  <si>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</si>
  <si>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</si>
  <si>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</si>
  <si>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</si>
  <si>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</si>
  <si>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</si>
  <si>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</si>
  <si>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</si>
  <si>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</si>
  <si>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</si>
  <si>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</si>
  <si>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</si>
  <si>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</si>
  <si>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</si>
  <si>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</si>
  <si>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</si>
  <si>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</si>
  <si>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</si>
  <si>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</si>
  <si>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</si>
  <si>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</si>
  <si>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</si>
  <si>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</si>
  <si>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</si>
  <si>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</si>
  <si>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</si>
  <si>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</si>
  <si>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</si>
  <si>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</si>
  <si>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</si>
  <si>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</si>
  <si>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</si>
  <si>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</si>
  <si>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</si>
  <si>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</si>
  <si>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</si>
  <si>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</si>
  <si>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</si>
  <si>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</si>
  <si>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</si>
  <si>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</si>
  <si>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</si>
  <si>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</si>
  <si>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</si>
  <si>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</si>
  <si>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</si>
  <si>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</si>
  <si>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</si>
  <si>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</si>
  <si>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</si>
  <si>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</si>
  <si>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</si>
  <si>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</si>
  <si>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</si>
  <si>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</si>
  <si>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</si>
  <si>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</si>
  <si>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</si>
  <si>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</si>
  <si>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</si>
  <si>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</si>
  <si>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</si>
  <si>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</si>
  <si>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</si>
  <si>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</si>
  <si>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</si>
  <si>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</si>
  <si>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</si>
  <si>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</si>
  <si>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</si>
  <si>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</si>
  <si>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</si>
  <si>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</si>
  <si>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</si>
  <si>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</si>
  <si>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</si>
  <si>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</si>
  <si>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</si>
  <si>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</si>
  <si>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</si>
  <si>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</si>
  <si>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</si>
  <si>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</si>
  <si>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</si>
  <si>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</si>
  <si>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</si>
  <si>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</si>
  <si>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</si>
  <si>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</si>
  <si>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</si>
  <si>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</si>
  <si>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</si>
  <si>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</si>
  <si>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</si>
  <si>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</si>
  <si>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</si>
  <si>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</si>
  <si>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</si>
  <si>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</si>
  <si>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</si>
  <si>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</si>
  <si>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</si>
  <si>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</si>
  <si>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</si>
  <si>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</si>
  <si>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</si>
  <si>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</si>
  <si>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</si>
  <si>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</si>
  <si>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</si>
  <si>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</si>
  <si>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</si>
  <si>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</si>
  <si>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</si>
  <si>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</si>
  <si>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</si>
  <si>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</si>
  <si>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</si>
  <si>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</si>
  <si>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</si>
  <si>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</si>
  <si>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</si>
  <si>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</si>
  <si>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</si>
  <si>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</si>
  <si>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</si>
  <si>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</si>
  <si>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</si>
  <si>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</si>
  <si>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</si>
  <si>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</si>
  <si>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</si>
  <si>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</si>
  <si>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</si>
  <si>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</si>
  <si>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</si>
  <si>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</si>
  <si>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</si>
  <si>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</si>
  <si>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</si>
  <si>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</si>
  <si>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</si>
  <si>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</si>
  <si>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</si>
  <si>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</si>
  <si>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</si>
  <si>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</si>
  <si>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</si>
  <si>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</si>
  <si>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</si>
  <si>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</si>
  <si>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</si>
  <si>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</si>
  <si>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</si>
  <si>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</si>
  <si>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</si>
  <si>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</si>
  <si>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</si>
  <si>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</si>
  <si>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</si>
  <si>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</si>
  <si>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</si>
  <si>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</si>
  <si>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</si>
  <si>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</si>
  <si>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</si>
  <si>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</si>
  <si>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</si>
  <si>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</si>
  <si>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</si>
  <si>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</si>
  <si>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</si>
  <si>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</si>
  <si>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</si>
  <si>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</si>
  <si>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</si>
  <si>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</si>
  <si>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</si>
  <si>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</si>
  <si>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</si>
  <si>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</si>
  <si>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</si>
  <si>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</si>
  <si>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</si>
  <si>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</si>
  <si>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</si>
  <si>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</si>
  <si>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</si>
  <si>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</si>
  <si>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</si>
  <si>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</si>
  <si>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</si>
  <si>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</si>
  <si>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</si>
  <si>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</si>
  <si>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</si>
  <si>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</si>
  <si>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</si>
  <si>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</si>
  <si>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</si>
  <si>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</si>
  <si>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</si>
  <si>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</si>
  <si>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</si>
  <si>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</si>
  <si>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</si>
  <si>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</si>
  <si>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</si>
  <si>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</si>
  <si>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</si>
  <si>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</si>
  <si>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</si>
  <si>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</si>
  <si>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</si>
  <si>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</si>
  <si>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</si>
  <si>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</si>
  <si>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</si>
  <si>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</si>
  <si>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</si>
  <si>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</si>
  <si>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</si>
  <si>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</si>
  <si>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</si>
  <si>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</si>
  <si>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</si>
  <si>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</si>
  <si>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</si>
  <si>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</si>
  <si>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</si>
  <si>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</si>
  <si>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</si>
  <si>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</si>
  <si>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</si>
  <si>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</si>
  <si>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</si>
  <si>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</si>
  <si>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</si>
  <si>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</si>
  <si>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</si>
  <si>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</si>
  <si>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</si>
  <si>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</si>
  <si>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</si>
  <si>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</si>
  <si>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</si>
  <si>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</si>
  <si>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</si>
  <si>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</si>
  <si>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</si>
  <si>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</si>
  <si>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</si>
  <si>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</si>
  <si>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</si>
  <si>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</si>
  <si>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</si>
  <si>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</si>
  <si>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</si>
  <si>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</si>
  <si>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</si>
  <si>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</si>
  <si>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</si>
  <si>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</si>
  <si>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</si>
  <si>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</si>
  <si>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</si>
  <si>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</si>
  <si>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</si>
  <si>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</si>
  <si>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</si>
  <si>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</si>
  <si>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</si>
  <si>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</si>
  <si>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</si>
  <si>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</si>
  <si>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</si>
  <si>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</si>
  <si>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</si>
  <si>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</si>
  <si>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</si>
  <si>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</si>
  <si>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</si>
  <si>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</si>
  <si>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</si>
  <si>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</si>
  <si>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</si>
  <si>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</si>
  <si>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</si>
  <si>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</si>
  <si>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</si>
  <si>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</si>
  <si>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</si>
  <si>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</si>
  <si>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</si>
  <si>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</si>
  <si>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</si>
  <si>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</si>
  <si>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</si>
  <si>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</si>
  <si>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</si>
  <si>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</si>
  <si>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</si>
  <si>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</si>
  <si>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</si>
  <si>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</si>
  <si>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</si>
  <si>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</si>
  <si>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</si>
  <si>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</si>
  <si>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</si>
  <si>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</si>
  <si>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</si>
  <si>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</si>
  <si>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</si>
  <si>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</si>
  <si>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</si>
  <si>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</si>
  <si>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</si>
  <si>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</si>
  <si>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</si>
  <si>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</si>
  <si>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</si>
  <si>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</si>
  <si>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</si>
  <si>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</si>
  <si>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</si>
  <si>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</si>
  <si>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</si>
  <si>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</si>
  <si>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</si>
  <si>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</si>
  <si>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</si>
  <si>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</si>
  <si>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</si>
  <si>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</si>
  <si>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</si>
  <si>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</si>
  <si>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</si>
  <si>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</si>
  <si>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</si>
  <si>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</si>
  <si>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</si>
  <si>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</si>
  <si>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</si>
  <si>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</si>
  <si>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</si>
  <si>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</si>
  <si>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</si>
  <si>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</si>
  <si>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</si>
  <si>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</si>
  <si>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</si>
  <si>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</si>
  <si>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</si>
  <si>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</si>
  <si>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</si>
  <si>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</si>
  <si>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</si>
  <si>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</si>
  <si>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</si>
  <si>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</si>
  <si>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</si>
  <si>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</si>
  <si>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</si>
  <si>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</si>
  <si>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</si>
  <si>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</si>
  <si>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</si>
  <si>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</si>
  <si>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</si>
  <si>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</si>
  <si>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</si>
  <si>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</si>
  <si>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</si>
  <si>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</si>
  <si>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</si>
  <si>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</si>
  <si>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</si>
  <si>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</si>
  <si>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</si>
  <si>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</si>
  <si>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</si>
  <si>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</si>
  <si>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</si>
  <si>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</si>
  <si>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</si>
  <si>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</si>
  <si>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</si>
  <si>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</si>
  <si>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</si>
  <si>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</si>
  <si>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</si>
  <si>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</si>
  <si>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</si>
  <si>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</si>
  <si>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</si>
  <si>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</si>
  <si>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</si>
  <si>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</si>
  <si>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</si>
  <si>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</si>
  <si>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</si>
  <si>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</si>
  <si>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</si>
  <si>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</si>
  <si>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</si>
  <si>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</si>
  <si>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</si>
  <si>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</si>
  <si>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</si>
  <si>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</si>
  <si>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</si>
  <si>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</si>
  <si>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</si>
  <si>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</si>
  <si>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</si>
  <si>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</si>
  <si>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</si>
  <si>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</si>
  <si>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</si>
  <si>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</si>
  <si>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</si>
  <si>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</si>
  <si>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</si>
  <si>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</si>
  <si>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</si>
  <si>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</si>
  <si>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</si>
  <si>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</si>
  <si>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</si>
  <si>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</si>
  <si>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</si>
  <si>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</si>
  <si>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</si>
  <si>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</si>
  <si>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</si>
  <si>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</si>
  <si>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</si>
  <si>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</si>
  <si>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</si>
  <si>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</si>
  <si>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</si>
  <si>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</si>
  <si>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</si>
  <si>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</si>
  <si>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</si>
  <si>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</si>
  <si>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</si>
  <si>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</si>
  <si>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</si>
  <si>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</si>
  <si>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</si>
  <si>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</si>
  <si>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</si>
  <si>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</si>
  <si>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</si>
  <si>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</si>
  <si>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</si>
  <si>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</si>
  <si>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</si>
  <si>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</si>
  <si>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</si>
  <si>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</si>
  <si>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</si>
  <si>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</si>
  <si>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</si>
  <si>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</si>
  <si>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</si>
  <si>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</si>
  <si>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</si>
  <si>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</si>
  <si>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</si>
  <si>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</si>
  <si>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</si>
  <si>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</si>
  <si>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</si>
  <si>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</si>
  <si>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</si>
  <si>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</si>
  <si>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</si>
  <si>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</si>
  <si>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</si>
  <si>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</si>
  <si>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</si>
  <si>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</si>
  <si>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</si>
  <si>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</si>
  <si>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</si>
  <si>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</si>
  <si>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</si>
  <si>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</si>
  <si>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</si>
  <si>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</si>
  <si>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</si>
  <si>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</si>
  <si>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</si>
  <si>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</si>
  <si>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</si>
  <si>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</si>
  <si>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</si>
  <si>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</si>
  <si>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</si>
  <si>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</si>
  <si>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</si>
  <si>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</si>
  <si>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</si>
  <si>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</si>
  <si>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</si>
  <si>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</si>
  <si>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</si>
  <si>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</si>
  <si>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</si>
  <si>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</si>
  <si>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</si>
  <si>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</si>
  <si>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</si>
  <si>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</si>
  <si>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</si>
  <si>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</si>
  <si>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</si>
  <si>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</si>
  <si>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</si>
  <si>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</si>
  <si>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</si>
  <si>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</si>
  <si>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</si>
  <si>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</si>
  <si>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</si>
  <si>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</si>
  <si>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</si>
  <si>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</si>
  <si>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</si>
  <si>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</si>
  <si>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</si>
  <si>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</si>
  <si>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</si>
  <si>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</si>
  <si>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</si>
  <si>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</si>
  <si>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</si>
  <si>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</si>
  <si>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</si>
  <si>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</si>
  <si>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</si>
  <si>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</si>
  <si>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</si>
  <si>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</si>
  <si>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</si>
  <si>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</si>
  <si>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</si>
  <si>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</si>
  <si>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</si>
  <si>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</si>
  <si>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</si>
  <si>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</si>
  <si>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</si>
  <si>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</si>
  <si>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</si>
  <si>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</si>
  <si>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</si>
  <si>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</si>
  <si>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</si>
  <si>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</si>
  <si>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</si>
  <si>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</si>
  <si>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</si>
  <si>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</si>
  <si>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</si>
  <si>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</si>
  <si>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</si>
  <si>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</si>
  <si>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</si>
  <si>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</si>
  <si>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</si>
  <si>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</si>
  <si>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</si>
  <si>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</si>
  <si>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</si>
  <si>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</si>
  <si>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</si>
  <si>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</si>
  <si>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</si>
  <si>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</si>
  <si>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</si>
  <si>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</si>
  <si>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</si>
  <si>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</si>
  <si>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</si>
  <si>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</si>
  <si>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</si>
  <si>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</si>
  <si>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</si>
  <si>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</si>
  <si>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</si>
  <si>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</si>
  <si>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</si>
  <si>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</si>
  <si>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</si>
  <si>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</si>
  <si>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</si>
  <si>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</si>
  <si>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</si>
  <si>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</si>
  <si>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</si>
  <si>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</si>
  <si>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</si>
  <si>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</si>
  <si>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</si>
  <si>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</si>
  <si>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</si>
  <si>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</si>
  <si>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</si>
  <si>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</si>
  <si>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</si>
  <si>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</si>
  <si>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</si>
  <si>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</si>
  <si>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</si>
  <si>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</si>
  <si>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</si>
  <si>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</si>
  <si>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</si>
  <si>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</si>
  <si>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</si>
  <si>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</si>
  <si>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</si>
  <si>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</si>
  <si>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</si>
  <si>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</si>
  <si>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</si>
  <si>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</si>
  <si>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</si>
  <si>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</si>
  <si>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</si>
  <si>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</si>
  <si>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</si>
  <si>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</si>
  <si>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</si>
  <si>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</si>
  <si>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</si>
  <si>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</si>
  <si>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</si>
  <si>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</si>
  <si>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</si>
  <si>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</si>
  <si>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</si>
  <si>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</si>
  <si>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</si>
  <si>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</si>
  <si>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</si>
  <si>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</si>
  <si>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</si>
  <si>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</si>
  <si>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</si>
  <si>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</si>
  <si>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</si>
  <si>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</si>
  <si>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</si>
  <si>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</si>
  <si>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</si>
  <si>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</si>
  <si>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</si>
  <si>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</si>
  <si>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</si>
  <si>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</si>
  <si>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</si>
  <si>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</si>
  <si>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</si>
  <si>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</si>
  <si>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</si>
  <si>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</si>
  <si>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</si>
  <si>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</si>
  <si>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</si>
  <si>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</si>
  <si>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</si>
  <si>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</si>
  <si>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</si>
  <si>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</si>
  <si>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</si>
  <si>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</si>
  <si>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</si>
  <si>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</si>
  <si>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</si>
  <si>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</si>
  <si>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</si>
  <si>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</si>
  <si>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ZKW-ZTP</t>
  </si>
  <si>
    <t>ZKWZTP</t>
  </si>
  <si>
    <t xml:space="preserve">Deslocamento de ZKW para ZTW </t>
  </si>
  <si>
    <t>AGUARDA ACIONAMENTO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</si>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</sst>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  <font>
      <b/>
      <sz val="8"/>
      <color rgb="FF000000"/>
      <name val="Calibri"/>
    </font>
    <font>
      <b/>
      <sz val="8"/>
      <color theme="0"/>
      <name val="Calibri"/>
    </font>
    <font>
      <b/>
      <sz val="8"/>
      <color theme="1" tint="4.9989318521683403E-2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45" fillId="14" borderId="2" xfId="0" applyFont="1" applyFill="1" applyBorder="1" applyAlignment="1">
      <alignment horizontal="center" vertical="center"/>
    </xf>
    <xf numFmtId="2" fontId="46" fillId="3" borderId="2" xfId="0" applyNumberFormat="1" applyFont="1" applyFill="1" applyBorder="1" applyAlignment="1">
      <alignment horizontal="left"/>
    </xf>
    <xf numFmtId="0" fontId="47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15" tableBorderDxfId="114" totalsRowBorderDxfId="113">
  <autoFilter ref="A5:BS6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90" t="s">
        <v>0</v>
      </c>
      <c r="B1" s="291" t="s">
        <v>1</v>
      </c>
      <c r="C1" s="291" t="s">
        <v>2</v>
      </c>
      <c r="D1" s="292" t="s">
        <v>3</v>
      </c>
      <c r="E1" s="291" t="s">
        <v>4</v>
      </c>
      <c r="F1" s="291" t="s">
        <v>5</v>
      </c>
      <c r="G1" s="291" t="s">
        <v>6</v>
      </c>
      <c r="H1" s="291" t="s">
        <v>7</v>
      </c>
      <c r="I1" s="291" t="s">
        <v>8</v>
      </c>
      <c r="J1" s="293" t="s">
        <v>9</v>
      </c>
    </row>
    <row r="2" spans="1:13">
      <c r="A2" s="278" t="s">
        <v>10</v>
      </c>
      <c r="B2" s="279" t="s">
        <v>11</v>
      </c>
      <c r="C2" s="279" t="s">
        <v>12</v>
      </c>
      <c r="D2" s="279">
        <v>30</v>
      </c>
      <c r="E2" s="279" t="s">
        <v>13</v>
      </c>
      <c r="F2" s="279">
        <v>108.72799999999999</v>
      </c>
      <c r="G2" s="279">
        <v>110.502</v>
      </c>
      <c r="H2" s="279">
        <v>1101091</v>
      </c>
      <c r="I2" s="279" t="s">
        <v>14</v>
      </c>
      <c r="J2" s="280" t="s">
        <v>15</v>
      </c>
    </row>
    <row r="3" spans="1:13">
      <c r="A3" s="281" t="s">
        <v>10</v>
      </c>
      <c r="B3" s="282" t="s">
        <v>11</v>
      </c>
      <c r="C3" s="282" t="s">
        <v>12</v>
      </c>
      <c r="D3" s="282">
        <v>30</v>
      </c>
      <c r="E3" s="282" t="s">
        <v>13</v>
      </c>
      <c r="F3" s="282">
        <v>108.72799999999999</v>
      </c>
      <c r="G3" s="282">
        <v>110.502</v>
      </c>
      <c r="H3" s="282">
        <v>1101093</v>
      </c>
      <c r="I3" s="282" t="s">
        <v>14</v>
      </c>
      <c r="J3" s="283" t="s">
        <v>15</v>
      </c>
    </row>
    <row r="4" spans="1:13">
      <c r="A4" s="278" t="s">
        <v>10</v>
      </c>
      <c r="B4" s="279" t="s">
        <v>11</v>
      </c>
      <c r="C4" s="279" t="s">
        <v>12</v>
      </c>
      <c r="D4" s="279">
        <v>30</v>
      </c>
      <c r="E4" s="279" t="s">
        <v>13</v>
      </c>
      <c r="F4" s="279">
        <v>110.502</v>
      </c>
      <c r="G4" s="279">
        <v>111.78700000000001</v>
      </c>
      <c r="H4" s="279">
        <v>1121101</v>
      </c>
      <c r="I4" s="279" t="s">
        <v>14</v>
      </c>
      <c r="J4" s="280" t="s">
        <v>15</v>
      </c>
    </row>
    <row r="5" spans="1:13">
      <c r="A5" s="281" t="s">
        <v>10</v>
      </c>
      <c r="B5" s="282" t="s">
        <v>11</v>
      </c>
      <c r="C5" s="282" t="s">
        <v>12</v>
      </c>
      <c r="D5" s="282">
        <v>30</v>
      </c>
      <c r="E5" s="282" t="s">
        <v>13</v>
      </c>
      <c r="F5" s="282">
        <v>110.502</v>
      </c>
      <c r="G5" s="282">
        <v>111.78700000000001</v>
      </c>
      <c r="H5" s="282">
        <v>1121103</v>
      </c>
      <c r="I5" s="282" t="s">
        <v>14</v>
      </c>
      <c r="J5" s="283" t="s">
        <v>15</v>
      </c>
    </row>
    <row r="6" spans="1:13">
      <c r="A6" s="278" t="s">
        <v>10</v>
      </c>
      <c r="B6" s="279" t="s">
        <v>11</v>
      </c>
      <c r="C6" s="279" t="s">
        <v>12</v>
      </c>
      <c r="D6" s="279">
        <v>30</v>
      </c>
      <c r="E6" s="279" t="s">
        <v>13</v>
      </c>
      <c r="F6" s="279">
        <v>111.78700000000001</v>
      </c>
      <c r="G6" s="279">
        <v>113</v>
      </c>
      <c r="H6" s="279">
        <v>1131121</v>
      </c>
      <c r="I6" s="279" t="s">
        <v>14</v>
      </c>
      <c r="J6" s="280" t="s">
        <v>15</v>
      </c>
    </row>
    <row r="7" spans="1:13">
      <c r="A7" s="281" t="s">
        <v>10</v>
      </c>
      <c r="B7" s="282" t="s">
        <v>11</v>
      </c>
      <c r="C7" s="282" t="s">
        <v>12</v>
      </c>
      <c r="D7" s="282">
        <v>30</v>
      </c>
      <c r="E7" s="282" t="s">
        <v>13</v>
      </c>
      <c r="F7" s="282">
        <v>113</v>
      </c>
      <c r="G7" s="282">
        <v>114</v>
      </c>
      <c r="H7" s="282" t="s">
        <v>16</v>
      </c>
      <c r="I7" s="282" t="s">
        <v>17</v>
      </c>
      <c r="J7" s="283" t="s">
        <v>15</v>
      </c>
    </row>
    <row r="8" spans="1:13">
      <c r="A8" s="278" t="s">
        <v>10</v>
      </c>
      <c r="B8" s="279" t="s">
        <v>11</v>
      </c>
      <c r="C8" s="279" t="s">
        <v>12</v>
      </c>
      <c r="D8" s="279">
        <v>30</v>
      </c>
      <c r="E8" s="279" t="s">
        <v>13</v>
      </c>
      <c r="F8" s="279">
        <v>114</v>
      </c>
      <c r="G8" s="279">
        <v>115</v>
      </c>
      <c r="H8" s="279" t="s">
        <v>17</v>
      </c>
      <c r="I8" s="279" t="s">
        <v>17</v>
      </c>
      <c r="J8" s="280" t="s">
        <v>15</v>
      </c>
      <c r="M8" s="192"/>
    </row>
    <row r="9" spans="1:13">
      <c r="A9" s="281" t="s">
        <v>10</v>
      </c>
      <c r="B9" s="282" t="s">
        <v>11</v>
      </c>
      <c r="C9" s="282" t="s">
        <v>12</v>
      </c>
      <c r="D9" s="282">
        <v>30</v>
      </c>
      <c r="E9" s="282" t="s">
        <v>13</v>
      </c>
      <c r="F9" s="282">
        <v>115</v>
      </c>
      <c r="G9" s="282">
        <v>116.72499999999999</v>
      </c>
      <c r="H9" s="282" t="s">
        <v>18</v>
      </c>
      <c r="I9" s="282" t="s">
        <v>19</v>
      </c>
      <c r="J9" s="283" t="s">
        <v>15</v>
      </c>
    </row>
    <row r="10" spans="1:13">
      <c r="A10" s="278" t="s">
        <v>10</v>
      </c>
      <c r="B10" s="279" t="s">
        <v>11</v>
      </c>
      <c r="C10" s="279" t="s">
        <v>12</v>
      </c>
      <c r="D10" s="279">
        <v>30</v>
      </c>
      <c r="E10" s="279" t="s">
        <v>13</v>
      </c>
      <c r="F10" s="279">
        <v>116.72499999999999</v>
      </c>
      <c r="G10" s="279">
        <v>118</v>
      </c>
      <c r="H10" s="279">
        <v>1181171</v>
      </c>
      <c r="I10" s="279" t="s">
        <v>19</v>
      </c>
      <c r="J10" s="280" t="s">
        <v>15</v>
      </c>
    </row>
    <row r="11" spans="1:13">
      <c r="A11" s="281" t="s">
        <v>10</v>
      </c>
      <c r="B11" s="282" t="s">
        <v>11</v>
      </c>
      <c r="C11" s="282" t="s">
        <v>12</v>
      </c>
      <c r="D11" s="282">
        <v>30</v>
      </c>
      <c r="E11" s="282" t="s">
        <v>13</v>
      </c>
      <c r="F11" s="282">
        <v>118</v>
      </c>
      <c r="G11" s="282">
        <v>119</v>
      </c>
      <c r="H11" s="282">
        <v>1191181</v>
      </c>
      <c r="I11" s="282" t="s">
        <v>19</v>
      </c>
      <c r="J11" s="283" t="s">
        <v>15</v>
      </c>
    </row>
    <row r="12" spans="1:13">
      <c r="A12" s="278" t="s">
        <v>10</v>
      </c>
      <c r="B12" s="279" t="s">
        <v>11</v>
      </c>
      <c r="C12" s="279" t="s">
        <v>12</v>
      </c>
      <c r="D12" s="279">
        <v>30</v>
      </c>
      <c r="E12" s="279" t="s">
        <v>13</v>
      </c>
      <c r="F12" s="279">
        <v>119</v>
      </c>
      <c r="G12" s="279">
        <v>120</v>
      </c>
      <c r="H12" s="279">
        <v>1201191</v>
      </c>
      <c r="I12" s="279" t="s">
        <v>19</v>
      </c>
      <c r="J12" s="280" t="s">
        <v>15</v>
      </c>
    </row>
    <row r="13" spans="1:13">
      <c r="A13" s="281" t="s">
        <v>10</v>
      </c>
      <c r="B13" s="282" t="s">
        <v>11</v>
      </c>
      <c r="C13" s="282" t="s">
        <v>12</v>
      </c>
      <c r="D13" s="282">
        <v>30</v>
      </c>
      <c r="E13" s="282" t="s">
        <v>13</v>
      </c>
      <c r="F13" s="282">
        <v>120</v>
      </c>
      <c r="G13" s="282">
        <v>121</v>
      </c>
      <c r="H13" s="282" t="s">
        <v>20</v>
      </c>
      <c r="I13" s="282" t="s">
        <v>19</v>
      </c>
      <c r="J13" s="283" t="s">
        <v>15</v>
      </c>
    </row>
    <row r="14" spans="1:13">
      <c r="A14" s="278" t="s">
        <v>10</v>
      </c>
      <c r="B14" s="279" t="s">
        <v>11</v>
      </c>
      <c r="C14" s="279" t="s">
        <v>12</v>
      </c>
      <c r="D14" s="279">
        <v>30</v>
      </c>
      <c r="E14" s="279" t="s">
        <v>13</v>
      </c>
      <c r="F14" s="279">
        <v>121</v>
      </c>
      <c r="G14" s="279">
        <v>122.66</v>
      </c>
      <c r="H14" s="279" t="s">
        <v>21</v>
      </c>
      <c r="I14" s="279" t="s">
        <v>22</v>
      </c>
      <c r="J14" s="280" t="s">
        <v>15</v>
      </c>
    </row>
    <row r="15" spans="1:13">
      <c r="A15" s="281" t="s">
        <v>23</v>
      </c>
      <c r="B15" s="282" t="s">
        <v>24</v>
      </c>
      <c r="C15" s="282" t="s">
        <v>12</v>
      </c>
      <c r="D15" s="284">
        <v>48</v>
      </c>
      <c r="E15" s="282" t="s">
        <v>25</v>
      </c>
      <c r="F15" s="282">
        <v>76.257999999999996</v>
      </c>
      <c r="G15" s="282">
        <v>78</v>
      </c>
      <c r="H15" s="282" t="s">
        <v>26</v>
      </c>
      <c r="I15" s="282" t="s">
        <v>27</v>
      </c>
      <c r="J15" s="283" t="s">
        <v>28</v>
      </c>
    </row>
    <row r="16" spans="1:13">
      <c r="A16" s="278" t="s">
        <v>23</v>
      </c>
      <c r="B16" s="279" t="s">
        <v>24</v>
      </c>
      <c r="C16" s="279" t="s">
        <v>12</v>
      </c>
      <c r="D16" s="285">
        <v>48</v>
      </c>
      <c r="E16" s="279" t="s">
        <v>25</v>
      </c>
      <c r="F16" s="279">
        <v>78</v>
      </c>
      <c r="G16" s="279">
        <v>79.599999999999994</v>
      </c>
      <c r="H16" s="279" t="s">
        <v>29</v>
      </c>
      <c r="I16" s="279" t="s">
        <v>30</v>
      </c>
      <c r="J16" s="280" t="s">
        <v>28</v>
      </c>
    </row>
    <row r="17" spans="1:10">
      <c r="A17" s="281" t="s">
        <v>23</v>
      </c>
      <c r="B17" s="282" t="s">
        <v>24</v>
      </c>
      <c r="C17" s="282" t="s">
        <v>12</v>
      </c>
      <c r="D17" s="284">
        <v>48</v>
      </c>
      <c r="E17" s="282" t="s">
        <v>25</v>
      </c>
      <c r="F17" s="282">
        <v>79.599999999999994</v>
      </c>
      <c r="G17" s="282">
        <v>83</v>
      </c>
      <c r="H17" s="282" t="s">
        <v>31</v>
      </c>
      <c r="I17" s="282" t="s">
        <v>32</v>
      </c>
      <c r="J17" s="283" t="s">
        <v>28</v>
      </c>
    </row>
    <row r="18" spans="1:10">
      <c r="A18" s="278" t="s">
        <v>23</v>
      </c>
      <c r="B18" s="279" t="s">
        <v>24</v>
      </c>
      <c r="C18" s="279" t="s">
        <v>12</v>
      </c>
      <c r="D18" s="285">
        <v>48</v>
      </c>
      <c r="E18" s="279" t="s">
        <v>25</v>
      </c>
      <c r="F18" s="279">
        <v>83</v>
      </c>
      <c r="G18" s="279">
        <v>85</v>
      </c>
      <c r="H18" s="279" t="s">
        <v>33</v>
      </c>
      <c r="I18" s="279" t="s">
        <v>34</v>
      </c>
      <c r="J18" s="280" t="s">
        <v>28</v>
      </c>
    </row>
    <row r="19" spans="1:10">
      <c r="A19" s="281" t="s">
        <v>23</v>
      </c>
      <c r="B19" s="282" t="s">
        <v>24</v>
      </c>
      <c r="C19" s="282" t="s">
        <v>12</v>
      </c>
      <c r="D19" s="284">
        <v>48</v>
      </c>
      <c r="E19" s="282" t="s">
        <v>25</v>
      </c>
      <c r="F19" s="282">
        <v>85</v>
      </c>
      <c r="G19" s="282">
        <v>86</v>
      </c>
      <c r="H19" s="282" t="s">
        <v>35</v>
      </c>
      <c r="I19" s="282" t="s">
        <v>36</v>
      </c>
      <c r="J19" s="283" t="s">
        <v>28</v>
      </c>
    </row>
    <row r="20" spans="1:10">
      <c r="A20" s="278" t="s">
        <v>23</v>
      </c>
      <c r="B20" s="279" t="s">
        <v>24</v>
      </c>
      <c r="C20" s="279" t="s">
        <v>12</v>
      </c>
      <c r="D20" s="285">
        <v>48</v>
      </c>
      <c r="E20" s="279" t="s">
        <v>25</v>
      </c>
      <c r="F20" s="279">
        <v>86</v>
      </c>
      <c r="G20" s="279">
        <v>87.424999999999997</v>
      </c>
      <c r="H20" s="279" t="s">
        <v>37</v>
      </c>
      <c r="I20" s="279" t="s">
        <v>38</v>
      </c>
      <c r="J20" s="280" t="s">
        <v>28</v>
      </c>
    </row>
    <row r="21" spans="1:10">
      <c r="A21" s="281" t="s">
        <v>23</v>
      </c>
      <c r="B21" s="282" t="s">
        <v>24</v>
      </c>
      <c r="C21" s="282" t="s">
        <v>12</v>
      </c>
      <c r="D21" s="284">
        <v>48</v>
      </c>
      <c r="E21" s="282" t="s">
        <v>25</v>
      </c>
      <c r="F21" s="282">
        <v>87.424999999999997</v>
      </c>
      <c r="G21" s="282">
        <v>91</v>
      </c>
      <c r="H21" s="282" t="s">
        <v>39</v>
      </c>
      <c r="I21" s="282" t="s">
        <v>40</v>
      </c>
      <c r="J21" s="283" t="s">
        <v>28</v>
      </c>
    </row>
    <row r="22" spans="1:10">
      <c r="A22" s="278" t="s">
        <v>23</v>
      </c>
      <c r="B22" s="279" t="s">
        <v>24</v>
      </c>
      <c r="C22" s="279" t="s">
        <v>12</v>
      </c>
      <c r="D22" s="285">
        <v>48</v>
      </c>
      <c r="E22" s="279" t="s">
        <v>25</v>
      </c>
      <c r="F22" s="279">
        <v>91</v>
      </c>
      <c r="G22" s="279">
        <v>93</v>
      </c>
      <c r="H22" s="279" t="s">
        <v>41</v>
      </c>
      <c r="I22" s="279" t="s">
        <v>40</v>
      </c>
      <c r="J22" s="280" t="s">
        <v>28</v>
      </c>
    </row>
    <row r="23" spans="1:10">
      <c r="A23" s="281" t="s">
        <v>23</v>
      </c>
      <c r="B23" s="282" t="s">
        <v>24</v>
      </c>
      <c r="C23" s="282" t="s">
        <v>12</v>
      </c>
      <c r="D23" s="284">
        <v>48</v>
      </c>
      <c r="E23" s="282" t="s">
        <v>25</v>
      </c>
      <c r="F23" s="282">
        <v>93</v>
      </c>
      <c r="G23" s="282">
        <v>95</v>
      </c>
      <c r="H23" s="282" t="s">
        <v>42</v>
      </c>
      <c r="I23" s="282" t="s">
        <v>40</v>
      </c>
      <c r="J23" s="283" t="s">
        <v>28</v>
      </c>
    </row>
    <row r="24" spans="1:10">
      <c r="A24" s="278" t="s">
        <v>23</v>
      </c>
      <c r="B24" s="279" t="s">
        <v>24</v>
      </c>
      <c r="C24" s="279" t="s">
        <v>12</v>
      </c>
      <c r="D24" s="285">
        <v>48</v>
      </c>
      <c r="E24" s="279" t="s">
        <v>25</v>
      </c>
      <c r="F24" s="279">
        <v>95</v>
      </c>
      <c r="G24" s="279">
        <v>97.728999999999999</v>
      </c>
      <c r="H24" s="279" t="s">
        <v>43</v>
      </c>
      <c r="I24" s="279" t="s">
        <v>40</v>
      </c>
      <c r="J24" s="280" t="s">
        <v>28</v>
      </c>
    </row>
    <row r="25" spans="1:10">
      <c r="A25" s="281" t="s">
        <v>23</v>
      </c>
      <c r="B25" s="282" t="s">
        <v>24</v>
      </c>
      <c r="C25" s="282" t="s">
        <v>12</v>
      </c>
      <c r="D25" s="284">
        <v>48</v>
      </c>
      <c r="E25" s="282" t="s">
        <v>25</v>
      </c>
      <c r="F25" s="282">
        <v>97.728999999999999</v>
      </c>
      <c r="G25" s="282">
        <v>102</v>
      </c>
      <c r="H25" s="282" t="s">
        <v>44</v>
      </c>
      <c r="I25" s="282" t="s">
        <v>45</v>
      </c>
      <c r="J25" s="283" t="s">
        <v>28</v>
      </c>
    </row>
    <row r="26" spans="1:10">
      <c r="A26" s="278" t="s">
        <v>23</v>
      </c>
      <c r="B26" s="279" t="s">
        <v>24</v>
      </c>
      <c r="C26" s="279" t="s">
        <v>12</v>
      </c>
      <c r="D26" s="285">
        <v>48</v>
      </c>
      <c r="E26" s="279" t="s">
        <v>25</v>
      </c>
      <c r="F26" s="279">
        <v>102</v>
      </c>
      <c r="G26" s="279">
        <v>103</v>
      </c>
      <c r="H26" s="279">
        <v>1031021</v>
      </c>
      <c r="I26" s="279" t="s">
        <v>45</v>
      </c>
      <c r="J26" s="280" t="s">
        <v>28</v>
      </c>
    </row>
    <row r="27" spans="1:10">
      <c r="A27" s="281" t="s">
        <v>23</v>
      </c>
      <c r="B27" s="282" t="s">
        <v>24</v>
      </c>
      <c r="C27" s="282" t="s">
        <v>12</v>
      </c>
      <c r="D27" s="284">
        <v>48</v>
      </c>
      <c r="E27" s="282" t="s">
        <v>25</v>
      </c>
      <c r="F27" s="282">
        <v>103</v>
      </c>
      <c r="G27" s="282">
        <v>105.501</v>
      </c>
      <c r="H27" s="282">
        <v>1051031</v>
      </c>
      <c r="I27" s="282" t="s">
        <v>45</v>
      </c>
      <c r="J27" s="283" t="s">
        <v>28</v>
      </c>
    </row>
    <row r="28" spans="1:10">
      <c r="A28" s="278" t="s">
        <v>23</v>
      </c>
      <c r="B28" s="279" t="s">
        <v>24</v>
      </c>
      <c r="C28" s="279" t="s">
        <v>12</v>
      </c>
      <c r="D28" s="285">
        <v>48</v>
      </c>
      <c r="E28" s="279" t="s">
        <v>25</v>
      </c>
      <c r="F28" s="279">
        <v>105.501</v>
      </c>
      <c r="G28" s="279">
        <v>108.349</v>
      </c>
      <c r="H28" s="279" t="s">
        <v>46</v>
      </c>
      <c r="I28" s="279" t="s">
        <v>47</v>
      </c>
      <c r="J28" s="280" t="s">
        <v>28</v>
      </c>
    </row>
    <row r="29" spans="1:10">
      <c r="A29" s="281" t="s">
        <v>23</v>
      </c>
      <c r="B29" s="282" t="s">
        <v>24</v>
      </c>
      <c r="C29" s="282" t="s">
        <v>12</v>
      </c>
      <c r="D29" s="284">
        <v>48</v>
      </c>
      <c r="E29" s="282" t="s">
        <v>25</v>
      </c>
      <c r="F29" s="282">
        <v>108.349</v>
      </c>
      <c r="G29" s="282">
        <v>110</v>
      </c>
      <c r="H29" s="282" t="s">
        <v>48</v>
      </c>
      <c r="I29" s="282" t="s">
        <v>47</v>
      </c>
      <c r="J29" s="283" t="s">
        <v>28</v>
      </c>
    </row>
    <row r="30" spans="1:10">
      <c r="A30" s="278" t="s">
        <v>23</v>
      </c>
      <c r="B30" s="279" t="s">
        <v>24</v>
      </c>
      <c r="C30" s="279" t="s">
        <v>12</v>
      </c>
      <c r="D30" s="285">
        <v>48</v>
      </c>
      <c r="E30" s="279" t="s">
        <v>25</v>
      </c>
      <c r="F30" s="279">
        <v>110</v>
      </c>
      <c r="G30" s="279">
        <v>111</v>
      </c>
      <c r="H30" s="279" t="s">
        <v>49</v>
      </c>
      <c r="I30" s="279" t="s">
        <v>47</v>
      </c>
      <c r="J30" s="280" t="s">
        <v>28</v>
      </c>
    </row>
    <row r="31" spans="1:10">
      <c r="A31" s="281" t="s">
        <v>23</v>
      </c>
      <c r="B31" s="282" t="s">
        <v>24</v>
      </c>
      <c r="C31" s="282" t="s">
        <v>12</v>
      </c>
      <c r="D31" s="284">
        <v>48</v>
      </c>
      <c r="E31" s="282" t="s">
        <v>25</v>
      </c>
      <c r="F31" s="282">
        <v>111</v>
      </c>
      <c r="G31" s="282">
        <v>112</v>
      </c>
      <c r="H31" s="282" t="s">
        <v>50</v>
      </c>
      <c r="I31" s="282" t="s">
        <v>47</v>
      </c>
      <c r="J31" s="283" t="s">
        <v>28</v>
      </c>
    </row>
    <row r="32" spans="1:10">
      <c r="A32" s="278" t="s">
        <v>23</v>
      </c>
      <c r="B32" s="279" t="s">
        <v>24</v>
      </c>
      <c r="C32" s="279" t="s">
        <v>12</v>
      </c>
      <c r="D32" s="285">
        <v>48</v>
      </c>
      <c r="E32" s="279" t="s">
        <v>25</v>
      </c>
      <c r="F32" s="279">
        <v>112</v>
      </c>
      <c r="G32" s="279">
        <v>113.337</v>
      </c>
      <c r="H32" s="279" t="s">
        <v>51</v>
      </c>
      <c r="I32" s="279" t="s">
        <v>47</v>
      </c>
      <c r="J32" s="280" t="s">
        <v>28</v>
      </c>
    </row>
    <row r="33" spans="1:10">
      <c r="A33" s="281" t="s">
        <v>23</v>
      </c>
      <c r="B33" s="282" t="s">
        <v>24</v>
      </c>
      <c r="C33" s="282" t="s">
        <v>12</v>
      </c>
      <c r="D33" s="284">
        <v>48</v>
      </c>
      <c r="E33" s="282" t="s">
        <v>25</v>
      </c>
      <c r="F33" s="282">
        <v>113.337</v>
      </c>
      <c r="G33" s="282">
        <v>118.181</v>
      </c>
      <c r="H33" s="282" t="s">
        <v>52</v>
      </c>
      <c r="I33" s="282" t="s">
        <v>53</v>
      </c>
      <c r="J33" s="283" t="s">
        <v>28</v>
      </c>
    </row>
    <row r="34" spans="1:10">
      <c r="A34" s="278" t="s">
        <v>23</v>
      </c>
      <c r="B34" s="279" t="s">
        <v>24</v>
      </c>
      <c r="C34" s="279" t="s">
        <v>12</v>
      </c>
      <c r="D34" s="285">
        <v>48</v>
      </c>
      <c r="E34" s="279" t="s">
        <v>25</v>
      </c>
      <c r="F34" s="279">
        <v>118.181</v>
      </c>
      <c r="G34" s="279">
        <v>120</v>
      </c>
      <c r="H34" s="279" t="s">
        <v>54</v>
      </c>
      <c r="I34" s="279" t="s">
        <v>55</v>
      </c>
      <c r="J34" s="280" t="s">
        <v>28</v>
      </c>
    </row>
    <row r="35" spans="1:10">
      <c r="A35" s="281" t="s">
        <v>23</v>
      </c>
      <c r="B35" s="282" t="s">
        <v>24</v>
      </c>
      <c r="C35" s="282" t="s">
        <v>12</v>
      </c>
      <c r="D35" s="284">
        <v>48</v>
      </c>
      <c r="E35" s="282" t="s">
        <v>25</v>
      </c>
      <c r="F35" s="282">
        <v>120</v>
      </c>
      <c r="G35" s="282">
        <v>121</v>
      </c>
      <c r="H35" s="282" t="s">
        <v>56</v>
      </c>
      <c r="I35" s="282" t="s">
        <v>55</v>
      </c>
      <c r="J35" s="283" t="s">
        <v>28</v>
      </c>
    </row>
    <row r="36" spans="1:10">
      <c r="A36" s="278" t="s">
        <v>23</v>
      </c>
      <c r="B36" s="279" t="s">
        <v>24</v>
      </c>
      <c r="C36" s="279" t="s">
        <v>12</v>
      </c>
      <c r="D36" s="285">
        <v>48</v>
      </c>
      <c r="E36" s="279" t="s">
        <v>25</v>
      </c>
      <c r="F36" s="279">
        <v>121</v>
      </c>
      <c r="G36" s="279">
        <v>123</v>
      </c>
      <c r="H36" s="279">
        <v>1231211</v>
      </c>
      <c r="I36" s="279" t="s">
        <v>55</v>
      </c>
      <c r="J36" s="280" t="s">
        <v>28</v>
      </c>
    </row>
    <row r="37" spans="1:10">
      <c r="A37" s="281" t="s">
        <v>23</v>
      </c>
      <c r="B37" s="282" t="s">
        <v>24</v>
      </c>
      <c r="C37" s="282" t="s">
        <v>12</v>
      </c>
      <c r="D37" s="284">
        <v>48</v>
      </c>
      <c r="E37" s="282" t="s">
        <v>25</v>
      </c>
      <c r="F37" s="282">
        <v>123</v>
      </c>
      <c r="G37" s="282">
        <v>124</v>
      </c>
      <c r="H37" s="282">
        <v>1241231</v>
      </c>
      <c r="I37" s="282" t="s">
        <v>55</v>
      </c>
      <c r="J37" s="283" t="s">
        <v>28</v>
      </c>
    </row>
    <row r="38" spans="1:10">
      <c r="A38" s="278" t="s">
        <v>23</v>
      </c>
      <c r="B38" s="279" t="s">
        <v>24</v>
      </c>
      <c r="C38" s="279" t="s">
        <v>12</v>
      </c>
      <c r="D38" s="285">
        <v>48</v>
      </c>
      <c r="E38" s="279" t="s">
        <v>25</v>
      </c>
      <c r="F38" s="279">
        <v>124</v>
      </c>
      <c r="G38" s="279">
        <v>125</v>
      </c>
      <c r="H38" s="279">
        <v>1251241</v>
      </c>
      <c r="I38" s="279" t="s">
        <v>55</v>
      </c>
      <c r="J38" s="280" t="s">
        <v>28</v>
      </c>
    </row>
    <row r="39" spans="1:10">
      <c r="A39" s="281" t="s">
        <v>23</v>
      </c>
      <c r="B39" s="282" t="s">
        <v>24</v>
      </c>
      <c r="C39" s="282" t="s">
        <v>12</v>
      </c>
      <c r="D39" s="284">
        <v>48</v>
      </c>
      <c r="E39" s="282" t="s">
        <v>25</v>
      </c>
      <c r="F39" s="282">
        <v>125</v>
      </c>
      <c r="G39" s="282">
        <v>126</v>
      </c>
      <c r="H39" s="282">
        <v>1261251</v>
      </c>
      <c r="I39" s="282" t="s">
        <v>55</v>
      </c>
      <c r="J39" s="283" t="s">
        <v>28</v>
      </c>
    </row>
    <row r="40" spans="1:10">
      <c r="A40" s="278" t="s">
        <v>23</v>
      </c>
      <c r="B40" s="279" t="s">
        <v>24</v>
      </c>
      <c r="C40" s="279" t="s">
        <v>12</v>
      </c>
      <c r="D40" s="285">
        <v>48</v>
      </c>
      <c r="E40" s="279" t="s">
        <v>25</v>
      </c>
      <c r="F40" s="279">
        <v>126</v>
      </c>
      <c r="G40" s="279">
        <v>127.20099999999999</v>
      </c>
      <c r="H40" s="279" t="s">
        <v>57</v>
      </c>
      <c r="I40" s="279" t="s">
        <v>55</v>
      </c>
      <c r="J40" s="280" t="s">
        <v>28</v>
      </c>
    </row>
    <row r="41" spans="1:10">
      <c r="A41" s="281" t="s">
        <v>23</v>
      </c>
      <c r="B41" s="282" t="s">
        <v>24</v>
      </c>
      <c r="C41" s="282" t="s">
        <v>12</v>
      </c>
      <c r="D41" s="284">
        <v>48</v>
      </c>
      <c r="E41" s="282" t="s">
        <v>25</v>
      </c>
      <c r="F41" s="282">
        <v>127.20099999999999</v>
      </c>
      <c r="G41" s="282">
        <v>130</v>
      </c>
      <c r="H41" s="282" t="s">
        <v>58</v>
      </c>
      <c r="I41" s="282" t="s">
        <v>59</v>
      </c>
      <c r="J41" s="283" t="s">
        <v>28</v>
      </c>
    </row>
    <row r="42" spans="1:10">
      <c r="A42" s="278" t="s">
        <v>23</v>
      </c>
      <c r="B42" s="279" t="s">
        <v>24</v>
      </c>
      <c r="C42" s="279" t="s">
        <v>12</v>
      </c>
      <c r="D42" s="285">
        <v>48</v>
      </c>
      <c r="E42" s="279" t="s">
        <v>25</v>
      </c>
      <c r="F42" s="279">
        <v>130</v>
      </c>
      <c r="G42" s="279">
        <v>134</v>
      </c>
      <c r="H42" s="279" t="s">
        <v>60</v>
      </c>
      <c r="I42" s="279" t="s">
        <v>59</v>
      </c>
      <c r="J42" s="280" t="s">
        <v>28</v>
      </c>
    </row>
    <row r="43" spans="1:10">
      <c r="A43" s="281" t="s">
        <v>23</v>
      </c>
      <c r="B43" s="282" t="s">
        <v>24</v>
      </c>
      <c r="C43" s="282" t="s">
        <v>12</v>
      </c>
      <c r="D43" s="284">
        <v>48</v>
      </c>
      <c r="E43" s="282" t="s">
        <v>25</v>
      </c>
      <c r="F43" s="282">
        <v>134</v>
      </c>
      <c r="G43" s="282">
        <v>137.46600000000001</v>
      </c>
      <c r="H43" s="282" t="s">
        <v>61</v>
      </c>
      <c r="I43" s="282" t="s">
        <v>59</v>
      </c>
      <c r="J43" s="283" t="s">
        <v>28</v>
      </c>
    </row>
    <row r="44" spans="1:10">
      <c r="A44" s="278" t="s">
        <v>23</v>
      </c>
      <c r="B44" s="279" t="s">
        <v>24</v>
      </c>
      <c r="C44" s="279" t="s">
        <v>12</v>
      </c>
      <c r="D44" s="285">
        <v>48</v>
      </c>
      <c r="E44" s="279" t="s">
        <v>25</v>
      </c>
      <c r="F44" s="279">
        <v>137.46600000000001</v>
      </c>
      <c r="G44" s="279">
        <v>139</v>
      </c>
      <c r="H44" s="279" t="s">
        <v>62</v>
      </c>
      <c r="I44" s="279" t="s">
        <v>63</v>
      </c>
      <c r="J44" s="280" t="s">
        <v>28</v>
      </c>
    </row>
    <row r="45" spans="1:10">
      <c r="A45" s="281" t="s">
        <v>23</v>
      </c>
      <c r="B45" s="282" t="s">
        <v>24</v>
      </c>
      <c r="C45" s="282" t="s">
        <v>12</v>
      </c>
      <c r="D45" s="284">
        <v>48</v>
      </c>
      <c r="E45" s="282" t="s">
        <v>25</v>
      </c>
      <c r="F45" s="282">
        <v>139</v>
      </c>
      <c r="G45" s="282">
        <v>140</v>
      </c>
      <c r="H45" s="282">
        <v>1401391</v>
      </c>
      <c r="I45" s="282" t="s">
        <v>63</v>
      </c>
      <c r="J45" s="283" t="s">
        <v>28</v>
      </c>
    </row>
    <row r="46" spans="1:10">
      <c r="A46" s="278" t="s">
        <v>23</v>
      </c>
      <c r="B46" s="279" t="s">
        <v>24</v>
      </c>
      <c r="C46" s="279" t="s">
        <v>12</v>
      </c>
      <c r="D46" s="285">
        <v>48</v>
      </c>
      <c r="E46" s="279" t="s">
        <v>25</v>
      </c>
      <c r="F46" s="279">
        <v>140</v>
      </c>
      <c r="G46" s="279">
        <v>142</v>
      </c>
      <c r="H46" s="279" t="s">
        <v>64</v>
      </c>
      <c r="I46" s="279" t="s">
        <v>63</v>
      </c>
      <c r="J46" s="280" t="s">
        <v>28</v>
      </c>
    </row>
    <row r="47" spans="1:10">
      <c r="A47" s="281" t="s">
        <v>23</v>
      </c>
      <c r="B47" s="282" t="s">
        <v>24</v>
      </c>
      <c r="C47" s="282" t="s">
        <v>12</v>
      </c>
      <c r="D47" s="284">
        <v>48</v>
      </c>
      <c r="E47" s="282" t="s">
        <v>25</v>
      </c>
      <c r="F47" s="282">
        <v>142</v>
      </c>
      <c r="G47" s="282">
        <v>144</v>
      </c>
      <c r="H47" s="282" t="s">
        <v>65</v>
      </c>
      <c r="I47" s="282" t="s">
        <v>63</v>
      </c>
      <c r="J47" s="283" t="s">
        <v>28</v>
      </c>
    </row>
    <row r="48" spans="1:10">
      <c r="A48" s="278" t="s">
        <v>23</v>
      </c>
      <c r="B48" s="279" t="s">
        <v>24</v>
      </c>
      <c r="C48" s="279" t="s">
        <v>12</v>
      </c>
      <c r="D48" s="285">
        <v>48</v>
      </c>
      <c r="E48" s="279" t="s">
        <v>25</v>
      </c>
      <c r="F48" s="279">
        <v>144</v>
      </c>
      <c r="G48" s="279">
        <v>145.67599999999999</v>
      </c>
      <c r="H48" s="279" t="s">
        <v>66</v>
      </c>
      <c r="I48" s="279" t="s">
        <v>63</v>
      </c>
      <c r="J48" s="280" t="s">
        <v>28</v>
      </c>
    </row>
    <row r="49" spans="1:10">
      <c r="A49" s="281" t="s">
        <v>23</v>
      </c>
      <c r="B49" s="282" t="s">
        <v>24</v>
      </c>
      <c r="C49" s="282" t="s">
        <v>12</v>
      </c>
      <c r="D49" s="284">
        <v>48</v>
      </c>
      <c r="E49" s="282" t="s">
        <v>25</v>
      </c>
      <c r="F49" s="282">
        <v>145.67599999999999</v>
      </c>
      <c r="G49" s="282">
        <v>147</v>
      </c>
      <c r="H49" s="282" t="s">
        <v>67</v>
      </c>
      <c r="I49" s="282" t="s">
        <v>63</v>
      </c>
      <c r="J49" s="283" t="s">
        <v>28</v>
      </c>
    </row>
    <row r="50" spans="1:10">
      <c r="A50" s="278" t="s">
        <v>23</v>
      </c>
      <c r="B50" s="279" t="s">
        <v>24</v>
      </c>
      <c r="C50" s="279" t="s">
        <v>12</v>
      </c>
      <c r="D50" s="285">
        <v>48</v>
      </c>
      <c r="E50" s="279" t="s">
        <v>25</v>
      </c>
      <c r="F50" s="279">
        <v>147</v>
      </c>
      <c r="G50" s="279">
        <v>148</v>
      </c>
      <c r="H50" s="279" t="s">
        <v>68</v>
      </c>
      <c r="I50" s="279" t="s">
        <v>69</v>
      </c>
      <c r="J50" s="280" t="s">
        <v>28</v>
      </c>
    </row>
    <row r="51" spans="1:10">
      <c r="A51" s="281" t="s">
        <v>23</v>
      </c>
      <c r="B51" s="282" t="s">
        <v>24</v>
      </c>
      <c r="C51" s="282" t="s">
        <v>12</v>
      </c>
      <c r="D51" s="284">
        <v>48</v>
      </c>
      <c r="E51" s="282" t="s">
        <v>25</v>
      </c>
      <c r="F51" s="282">
        <v>148</v>
      </c>
      <c r="G51" s="282">
        <v>149</v>
      </c>
      <c r="H51" s="282">
        <v>1491481</v>
      </c>
      <c r="I51" s="282" t="s">
        <v>69</v>
      </c>
      <c r="J51" s="283" t="s">
        <v>28</v>
      </c>
    </row>
    <row r="52" spans="1:10">
      <c r="A52" s="278" t="s">
        <v>23</v>
      </c>
      <c r="B52" s="279" t="s">
        <v>24</v>
      </c>
      <c r="C52" s="279" t="s">
        <v>12</v>
      </c>
      <c r="D52" s="285">
        <v>48</v>
      </c>
      <c r="E52" s="279" t="s">
        <v>25</v>
      </c>
      <c r="F52" s="279">
        <v>149</v>
      </c>
      <c r="G52" s="279">
        <v>150</v>
      </c>
      <c r="H52" s="279">
        <v>1501491</v>
      </c>
      <c r="I52" s="279" t="s">
        <v>69</v>
      </c>
      <c r="J52" s="280" t="s">
        <v>28</v>
      </c>
    </row>
    <row r="53" spans="1:10">
      <c r="A53" s="281" t="s">
        <v>23</v>
      </c>
      <c r="B53" s="282" t="s">
        <v>24</v>
      </c>
      <c r="C53" s="282" t="s">
        <v>12</v>
      </c>
      <c r="D53" s="284">
        <v>48</v>
      </c>
      <c r="E53" s="282" t="s">
        <v>25</v>
      </c>
      <c r="F53" s="282">
        <v>150</v>
      </c>
      <c r="G53" s="282">
        <v>151.89099999999999</v>
      </c>
      <c r="H53" s="282" t="s">
        <v>70</v>
      </c>
      <c r="I53" s="282" t="s">
        <v>69</v>
      </c>
      <c r="J53" s="283" t="s">
        <v>28</v>
      </c>
    </row>
    <row r="54" spans="1:10">
      <c r="A54" s="278" t="s">
        <v>23</v>
      </c>
      <c r="B54" s="279" t="s">
        <v>24</v>
      </c>
      <c r="C54" s="279" t="s">
        <v>12</v>
      </c>
      <c r="D54" s="285">
        <v>48</v>
      </c>
      <c r="E54" s="279" t="s">
        <v>25</v>
      </c>
      <c r="F54" s="279">
        <v>151.89099999999999</v>
      </c>
      <c r="G54" s="279">
        <v>153</v>
      </c>
      <c r="H54" s="279" t="s">
        <v>71</v>
      </c>
      <c r="I54" s="279" t="s">
        <v>69</v>
      </c>
      <c r="J54" s="280" t="s">
        <v>28</v>
      </c>
    </row>
    <row r="55" spans="1:10">
      <c r="A55" s="286" t="s">
        <v>23</v>
      </c>
      <c r="B55" s="287" t="s">
        <v>24</v>
      </c>
      <c r="C55" s="287" t="s">
        <v>12</v>
      </c>
      <c r="D55" s="288">
        <v>48</v>
      </c>
      <c r="E55" s="287" t="s">
        <v>25</v>
      </c>
      <c r="F55" s="287">
        <v>153</v>
      </c>
      <c r="G55" s="287">
        <v>154</v>
      </c>
      <c r="H55" s="287" t="s">
        <v>72</v>
      </c>
      <c r="I55" s="287" t="s">
        <v>73</v>
      </c>
      <c r="J55" s="289" t="s">
        <v>28</v>
      </c>
    </row>
    <row r="56" spans="1:10">
      <c r="A56" s="278" t="s">
        <v>23</v>
      </c>
      <c r="B56" s="279" t="s">
        <v>24</v>
      </c>
      <c r="C56" s="279" t="s">
        <v>12</v>
      </c>
      <c r="D56" s="285">
        <v>48</v>
      </c>
      <c r="E56" s="279" t="s">
        <v>25</v>
      </c>
      <c r="F56" s="279">
        <v>154</v>
      </c>
      <c r="G56" s="279">
        <v>155</v>
      </c>
      <c r="H56" s="279">
        <v>1551541</v>
      </c>
      <c r="I56" s="279" t="s">
        <v>69</v>
      </c>
      <c r="J56" s="280" t="s">
        <v>28</v>
      </c>
    </row>
    <row r="57" spans="1:10">
      <c r="A57" s="281" t="s">
        <v>23</v>
      </c>
      <c r="B57" s="282" t="s">
        <v>24</v>
      </c>
      <c r="C57" s="282" t="s">
        <v>12</v>
      </c>
      <c r="D57" s="284">
        <v>48</v>
      </c>
      <c r="E57" s="282" t="s">
        <v>25</v>
      </c>
      <c r="F57" s="282">
        <v>155</v>
      </c>
      <c r="G57" s="282">
        <v>156</v>
      </c>
      <c r="H57" s="282">
        <v>1561551</v>
      </c>
      <c r="I57" s="282" t="s">
        <v>69</v>
      </c>
      <c r="J57" s="283" t="s">
        <v>28</v>
      </c>
    </row>
    <row r="58" spans="1:10">
      <c r="A58" s="278" t="s">
        <v>23</v>
      </c>
      <c r="B58" s="279" t="s">
        <v>24</v>
      </c>
      <c r="C58" s="279" t="s">
        <v>12</v>
      </c>
      <c r="D58" s="285">
        <v>48</v>
      </c>
      <c r="E58" s="279" t="s">
        <v>25</v>
      </c>
      <c r="F58" s="279">
        <v>156</v>
      </c>
      <c r="G58" s="279">
        <v>157</v>
      </c>
      <c r="H58" s="279">
        <v>1571561</v>
      </c>
      <c r="I58" s="279" t="s">
        <v>69</v>
      </c>
      <c r="J58" s="280" t="s">
        <v>28</v>
      </c>
    </row>
    <row r="59" spans="1:10">
      <c r="A59" s="281" t="s">
        <v>23</v>
      </c>
      <c r="B59" s="282" t="s">
        <v>24</v>
      </c>
      <c r="C59" s="282" t="s">
        <v>12</v>
      </c>
      <c r="D59" s="284">
        <v>48</v>
      </c>
      <c r="E59" s="282" t="s">
        <v>25</v>
      </c>
      <c r="F59" s="282">
        <v>157</v>
      </c>
      <c r="G59" s="282">
        <v>158</v>
      </c>
      <c r="H59" s="282" t="s">
        <v>74</v>
      </c>
      <c r="I59" s="282" t="s">
        <v>69</v>
      </c>
      <c r="J59" s="283" t="s">
        <v>28</v>
      </c>
    </row>
    <row r="60" spans="1:10">
      <c r="A60" s="278" t="s">
        <v>23</v>
      </c>
      <c r="B60" s="279" t="s">
        <v>24</v>
      </c>
      <c r="C60" s="279" t="s">
        <v>12</v>
      </c>
      <c r="D60" s="285">
        <v>48</v>
      </c>
      <c r="E60" s="279" t="s">
        <v>25</v>
      </c>
      <c r="F60" s="279">
        <v>158</v>
      </c>
      <c r="G60" s="279">
        <v>159</v>
      </c>
      <c r="H60" s="279" t="s">
        <v>75</v>
      </c>
      <c r="I60" s="279" t="s">
        <v>69</v>
      </c>
      <c r="J60" s="280" t="s">
        <v>28</v>
      </c>
    </row>
    <row r="61" spans="1:10">
      <c r="A61" s="281" t="s">
        <v>76</v>
      </c>
      <c r="B61" s="282" t="s">
        <v>77</v>
      </c>
      <c r="C61" s="282" t="s">
        <v>12</v>
      </c>
      <c r="D61" s="284">
        <v>49</v>
      </c>
      <c r="E61" s="282" t="s">
        <v>78</v>
      </c>
      <c r="F61" s="282">
        <v>146.81</v>
      </c>
      <c r="G61" s="282">
        <v>149.19999999999999</v>
      </c>
      <c r="H61" s="282" t="s">
        <v>79</v>
      </c>
      <c r="I61" s="282" t="s">
        <v>80</v>
      </c>
      <c r="J61" s="283" t="s">
        <v>81</v>
      </c>
    </row>
    <row r="62" spans="1:10">
      <c r="A62" s="278" t="s">
        <v>76</v>
      </c>
      <c r="B62" s="279" t="s">
        <v>77</v>
      </c>
      <c r="C62" s="279" t="s">
        <v>12</v>
      </c>
      <c r="D62" s="285">
        <v>49</v>
      </c>
      <c r="E62" s="279" t="s">
        <v>78</v>
      </c>
      <c r="F62" s="279">
        <v>149.19999999999999</v>
      </c>
      <c r="G62" s="279">
        <v>151.506</v>
      </c>
      <c r="H62" s="279" t="s">
        <v>82</v>
      </c>
      <c r="I62" s="279" t="s">
        <v>83</v>
      </c>
      <c r="J62" s="280" t="s">
        <v>81</v>
      </c>
    </row>
    <row r="63" spans="1:10">
      <c r="A63" s="281" t="s">
        <v>76</v>
      </c>
      <c r="B63" s="282" t="s">
        <v>77</v>
      </c>
      <c r="C63" s="282" t="s">
        <v>12</v>
      </c>
      <c r="D63" s="284">
        <v>49</v>
      </c>
      <c r="E63" s="282" t="s">
        <v>78</v>
      </c>
      <c r="F63" s="282">
        <v>151.506</v>
      </c>
      <c r="G63" s="282">
        <v>153.958</v>
      </c>
      <c r="H63" s="282" t="s">
        <v>84</v>
      </c>
      <c r="I63" s="282" t="s">
        <v>83</v>
      </c>
      <c r="J63" s="283" t="s">
        <v>81</v>
      </c>
    </row>
    <row r="64" spans="1:10">
      <c r="A64" s="278" t="s">
        <v>76</v>
      </c>
      <c r="B64" s="279" t="s">
        <v>77</v>
      </c>
      <c r="C64" s="279" t="s">
        <v>12</v>
      </c>
      <c r="D64" s="285">
        <v>49</v>
      </c>
      <c r="E64" s="279" t="s">
        <v>78</v>
      </c>
      <c r="F64" s="279">
        <v>159.25800000000001</v>
      </c>
      <c r="G64" s="279">
        <v>162</v>
      </c>
      <c r="H64" s="279" t="s">
        <v>85</v>
      </c>
      <c r="I64" s="279" t="s">
        <v>86</v>
      </c>
      <c r="J64" s="280" t="s">
        <v>81</v>
      </c>
    </row>
    <row r="65" spans="1:10">
      <c r="A65" s="281" t="s">
        <v>76</v>
      </c>
      <c r="B65" s="282" t="s">
        <v>77</v>
      </c>
      <c r="C65" s="282" t="s">
        <v>12</v>
      </c>
      <c r="D65" s="284">
        <v>49</v>
      </c>
      <c r="E65" s="282" t="s">
        <v>78</v>
      </c>
      <c r="F65" s="282">
        <v>162</v>
      </c>
      <c r="G65" s="282">
        <v>164.602</v>
      </c>
      <c r="H65" s="282" t="s">
        <v>87</v>
      </c>
      <c r="I65" s="282" t="s">
        <v>86</v>
      </c>
      <c r="J65" s="283" t="s">
        <v>81</v>
      </c>
    </row>
    <row r="66" spans="1:10">
      <c r="A66" s="278" t="s">
        <v>76</v>
      </c>
      <c r="B66" s="279" t="s">
        <v>77</v>
      </c>
      <c r="C66" s="279" t="s">
        <v>12</v>
      </c>
      <c r="D66" s="285">
        <v>49</v>
      </c>
      <c r="E66" s="279" t="s">
        <v>78</v>
      </c>
      <c r="F66" s="279">
        <v>164.602</v>
      </c>
      <c r="G66" s="279">
        <v>167.40199999999999</v>
      </c>
      <c r="H66" s="279" t="s">
        <v>88</v>
      </c>
      <c r="I66" s="279" t="s">
        <v>86</v>
      </c>
      <c r="J66" s="280" t="s">
        <v>81</v>
      </c>
    </row>
    <row r="67" spans="1:10">
      <c r="A67" s="281" t="s">
        <v>76</v>
      </c>
      <c r="B67" s="282" t="s">
        <v>77</v>
      </c>
      <c r="C67" s="282" t="s">
        <v>12</v>
      </c>
      <c r="D67" s="284">
        <v>49</v>
      </c>
      <c r="E67" s="282" t="s">
        <v>78</v>
      </c>
      <c r="F67" s="282">
        <v>168.51</v>
      </c>
      <c r="G67" s="282">
        <v>172</v>
      </c>
      <c r="H67" s="282" t="s">
        <v>89</v>
      </c>
      <c r="I67" s="282" t="s">
        <v>90</v>
      </c>
      <c r="J67" s="283" t="s">
        <v>81</v>
      </c>
    </row>
    <row r="68" spans="1:10">
      <c r="A68" s="278" t="s">
        <v>76</v>
      </c>
      <c r="B68" s="279" t="s">
        <v>77</v>
      </c>
      <c r="C68" s="279" t="s">
        <v>12</v>
      </c>
      <c r="D68" s="285">
        <v>49</v>
      </c>
      <c r="E68" s="279" t="s">
        <v>78</v>
      </c>
      <c r="F68" s="279">
        <v>172</v>
      </c>
      <c r="G68" s="279">
        <v>175</v>
      </c>
      <c r="H68" s="279" t="s">
        <v>91</v>
      </c>
      <c r="I68" s="279" t="s">
        <v>90</v>
      </c>
      <c r="J68" s="280" t="s">
        <v>81</v>
      </c>
    </row>
    <row r="69" spans="1:10">
      <c r="A69" s="281" t="s">
        <v>76</v>
      </c>
      <c r="B69" s="282" t="s">
        <v>77</v>
      </c>
      <c r="C69" s="282" t="s">
        <v>12</v>
      </c>
      <c r="D69" s="284">
        <v>49</v>
      </c>
      <c r="E69" s="282" t="s">
        <v>78</v>
      </c>
      <c r="F69" s="282">
        <v>175</v>
      </c>
      <c r="G69" s="282">
        <v>178.39</v>
      </c>
      <c r="H69" s="282" t="s">
        <v>92</v>
      </c>
      <c r="I69" s="282" t="s">
        <v>90</v>
      </c>
      <c r="J69" s="283" t="s">
        <v>81</v>
      </c>
    </row>
    <row r="70" spans="1:10">
      <c r="A70" s="278" t="s">
        <v>76</v>
      </c>
      <c r="B70" s="279" t="s">
        <v>77</v>
      </c>
      <c r="C70" s="279" t="s">
        <v>12</v>
      </c>
      <c r="D70" s="285">
        <v>49</v>
      </c>
      <c r="E70" s="279" t="s">
        <v>78</v>
      </c>
      <c r="F70" s="279">
        <v>178.39</v>
      </c>
      <c r="G70" s="279">
        <v>181</v>
      </c>
      <c r="H70" s="279" t="s">
        <v>93</v>
      </c>
      <c r="I70" s="279" t="s">
        <v>94</v>
      </c>
      <c r="J70" s="280" t="s">
        <v>81</v>
      </c>
    </row>
    <row r="71" spans="1:10">
      <c r="A71" s="281" t="s">
        <v>76</v>
      </c>
      <c r="B71" s="282" t="s">
        <v>77</v>
      </c>
      <c r="C71" s="282" t="s">
        <v>12</v>
      </c>
      <c r="D71" s="284">
        <v>49</v>
      </c>
      <c r="E71" s="282" t="s">
        <v>78</v>
      </c>
      <c r="F71" s="282">
        <v>181</v>
      </c>
      <c r="G71" s="282">
        <v>183</v>
      </c>
      <c r="H71" s="282" t="s">
        <v>95</v>
      </c>
      <c r="I71" s="282" t="s">
        <v>94</v>
      </c>
      <c r="J71" s="283" t="s">
        <v>81</v>
      </c>
    </row>
    <row r="72" spans="1:10">
      <c r="A72" s="278" t="s">
        <v>76</v>
      </c>
      <c r="B72" s="279" t="s">
        <v>77</v>
      </c>
      <c r="C72" s="279" t="s">
        <v>12</v>
      </c>
      <c r="D72" s="285">
        <v>49</v>
      </c>
      <c r="E72" s="279" t="s">
        <v>78</v>
      </c>
      <c r="F72" s="279">
        <v>183</v>
      </c>
      <c r="G72" s="279">
        <v>185</v>
      </c>
      <c r="H72" s="279">
        <v>1831851</v>
      </c>
      <c r="I72" s="279" t="s">
        <v>94</v>
      </c>
      <c r="J72" s="280" t="s">
        <v>81</v>
      </c>
    </row>
    <row r="73" spans="1:10">
      <c r="A73" s="281" t="s">
        <v>76</v>
      </c>
      <c r="B73" s="282" t="s">
        <v>77</v>
      </c>
      <c r="C73" s="282" t="s">
        <v>12</v>
      </c>
      <c r="D73" s="284">
        <v>49</v>
      </c>
      <c r="E73" s="282" t="s">
        <v>78</v>
      </c>
      <c r="F73" s="282">
        <v>185</v>
      </c>
      <c r="G73" s="282">
        <v>187.06899999999999</v>
      </c>
      <c r="H73" s="282" t="s">
        <v>96</v>
      </c>
      <c r="I73" s="282" t="s">
        <v>94</v>
      </c>
      <c r="J73" s="283" t="s">
        <v>81</v>
      </c>
    </row>
    <row r="74" spans="1:10">
      <c r="A74" s="278" t="s">
        <v>76</v>
      </c>
      <c r="B74" s="279" t="s">
        <v>77</v>
      </c>
      <c r="C74" s="279" t="s">
        <v>12</v>
      </c>
      <c r="D74" s="285">
        <v>49</v>
      </c>
      <c r="E74" s="279" t="s">
        <v>78</v>
      </c>
      <c r="F74" s="279">
        <v>192.523</v>
      </c>
      <c r="G74" s="279">
        <v>195</v>
      </c>
      <c r="H74" s="279" t="s">
        <v>97</v>
      </c>
      <c r="I74" s="279" t="s">
        <v>98</v>
      </c>
      <c r="J74" s="280" t="s">
        <v>81</v>
      </c>
    </row>
    <row r="75" spans="1:10">
      <c r="A75" s="281" t="s">
        <v>76</v>
      </c>
      <c r="B75" s="282" t="s">
        <v>77</v>
      </c>
      <c r="C75" s="282" t="s">
        <v>12</v>
      </c>
      <c r="D75" s="284">
        <v>49</v>
      </c>
      <c r="E75" s="282" t="s">
        <v>78</v>
      </c>
      <c r="F75" s="282">
        <v>195</v>
      </c>
      <c r="G75" s="282">
        <v>198.36</v>
      </c>
      <c r="H75" s="282" t="s">
        <v>99</v>
      </c>
      <c r="I75" s="282" t="s">
        <v>98</v>
      </c>
      <c r="J75" s="283" t="s">
        <v>81</v>
      </c>
    </row>
    <row r="76" spans="1:10">
      <c r="A76" s="278" t="s">
        <v>76</v>
      </c>
      <c r="B76" s="279" t="s">
        <v>77</v>
      </c>
      <c r="C76" s="279" t="s">
        <v>12</v>
      </c>
      <c r="D76" s="285">
        <v>49</v>
      </c>
      <c r="E76" s="279" t="s">
        <v>78</v>
      </c>
      <c r="F76" s="279">
        <v>198.36</v>
      </c>
      <c r="G76" s="279">
        <v>201</v>
      </c>
      <c r="H76" s="279" t="s">
        <v>100</v>
      </c>
      <c r="I76" s="279" t="s">
        <v>101</v>
      </c>
      <c r="J76" s="280" t="s">
        <v>81</v>
      </c>
    </row>
    <row r="77" spans="1:10">
      <c r="A77" s="281" t="s">
        <v>76</v>
      </c>
      <c r="B77" s="282" t="s">
        <v>77</v>
      </c>
      <c r="C77" s="282" t="s">
        <v>12</v>
      </c>
      <c r="D77" s="284">
        <v>49</v>
      </c>
      <c r="E77" s="282" t="s">
        <v>78</v>
      </c>
      <c r="F77" s="282">
        <v>201</v>
      </c>
      <c r="G77" s="282">
        <v>203.85400000000001</v>
      </c>
      <c r="H77" s="282" t="s">
        <v>102</v>
      </c>
      <c r="I77" s="282" t="s">
        <v>101</v>
      </c>
      <c r="J77" s="283" t="s">
        <v>81</v>
      </c>
    </row>
    <row r="78" spans="1:10">
      <c r="A78" s="278" t="s">
        <v>76</v>
      </c>
      <c r="B78" s="279" t="s">
        <v>77</v>
      </c>
      <c r="C78" s="279" t="s">
        <v>12</v>
      </c>
      <c r="D78" s="285">
        <v>49</v>
      </c>
      <c r="E78" s="279" t="s">
        <v>78</v>
      </c>
      <c r="F78" s="279">
        <v>208.61099999999999</v>
      </c>
      <c r="G78" s="279">
        <v>211</v>
      </c>
      <c r="H78" s="279" t="s">
        <v>103</v>
      </c>
      <c r="I78" s="279" t="s">
        <v>104</v>
      </c>
      <c r="J78" s="280" t="s">
        <v>81</v>
      </c>
    </row>
    <row r="79" spans="1:10">
      <c r="A79" s="281" t="s">
        <v>76</v>
      </c>
      <c r="B79" s="282" t="s">
        <v>77</v>
      </c>
      <c r="C79" s="282" t="s">
        <v>12</v>
      </c>
      <c r="D79" s="284">
        <v>49</v>
      </c>
      <c r="E79" s="282" t="s">
        <v>78</v>
      </c>
      <c r="F79" s="282">
        <v>211</v>
      </c>
      <c r="G79" s="282">
        <v>216</v>
      </c>
      <c r="H79" s="282" t="s">
        <v>105</v>
      </c>
      <c r="I79" s="282" t="s">
        <v>104</v>
      </c>
      <c r="J79" s="283" t="s">
        <v>81</v>
      </c>
    </row>
    <row r="80" spans="1:10">
      <c r="A80" s="278" t="s">
        <v>76</v>
      </c>
      <c r="B80" s="279" t="s">
        <v>77</v>
      </c>
      <c r="C80" s="279" t="s">
        <v>12</v>
      </c>
      <c r="D80" s="285">
        <v>49</v>
      </c>
      <c r="E80" s="279" t="s">
        <v>78</v>
      </c>
      <c r="F80" s="279">
        <v>216</v>
      </c>
      <c r="G80" s="279">
        <v>218.80799999999999</v>
      </c>
      <c r="H80" s="279" t="s">
        <v>106</v>
      </c>
      <c r="I80" s="279" t="s">
        <v>104</v>
      </c>
      <c r="J80" s="280" t="s">
        <v>81</v>
      </c>
    </row>
    <row r="81" spans="1:10">
      <c r="A81" s="281" t="s">
        <v>76</v>
      </c>
      <c r="B81" s="282" t="s">
        <v>77</v>
      </c>
      <c r="C81" s="282" t="s">
        <v>12</v>
      </c>
      <c r="D81" s="284">
        <v>49</v>
      </c>
      <c r="E81" s="282" t="s">
        <v>78</v>
      </c>
      <c r="F81" s="282">
        <v>218.80799999999999</v>
      </c>
      <c r="G81" s="282">
        <v>221</v>
      </c>
      <c r="H81" s="282" t="s">
        <v>107</v>
      </c>
      <c r="I81" s="282" t="s">
        <v>108</v>
      </c>
      <c r="J81" s="283" t="s">
        <v>81</v>
      </c>
    </row>
    <row r="82" spans="1:10">
      <c r="A82" s="278" t="s">
        <v>76</v>
      </c>
      <c r="B82" s="279" t="s">
        <v>77</v>
      </c>
      <c r="C82" s="279" t="s">
        <v>12</v>
      </c>
      <c r="D82" s="285">
        <v>49</v>
      </c>
      <c r="E82" s="279" t="s">
        <v>78</v>
      </c>
      <c r="F82" s="279">
        <v>221</v>
      </c>
      <c r="G82" s="279">
        <v>222</v>
      </c>
      <c r="H82" s="279" t="s">
        <v>109</v>
      </c>
      <c r="I82" s="279" t="s">
        <v>108</v>
      </c>
      <c r="J82" s="280" t="s">
        <v>81</v>
      </c>
    </row>
    <row r="83" spans="1:10">
      <c r="A83" s="281" t="s">
        <v>76</v>
      </c>
      <c r="B83" s="282" t="s">
        <v>77</v>
      </c>
      <c r="C83" s="282" t="s">
        <v>12</v>
      </c>
      <c r="D83" s="284">
        <v>49</v>
      </c>
      <c r="E83" s="282" t="s">
        <v>78</v>
      </c>
      <c r="F83" s="282">
        <v>222</v>
      </c>
      <c r="G83" s="282">
        <v>224</v>
      </c>
      <c r="H83" s="282">
        <v>2222241</v>
      </c>
      <c r="I83" s="282" t="s">
        <v>108</v>
      </c>
      <c r="J83" s="283" t="s">
        <v>81</v>
      </c>
    </row>
    <row r="84" spans="1:10">
      <c r="A84" s="278" t="s">
        <v>76</v>
      </c>
      <c r="B84" s="279" t="s">
        <v>77</v>
      </c>
      <c r="C84" s="279" t="s">
        <v>12</v>
      </c>
      <c r="D84" s="285">
        <v>49</v>
      </c>
      <c r="E84" s="279" t="s">
        <v>78</v>
      </c>
      <c r="F84" s="279">
        <v>224</v>
      </c>
      <c r="G84" s="279">
        <v>225</v>
      </c>
      <c r="H84" s="279" t="s">
        <v>110</v>
      </c>
      <c r="I84" s="279" t="s">
        <v>108</v>
      </c>
      <c r="J84" s="280" t="s">
        <v>81</v>
      </c>
    </row>
    <row r="85" spans="1:10">
      <c r="A85" s="281" t="s">
        <v>76</v>
      </c>
      <c r="B85" s="282" t="s">
        <v>77</v>
      </c>
      <c r="C85" s="282" t="s">
        <v>12</v>
      </c>
      <c r="D85" s="284">
        <v>49</v>
      </c>
      <c r="E85" s="282" t="s">
        <v>78</v>
      </c>
      <c r="F85" s="282">
        <v>225</v>
      </c>
      <c r="G85" s="282">
        <v>227</v>
      </c>
      <c r="H85" s="282" t="s">
        <v>111</v>
      </c>
      <c r="I85" s="282" t="s">
        <v>108</v>
      </c>
      <c r="J85" s="283" t="s">
        <v>81</v>
      </c>
    </row>
    <row r="86" spans="1:10">
      <c r="A86" s="278" t="s">
        <v>76</v>
      </c>
      <c r="B86" s="279" t="s">
        <v>77</v>
      </c>
      <c r="C86" s="279" t="s">
        <v>12</v>
      </c>
      <c r="D86" s="285">
        <v>49</v>
      </c>
      <c r="E86" s="279" t="s">
        <v>78</v>
      </c>
      <c r="F86" s="279">
        <v>227</v>
      </c>
      <c r="G86" s="279">
        <v>229.23699999999999</v>
      </c>
      <c r="H86" s="279" t="s">
        <v>112</v>
      </c>
      <c r="I86" s="279" t="s">
        <v>108</v>
      </c>
      <c r="J86" s="280" t="s">
        <v>81</v>
      </c>
    </row>
    <row r="87" spans="1:10">
      <c r="A87" s="281" t="s">
        <v>76</v>
      </c>
      <c r="B87" s="282" t="s">
        <v>77</v>
      </c>
      <c r="C87" s="282" t="s">
        <v>12</v>
      </c>
      <c r="D87" s="284">
        <v>49</v>
      </c>
      <c r="E87" s="282" t="s">
        <v>78</v>
      </c>
      <c r="F87" s="282">
        <v>229.23699999999999</v>
      </c>
      <c r="G87" s="282">
        <v>232</v>
      </c>
      <c r="H87" s="282" t="s">
        <v>113</v>
      </c>
      <c r="I87" s="282" t="s">
        <v>114</v>
      </c>
      <c r="J87" s="283" t="s">
        <v>81</v>
      </c>
    </row>
    <row r="88" spans="1:10">
      <c r="A88" s="278" t="s">
        <v>76</v>
      </c>
      <c r="B88" s="279" t="s">
        <v>77</v>
      </c>
      <c r="C88" s="279" t="s">
        <v>12</v>
      </c>
      <c r="D88" s="285">
        <v>49</v>
      </c>
      <c r="E88" s="279" t="s">
        <v>78</v>
      </c>
      <c r="F88" s="279">
        <v>232</v>
      </c>
      <c r="G88" s="279">
        <v>235</v>
      </c>
      <c r="H88" s="279" t="s">
        <v>115</v>
      </c>
      <c r="I88" s="279" t="s">
        <v>114</v>
      </c>
      <c r="J88" s="280" t="s">
        <v>81</v>
      </c>
    </row>
    <row r="89" spans="1:10">
      <c r="A89" s="281" t="s">
        <v>76</v>
      </c>
      <c r="B89" s="282" t="s">
        <v>77</v>
      </c>
      <c r="C89" s="282" t="s">
        <v>12</v>
      </c>
      <c r="D89" s="284">
        <v>49</v>
      </c>
      <c r="E89" s="282" t="s">
        <v>78</v>
      </c>
      <c r="F89" s="282">
        <v>235</v>
      </c>
      <c r="G89" s="282">
        <v>237.85</v>
      </c>
      <c r="H89" s="282" t="s">
        <v>116</v>
      </c>
      <c r="I89" s="282" t="s">
        <v>114</v>
      </c>
      <c r="J89" s="283" t="s">
        <v>81</v>
      </c>
    </row>
    <row r="90" spans="1:10">
      <c r="A90" s="278" t="s">
        <v>76</v>
      </c>
      <c r="B90" s="279" t="s">
        <v>77</v>
      </c>
      <c r="C90" s="279" t="s">
        <v>12</v>
      </c>
      <c r="D90" s="285">
        <v>49</v>
      </c>
      <c r="E90" s="279" t="s">
        <v>78</v>
      </c>
      <c r="F90" s="279">
        <v>237.85</v>
      </c>
      <c r="G90" s="279">
        <v>240.863</v>
      </c>
      <c r="H90" s="279" t="s">
        <v>117</v>
      </c>
      <c r="I90" s="279" t="s">
        <v>114</v>
      </c>
      <c r="J90" s="280" t="s">
        <v>81</v>
      </c>
    </row>
    <row r="91" spans="1:10">
      <c r="A91" s="281" t="s">
        <v>76</v>
      </c>
      <c r="B91" s="282" t="s">
        <v>77</v>
      </c>
      <c r="C91" s="282" t="s">
        <v>12</v>
      </c>
      <c r="D91" s="284">
        <v>49</v>
      </c>
      <c r="E91" s="282" t="s">
        <v>78</v>
      </c>
      <c r="F91" s="282">
        <v>240.863</v>
      </c>
      <c r="G91" s="282">
        <v>248.12</v>
      </c>
      <c r="H91" s="282" t="s">
        <v>118</v>
      </c>
      <c r="I91" s="282" t="s">
        <v>119</v>
      </c>
      <c r="J91" s="283" t="s">
        <v>81</v>
      </c>
    </row>
    <row r="92" spans="1:10">
      <c r="A92" s="278" t="s">
        <v>76</v>
      </c>
      <c r="B92" s="279" t="s">
        <v>77</v>
      </c>
      <c r="C92" s="279" t="s">
        <v>12</v>
      </c>
      <c r="D92" s="285">
        <v>49</v>
      </c>
      <c r="E92" s="279" t="s">
        <v>78</v>
      </c>
      <c r="F92" s="279">
        <v>248.12</v>
      </c>
      <c r="G92" s="279">
        <v>253.60300000000001</v>
      </c>
      <c r="H92" s="279" t="s">
        <v>120</v>
      </c>
      <c r="I92" s="279" t="s">
        <v>119</v>
      </c>
      <c r="J92" s="280" t="s">
        <v>81</v>
      </c>
    </row>
    <row r="93" spans="1:10">
      <c r="A93" s="286" t="s">
        <v>10</v>
      </c>
      <c r="B93" s="287" t="s">
        <v>121</v>
      </c>
      <c r="C93" s="287" t="s">
        <v>12</v>
      </c>
      <c r="D93" s="288">
        <v>53</v>
      </c>
      <c r="E93" s="287" t="s">
        <v>122</v>
      </c>
      <c r="F93" s="287">
        <v>108.72799999999999</v>
      </c>
      <c r="G93" s="287">
        <v>110.502</v>
      </c>
      <c r="H93" s="287" t="s">
        <v>123</v>
      </c>
      <c r="I93" s="287" t="s">
        <v>124</v>
      </c>
      <c r="J93" s="289" t="s">
        <v>125</v>
      </c>
    </row>
    <row r="94" spans="1:10">
      <c r="A94" s="286" t="s">
        <v>10</v>
      </c>
      <c r="B94" s="287" t="s">
        <v>121</v>
      </c>
      <c r="C94" s="287" t="s">
        <v>12</v>
      </c>
      <c r="D94" s="288">
        <v>53</v>
      </c>
      <c r="E94" s="287" t="s">
        <v>122</v>
      </c>
      <c r="F94" s="287">
        <v>110.502</v>
      </c>
      <c r="G94" s="287">
        <v>111.78700000000001</v>
      </c>
      <c r="H94" s="287" t="s">
        <v>126</v>
      </c>
      <c r="I94" s="287" t="s">
        <v>124</v>
      </c>
      <c r="J94" s="289" t="s">
        <v>125</v>
      </c>
    </row>
    <row r="95" spans="1:10">
      <c r="A95" s="281" t="s">
        <v>10</v>
      </c>
      <c r="B95" s="282" t="s">
        <v>121</v>
      </c>
      <c r="C95" s="282" t="s">
        <v>12</v>
      </c>
      <c r="D95" s="284">
        <v>53</v>
      </c>
      <c r="E95" s="282" t="s">
        <v>122</v>
      </c>
      <c r="F95" s="282">
        <v>111.78700000000001</v>
      </c>
      <c r="G95" s="282">
        <v>113</v>
      </c>
      <c r="H95" s="282">
        <v>1131122</v>
      </c>
      <c r="I95" s="282" t="s">
        <v>14</v>
      </c>
      <c r="J95" s="283" t="s">
        <v>125</v>
      </c>
    </row>
    <row r="96" spans="1:10">
      <c r="A96" s="278" t="s">
        <v>10</v>
      </c>
      <c r="B96" s="279" t="s">
        <v>121</v>
      </c>
      <c r="C96" s="279" t="s">
        <v>12</v>
      </c>
      <c r="D96" s="285">
        <v>53</v>
      </c>
      <c r="E96" s="279" t="s">
        <v>122</v>
      </c>
      <c r="F96" s="279">
        <v>113</v>
      </c>
      <c r="G96" s="279">
        <v>114</v>
      </c>
      <c r="H96" s="279" t="s">
        <v>127</v>
      </c>
      <c r="I96" s="279" t="s">
        <v>14</v>
      </c>
      <c r="J96" s="280" t="s">
        <v>125</v>
      </c>
    </row>
    <row r="97" spans="1:10">
      <c r="A97" s="281" t="s">
        <v>10</v>
      </c>
      <c r="B97" s="282" t="s">
        <v>121</v>
      </c>
      <c r="C97" s="282" t="s">
        <v>12</v>
      </c>
      <c r="D97" s="284">
        <v>53</v>
      </c>
      <c r="E97" s="282" t="s">
        <v>122</v>
      </c>
      <c r="F97" s="282">
        <v>114</v>
      </c>
      <c r="G97" s="282">
        <v>115</v>
      </c>
      <c r="H97" s="282" t="s">
        <v>128</v>
      </c>
      <c r="I97" s="282" t="s">
        <v>14</v>
      </c>
      <c r="J97" s="283" t="s">
        <v>125</v>
      </c>
    </row>
    <row r="98" spans="1:10">
      <c r="A98" s="278" t="s">
        <v>10</v>
      </c>
      <c r="B98" s="279" t="s">
        <v>121</v>
      </c>
      <c r="C98" s="279" t="s">
        <v>12</v>
      </c>
      <c r="D98" s="285">
        <v>53</v>
      </c>
      <c r="E98" s="279" t="s">
        <v>122</v>
      </c>
      <c r="F98" s="279">
        <v>115</v>
      </c>
      <c r="G98" s="279">
        <v>116.72499999999999</v>
      </c>
      <c r="H98" s="279" t="s">
        <v>129</v>
      </c>
      <c r="I98" s="279" t="s">
        <v>14</v>
      </c>
      <c r="J98" s="280" t="s">
        <v>125</v>
      </c>
    </row>
    <row r="99" spans="1:10">
      <c r="A99" s="281" t="s">
        <v>10</v>
      </c>
      <c r="B99" s="282" t="s">
        <v>121</v>
      </c>
      <c r="C99" s="282" t="s">
        <v>12</v>
      </c>
      <c r="D99" s="284">
        <v>53</v>
      </c>
      <c r="E99" s="282" t="s">
        <v>122</v>
      </c>
      <c r="F99" s="282">
        <v>116.72499999999999</v>
      </c>
      <c r="G99" s="282">
        <v>118</v>
      </c>
      <c r="H99" s="282">
        <v>1181172</v>
      </c>
      <c r="I99" s="282" t="s">
        <v>22</v>
      </c>
      <c r="J99" s="283" t="s">
        <v>125</v>
      </c>
    </row>
    <row r="100" spans="1:10">
      <c r="A100" s="278" t="s">
        <v>10</v>
      </c>
      <c r="B100" s="279" t="s">
        <v>121</v>
      </c>
      <c r="C100" s="279" t="s">
        <v>12</v>
      </c>
      <c r="D100" s="285">
        <v>53</v>
      </c>
      <c r="E100" s="279" t="s">
        <v>122</v>
      </c>
      <c r="F100" s="279">
        <v>118</v>
      </c>
      <c r="G100" s="279">
        <v>119</v>
      </c>
      <c r="H100" s="279">
        <v>1191182</v>
      </c>
      <c r="I100" s="279" t="s">
        <v>22</v>
      </c>
      <c r="J100" s="280" t="s">
        <v>125</v>
      </c>
    </row>
    <row r="101" spans="1:10">
      <c r="A101" s="281" t="s">
        <v>10</v>
      </c>
      <c r="B101" s="282" t="s">
        <v>121</v>
      </c>
      <c r="C101" s="282" t="s">
        <v>12</v>
      </c>
      <c r="D101" s="284">
        <v>53</v>
      </c>
      <c r="E101" s="282" t="s">
        <v>122</v>
      </c>
      <c r="F101" s="282">
        <v>119</v>
      </c>
      <c r="G101" s="282">
        <v>120</v>
      </c>
      <c r="H101" s="282">
        <v>1201192</v>
      </c>
      <c r="I101" s="282" t="s">
        <v>22</v>
      </c>
      <c r="J101" s="283" t="s">
        <v>125</v>
      </c>
    </row>
    <row r="102" spans="1:10">
      <c r="A102" s="278" t="s">
        <v>10</v>
      </c>
      <c r="B102" s="279" t="s">
        <v>121</v>
      </c>
      <c r="C102" s="279" t="s">
        <v>12</v>
      </c>
      <c r="D102" s="285">
        <v>53</v>
      </c>
      <c r="E102" s="279" t="s">
        <v>122</v>
      </c>
      <c r="F102" s="279">
        <v>120</v>
      </c>
      <c r="G102" s="279">
        <v>121</v>
      </c>
      <c r="H102" s="279" t="s">
        <v>130</v>
      </c>
      <c r="I102" s="279" t="s">
        <v>22</v>
      </c>
      <c r="J102" s="280" t="s">
        <v>125</v>
      </c>
    </row>
    <row r="103" spans="1:10">
      <c r="A103" s="281" t="s">
        <v>10</v>
      </c>
      <c r="B103" s="282" t="s">
        <v>121</v>
      </c>
      <c r="C103" s="282" t="s">
        <v>12</v>
      </c>
      <c r="D103" s="284">
        <v>53</v>
      </c>
      <c r="E103" s="282" t="s">
        <v>122</v>
      </c>
      <c r="F103" s="282">
        <v>121</v>
      </c>
      <c r="G103" s="282">
        <v>122.66</v>
      </c>
      <c r="H103" s="282" t="s">
        <v>131</v>
      </c>
      <c r="I103" s="282" t="s">
        <v>22</v>
      </c>
      <c r="J103" s="283" t="s">
        <v>125</v>
      </c>
    </row>
    <row r="104" spans="1:10">
      <c r="A104" s="278" t="s">
        <v>10</v>
      </c>
      <c r="B104" s="279" t="s">
        <v>121</v>
      </c>
      <c r="C104" s="279" t="s">
        <v>12</v>
      </c>
      <c r="D104" s="285">
        <v>53</v>
      </c>
      <c r="E104" s="279" t="s">
        <v>122</v>
      </c>
      <c r="F104" s="279">
        <v>122.66</v>
      </c>
      <c r="G104" s="279">
        <v>123.631</v>
      </c>
      <c r="H104" s="279" t="s">
        <v>132</v>
      </c>
      <c r="I104" s="279" t="s">
        <v>133</v>
      </c>
      <c r="J104" s="280" t="s">
        <v>125</v>
      </c>
    </row>
    <row r="105" spans="1:10">
      <c r="A105" s="281" t="s">
        <v>10</v>
      </c>
      <c r="B105" s="282" t="s">
        <v>121</v>
      </c>
      <c r="C105" s="282" t="s">
        <v>12</v>
      </c>
      <c r="D105" s="284">
        <v>53</v>
      </c>
      <c r="E105" s="282" t="s">
        <v>122</v>
      </c>
      <c r="F105" s="282">
        <v>123.631</v>
      </c>
      <c r="G105" s="282">
        <v>125</v>
      </c>
      <c r="H105" s="282" t="s">
        <v>134</v>
      </c>
      <c r="I105" s="282" t="s">
        <v>135</v>
      </c>
      <c r="J105" s="283" t="s">
        <v>125</v>
      </c>
    </row>
    <row r="106" spans="1:10">
      <c r="A106" s="278" t="s">
        <v>10</v>
      </c>
      <c r="B106" s="279" t="s">
        <v>121</v>
      </c>
      <c r="C106" s="279" t="s">
        <v>12</v>
      </c>
      <c r="D106" s="285">
        <v>53</v>
      </c>
      <c r="E106" s="279" t="s">
        <v>122</v>
      </c>
      <c r="F106" s="279">
        <v>123.631</v>
      </c>
      <c r="G106" s="279">
        <v>125</v>
      </c>
      <c r="H106" s="279" t="s">
        <v>136</v>
      </c>
      <c r="I106" s="279" t="s">
        <v>135</v>
      </c>
      <c r="J106" s="280" t="s">
        <v>125</v>
      </c>
    </row>
    <row r="107" spans="1:10">
      <c r="A107" s="281" t="s">
        <v>10</v>
      </c>
      <c r="B107" s="282" t="s">
        <v>121</v>
      </c>
      <c r="C107" s="282" t="s">
        <v>12</v>
      </c>
      <c r="D107" s="284">
        <v>53</v>
      </c>
      <c r="E107" s="282" t="s">
        <v>122</v>
      </c>
      <c r="F107" s="282">
        <v>125</v>
      </c>
      <c r="G107" s="282">
        <v>126.363</v>
      </c>
      <c r="H107" s="282" t="s">
        <v>137</v>
      </c>
      <c r="I107" s="282" t="s">
        <v>135</v>
      </c>
      <c r="J107" s="283" t="s">
        <v>125</v>
      </c>
    </row>
    <row r="108" spans="1:10">
      <c r="A108" s="278" t="s">
        <v>10</v>
      </c>
      <c r="B108" s="279" t="s">
        <v>121</v>
      </c>
      <c r="C108" s="279" t="s">
        <v>12</v>
      </c>
      <c r="D108" s="285">
        <v>53</v>
      </c>
      <c r="E108" s="279" t="s">
        <v>122</v>
      </c>
      <c r="F108" s="279">
        <v>125</v>
      </c>
      <c r="G108" s="279">
        <v>126.291</v>
      </c>
      <c r="H108" s="279" t="s">
        <v>138</v>
      </c>
      <c r="I108" s="279" t="s">
        <v>135</v>
      </c>
      <c r="J108" s="280" t="s">
        <v>125</v>
      </c>
    </row>
    <row r="109" spans="1:10">
      <c r="A109" s="281" t="s">
        <v>10</v>
      </c>
      <c r="B109" s="282" t="s">
        <v>121</v>
      </c>
      <c r="C109" s="282" t="s">
        <v>12</v>
      </c>
      <c r="D109" s="284">
        <v>53</v>
      </c>
      <c r="E109" s="282" t="s">
        <v>122</v>
      </c>
      <c r="F109" s="282">
        <v>126.291</v>
      </c>
      <c r="G109" s="282">
        <v>127.45699999999999</v>
      </c>
      <c r="H109" s="282" t="s">
        <v>139</v>
      </c>
      <c r="I109" s="282" t="s">
        <v>140</v>
      </c>
      <c r="J109" s="283" t="s">
        <v>125</v>
      </c>
    </row>
    <row r="110" spans="1:10">
      <c r="A110" s="278" t="s">
        <v>10</v>
      </c>
      <c r="B110" s="279" t="s">
        <v>121</v>
      </c>
      <c r="C110" s="279" t="s">
        <v>12</v>
      </c>
      <c r="D110" s="285">
        <v>53</v>
      </c>
      <c r="E110" s="279" t="s">
        <v>122</v>
      </c>
      <c r="F110" s="279">
        <v>126.363</v>
      </c>
      <c r="G110" s="279">
        <v>127.46</v>
      </c>
      <c r="H110" s="279" t="s">
        <v>141</v>
      </c>
      <c r="I110" s="279" t="s">
        <v>140</v>
      </c>
      <c r="J110" s="280" t="s">
        <v>125</v>
      </c>
    </row>
    <row r="111" spans="1:10">
      <c r="A111" s="281" t="s">
        <v>10</v>
      </c>
      <c r="B111" s="282" t="s">
        <v>121</v>
      </c>
      <c r="C111" s="282" t="s">
        <v>12</v>
      </c>
      <c r="D111" s="284">
        <v>54</v>
      </c>
      <c r="E111" s="282" t="s">
        <v>142</v>
      </c>
      <c r="F111" s="282">
        <v>65.075999999999993</v>
      </c>
      <c r="G111" s="282">
        <v>66.77</v>
      </c>
      <c r="H111" s="282" t="s">
        <v>143</v>
      </c>
      <c r="I111" s="282" t="s">
        <v>144</v>
      </c>
      <c r="J111" s="283" t="s">
        <v>15</v>
      </c>
    </row>
    <row r="112" spans="1:10">
      <c r="A112" s="278" t="s">
        <v>10</v>
      </c>
      <c r="B112" s="279" t="s">
        <v>121</v>
      </c>
      <c r="C112" s="279" t="s">
        <v>12</v>
      </c>
      <c r="D112" s="285">
        <v>54</v>
      </c>
      <c r="E112" s="279" t="s">
        <v>142</v>
      </c>
      <c r="F112" s="279">
        <v>65.135000000000005</v>
      </c>
      <c r="G112" s="279">
        <v>65.304000000000002</v>
      </c>
      <c r="H112" s="279" t="s">
        <v>145</v>
      </c>
      <c r="I112" s="279" t="s">
        <v>144</v>
      </c>
      <c r="J112" s="280" t="s">
        <v>15</v>
      </c>
    </row>
    <row r="113" spans="1:10">
      <c r="A113" s="281" t="s">
        <v>10</v>
      </c>
      <c r="B113" s="282" t="s">
        <v>121</v>
      </c>
      <c r="C113" s="282" t="s">
        <v>12</v>
      </c>
      <c r="D113" s="284">
        <v>54</v>
      </c>
      <c r="E113" s="282" t="s">
        <v>142</v>
      </c>
      <c r="F113" s="282">
        <v>66.77</v>
      </c>
      <c r="G113" s="282">
        <v>68.722999999999999</v>
      </c>
      <c r="H113" s="282" t="s">
        <v>146</v>
      </c>
      <c r="I113" s="282" t="s">
        <v>147</v>
      </c>
      <c r="J113" s="283" t="s">
        <v>15</v>
      </c>
    </row>
    <row r="114" spans="1:10">
      <c r="A114" s="278" t="s">
        <v>10</v>
      </c>
      <c r="B114" s="279" t="s">
        <v>121</v>
      </c>
      <c r="C114" s="279" t="s">
        <v>12</v>
      </c>
      <c r="D114" s="285">
        <v>54</v>
      </c>
      <c r="E114" s="279" t="s">
        <v>142</v>
      </c>
      <c r="F114" s="279">
        <v>68.722999999999999</v>
      </c>
      <c r="G114" s="279">
        <v>70</v>
      </c>
      <c r="H114" s="279" t="s">
        <v>148</v>
      </c>
      <c r="I114" s="279" t="s">
        <v>149</v>
      </c>
      <c r="J114" s="280" t="s">
        <v>15</v>
      </c>
    </row>
    <row r="115" spans="1:10">
      <c r="A115" s="281" t="s">
        <v>10</v>
      </c>
      <c r="B115" s="282" t="s">
        <v>121</v>
      </c>
      <c r="C115" s="282" t="s">
        <v>12</v>
      </c>
      <c r="D115" s="284">
        <v>54</v>
      </c>
      <c r="E115" s="282" t="s">
        <v>142</v>
      </c>
      <c r="F115" s="282">
        <v>70</v>
      </c>
      <c r="G115" s="282">
        <v>71</v>
      </c>
      <c r="H115" s="282" t="s">
        <v>150</v>
      </c>
      <c r="I115" s="282" t="s">
        <v>149</v>
      </c>
      <c r="J115" s="283" t="s">
        <v>15</v>
      </c>
    </row>
    <row r="116" spans="1:10">
      <c r="A116" s="278" t="s">
        <v>10</v>
      </c>
      <c r="B116" s="279" t="s">
        <v>121</v>
      </c>
      <c r="C116" s="279" t="s">
        <v>12</v>
      </c>
      <c r="D116" s="285">
        <v>54</v>
      </c>
      <c r="E116" s="279" t="s">
        <v>142</v>
      </c>
      <c r="F116" s="279">
        <v>71</v>
      </c>
      <c r="G116" s="279">
        <v>71.887</v>
      </c>
      <c r="H116" s="279" t="s">
        <v>151</v>
      </c>
      <c r="I116" s="279" t="s">
        <v>149</v>
      </c>
      <c r="J116" s="280" t="s">
        <v>15</v>
      </c>
    </row>
    <row r="117" spans="1:10">
      <c r="A117" s="281" t="s">
        <v>10</v>
      </c>
      <c r="B117" s="282" t="s">
        <v>121</v>
      </c>
      <c r="C117" s="282" t="s">
        <v>12</v>
      </c>
      <c r="D117" s="284">
        <v>54</v>
      </c>
      <c r="E117" s="282" t="s">
        <v>142</v>
      </c>
      <c r="F117" s="282">
        <v>71.887</v>
      </c>
      <c r="G117" s="282">
        <v>73</v>
      </c>
      <c r="H117" s="282" t="s">
        <v>152</v>
      </c>
      <c r="I117" s="282" t="s">
        <v>149</v>
      </c>
      <c r="J117" s="283" t="s">
        <v>15</v>
      </c>
    </row>
    <row r="118" spans="1:10">
      <c r="A118" s="278" t="s">
        <v>10</v>
      </c>
      <c r="B118" s="279" t="s">
        <v>121</v>
      </c>
      <c r="C118" s="279" t="s">
        <v>12</v>
      </c>
      <c r="D118" s="285">
        <v>54</v>
      </c>
      <c r="E118" s="279" t="s">
        <v>142</v>
      </c>
      <c r="F118" s="279">
        <v>73</v>
      </c>
      <c r="G118" s="279">
        <v>74</v>
      </c>
      <c r="H118" s="279" t="s">
        <v>153</v>
      </c>
      <c r="I118" s="279" t="s">
        <v>149</v>
      </c>
      <c r="J118" s="280" t="s">
        <v>15</v>
      </c>
    </row>
    <row r="119" spans="1:10">
      <c r="A119" s="281" t="s">
        <v>10</v>
      </c>
      <c r="B119" s="282" t="s">
        <v>121</v>
      </c>
      <c r="C119" s="282" t="s">
        <v>12</v>
      </c>
      <c r="D119" s="284">
        <v>54</v>
      </c>
      <c r="E119" s="282" t="s">
        <v>142</v>
      </c>
      <c r="F119" s="282">
        <v>74</v>
      </c>
      <c r="G119" s="282">
        <v>75.120999999999995</v>
      </c>
      <c r="H119" s="282" t="s">
        <v>154</v>
      </c>
      <c r="I119" s="282" t="s">
        <v>149</v>
      </c>
      <c r="J119" s="283" t="s">
        <v>15</v>
      </c>
    </row>
    <row r="120" spans="1:10">
      <c r="A120" s="278" t="s">
        <v>10</v>
      </c>
      <c r="B120" s="279" t="s">
        <v>121</v>
      </c>
      <c r="C120" s="279" t="s">
        <v>12</v>
      </c>
      <c r="D120" s="285">
        <v>54</v>
      </c>
      <c r="E120" s="279" t="s">
        <v>142</v>
      </c>
      <c r="F120" s="279">
        <v>75.120999999999995</v>
      </c>
      <c r="G120" s="279">
        <v>78.584999999999994</v>
      </c>
      <c r="H120" s="279" t="s">
        <v>155</v>
      </c>
      <c r="I120" s="279" t="s">
        <v>156</v>
      </c>
      <c r="J120" s="280" t="s">
        <v>15</v>
      </c>
    </row>
    <row r="121" spans="1:10">
      <c r="A121" s="281" t="s">
        <v>10</v>
      </c>
      <c r="B121" s="282" t="s">
        <v>121</v>
      </c>
      <c r="C121" s="282" t="s">
        <v>12</v>
      </c>
      <c r="D121" s="284">
        <v>54</v>
      </c>
      <c r="E121" s="282" t="s">
        <v>142</v>
      </c>
      <c r="F121" s="282">
        <v>78.584999999999994</v>
      </c>
      <c r="G121" s="282">
        <v>81.918999999999997</v>
      </c>
      <c r="H121" s="282" t="s">
        <v>157</v>
      </c>
      <c r="I121" s="282" t="s">
        <v>156</v>
      </c>
      <c r="J121" s="283" t="s">
        <v>15</v>
      </c>
    </row>
    <row r="122" spans="1:10">
      <c r="A122" s="278" t="s">
        <v>10</v>
      </c>
      <c r="B122" s="279" t="s">
        <v>121</v>
      </c>
      <c r="C122" s="279" t="s">
        <v>12</v>
      </c>
      <c r="D122" s="285">
        <v>54</v>
      </c>
      <c r="E122" s="279" t="s">
        <v>142</v>
      </c>
      <c r="F122" s="279">
        <v>81.918999999999997</v>
      </c>
      <c r="G122" s="279">
        <v>83</v>
      </c>
      <c r="H122" s="279" t="s">
        <v>158</v>
      </c>
      <c r="I122" s="279" t="s">
        <v>159</v>
      </c>
      <c r="J122" s="280" t="s">
        <v>15</v>
      </c>
    </row>
    <row r="123" spans="1:10">
      <c r="A123" s="281" t="s">
        <v>10</v>
      </c>
      <c r="B123" s="282" t="s">
        <v>121</v>
      </c>
      <c r="C123" s="282" t="s">
        <v>12</v>
      </c>
      <c r="D123" s="284">
        <v>54</v>
      </c>
      <c r="E123" s="282" t="s">
        <v>142</v>
      </c>
      <c r="F123" s="282">
        <v>83</v>
      </c>
      <c r="G123" s="282">
        <v>84</v>
      </c>
      <c r="H123" s="282" t="s">
        <v>160</v>
      </c>
      <c r="I123" s="282" t="s">
        <v>159</v>
      </c>
      <c r="J123" s="283" t="s">
        <v>15</v>
      </c>
    </row>
    <row r="124" spans="1:10">
      <c r="A124" s="278" t="s">
        <v>10</v>
      </c>
      <c r="B124" s="279" t="s">
        <v>121</v>
      </c>
      <c r="C124" s="279" t="s">
        <v>12</v>
      </c>
      <c r="D124" s="285">
        <v>54</v>
      </c>
      <c r="E124" s="279" t="s">
        <v>142</v>
      </c>
      <c r="F124" s="279">
        <v>84</v>
      </c>
      <c r="G124" s="279">
        <v>85</v>
      </c>
      <c r="H124" s="279" t="s">
        <v>161</v>
      </c>
      <c r="I124" s="279" t="s">
        <v>159</v>
      </c>
      <c r="J124" s="280" t="s">
        <v>15</v>
      </c>
    </row>
    <row r="125" spans="1:10">
      <c r="A125" s="281" t="s">
        <v>10</v>
      </c>
      <c r="B125" s="282" t="s">
        <v>121</v>
      </c>
      <c r="C125" s="282" t="s">
        <v>12</v>
      </c>
      <c r="D125" s="284">
        <v>54</v>
      </c>
      <c r="E125" s="282" t="s">
        <v>142</v>
      </c>
      <c r="F125" s="282">
        <v>85</v>
      </c>
      <c r="G125" s="282">
        <v>86.436000000000007</v>
      </c>
      <c r="H125" s="282" t="s">
        <v>162</v>
      </c>
      <c r="I125" s="282" t="s">
        <v>159</v>
      </c>
      <c r="J125" s="283" t="s">
        <v>15</v>
      </c>
    </row>
    <row r="126" spans="1:10">
      <c r="A126" s="278" t="s">
        <v>10</v>
      </c>
      <c r="B126" s="279" t="s">
        <v>121</v>
      </c>
      <c r="C126" s="279" t="s">
        <v>12</v>
      </c>
      <c r="D126" s="285">
        <v>54</v>
      </c>
      <c r="E126" s="279" t="s">
        <v>142</v>
      </c>
      <c r="F126" s="279">
        <v>86.436000000000007</v>
      </c>
      <c r="G126" s="279">
        <v>89</v>
      </c>
      <c r="H126" s="279" t="s">
        <v>163</v>
      </c>
      <c r="I126" s="279" t="s">
        <v>164</v>
      </c>
      <c r="J126" s="280" t="s">
        <v>15</v>
      </c>
    </row>
    <row r="127" spans="1:10">
      <c r="A127" s="281" t="s">
        <v>10</v>
      </c>
      <c r="B127" s="282" t="s">
        <v>121</v>
      </c>
      <c r="C127" s="282" t="s">
        <v>12</v>
      </c>
      <c r="D127" s="284">
        <v>54</v>
      </c>
      <c r="E127" s="282" t="s">
        <v>142</v>
      </c>
      <c r="F127" s="282">
        <v>89</v>
      </c>
      <c r="G127" s="282">
        <v>91.953000000000003</v>
      </c>
      <c r="H127" s="282" t="s">
        <v>165</v>
      </c>
      <c r="I127" s="282" t="s">
        <v>164</v>
      </c>
      <c r="J127" s="283" t="s">
        <v>15</v>
      </c>
    </row>
    <row r="128" spans="1:10">
      <c r="A128" s="278" t="s">
        <v>10</v>
      </c>
      <c r="B128" s="279" t="s">
        <v>121</v>
      </c>
      <c r="C128" s="279" t="s">
        <v>12</v>
      </c>
      <c r="D128" s="285">
        <v>54</v>
      </c>
      <c r="E128" s="279" t="s">
        <v>142</v>
      </c>
      <c r="F128" s="279">
        <v>91.953000000000003</v>
      </c>
      <c r="G128" s="279">
        <v>94</v>
      </c>
      <c r="H128" s="279" t="s">
        <v>166</v>
      </c>
      <c r="I128" s="279" t="s">
        <v>167</v>
      </c>
      <c r="J128" s="280" t="s">
        <v>15</v>
      </c>
    </row>
    <row r="129" spans="1:10">
      <c r="A129" s="281" t="s">
        <v>10</v>
      </c>
      <c r="B129" s="282" t="s">
        <v>121</v>
      </c>
      <c r="C129" s="282" t="s">
        <v>12</v>
      </c>
      <c r="D129" s="284">
        <v>54</v>
      </c>
      <c r="E129" s="282" t="s">
        <v>142</v>
      </c>
      <c r="F129" s="282">
        <v>94</v>
      </c>
      <c r="G129" s="282">
        <v>95</v>
      </c>
      <c r="H129" s="282" t="s">
        <v>168</v>
      </c>
      <c r="I129" s="282" t="s">
        <v>167</v>
      </c>
      <c r="J129" s="283" t="s">
        <v>15</v>
      </c>
    </row>
    <row r="130" spans="1:10">
      <c r="A130" s="278" t="s">
        <v>10</v>
      </c>
      <c r="B130" s="279" t="s">
        <v>121</v>
      </c>
      <c r="C130" s="279" t="s">
        <v>12</v>
      </c>
      <c r="D130" s="285">
        <v>54</v>
      </c>
      <c r="E130" s="279" t="s">
        <v>142</v>
      </c>
      <c r="F130" s="279">
        <v>95</v>
      </c>
      <c r="G130" s="279">
        <v>96</v>
      </c>
      <c r="H130" s="279" t="s">
        <v>169</v>
      </c>
      <c r="I130" s="279" t="s">
        <v>167</v>
      </c>
      <c r="J130" s="280" t="s">
        <v>15</v>
      </c>
    </row>
    <row r="131" spans="1:10">
      <c r="A131" s="281" t="s">
        <v>10</v>
      </c>
      <c r="B131" s="282" t="s">
        <v>121</v>
      </c>
      <c r="C131" s="282" t="s">
        <v>12</v>
      </c>
      <c r="D131" s="284">
        <v>54</v>
      </c>
      <c r="E131" s="282" t="s">
        <v>142</v>
      </c>
      <c r="F131" s="282">
        <v>96</v>
      </c>
      <c r="G131" s="282">
        <v>97.254999999999995</v>
      </c>
      <c r="H131" s="282" t="s">
        <v>170</v>
      </c>
      <c r="I131" s="282" t="s">
        <v>167</v>
      </c>
      <c r="J131" s="283" t="s">
        <v>15</v>
      </c>
    </row>
    <row r="132" spans="1:10">
      <c r="A132" s="278" t="s">
        <v>10</v>
      </c>
      <c r="B132" s="279" t="s">
        <v>121</v>
      </c>
      <c r="C132" s="279" t="s">
        <v>12</v>
      </c>
      <c r="D132" s="285">
        <v>54</v>
      </c>
      <c r="E132" s="279" t="s">
        <v>142</v>
      </c>
      <c r="F132" s="279">
        <v>97.254999999999995</v>
      </c>
      <c r="G132" s="279">
        <v>99</v>
      </c>
      <c r="H132" s="279" t="s">
        <v>171</v>
      </c>
      <c r="I132" s="279" t="s">
        <v>172</v>
      </c>
      <c r="J132" s="280" t="s">
        <v>15</v>
      </c>
    </row>
    <row r="133" spans="1:10">
      <c r="A133" s="281" t="s">
        <v>10</v>
      </c>
      <c r="B133" s="282" t="s">
        <v>121</v>
      </c>
      <c r="C133" s="282" t="s">
        <v>12</v>
      </c>
      <c r="D133" s="284">
        <v>54</v>
      </c>
      <c r="E133" s="282" t="s">
        <v>142</v>
      </c>
      <c r="F133" s="282">
        <v>99</v>
      </c>
      <c r="G133" s="282">
        <v>100</v>
      </c>
      <c r="H133" s="282" t="s">
        <v>173</v>
      </c>
      <c r="I133" s="282" t="s">
        <v>172</v>
      </c>
      <c r="J133" s="283" t="s">
        <v>15</v>
      </c>
    </row>
    <row r="134" spans="1:10">
      <c r="A134" s="278" t="s">
        <v>10</v>
      </c>
      <c r="B134" s="279" t="s">
        <v>121</v>
      </c>
      <c r="C134" s="279" t="s">
        <v>12</v>
      </c>
      <c r="D134" s="285">
        <v>54</v>
      </c>
      <c r="E134" s="279" t="s">
        <v>142</v>
      </c>
      <c r="F134" s="279">
        <v>100</v>
      </c>
      <c r="G134" s="279">
        <v>101.925</v>
      </c>
      <c r="H134" s="279" t="s">
        <v>174</v>
      </c>
      <c r="I134" s="279" t="s">
        <v>172</v>
      </c>
      <c r="J134" s="280" t="s">
        <v>15</v>
      </c>
    </row>
    <row r="135" spans="1:10">
      <c r="A135" s="281" t="s">
        <v>10</v>
      </c>
      <c r="B135" s="282" t="s">
        <v>121</v>
      </c>
      <c r="C135" s="282" t="s">
        <v>12</v>
      </c>
      <c r="D135" s="284">
        <v>54</v>
      </c>
      <c r="E135" s="282" t="s">
        <v>142</v>
      </c>
      <c r="F135" s="282">
        <v>101.925</v>
      </c>
      <c r="G135" s="282">
        <v>104</v>
      </c>
      <c r="H135" s="282" t="s">
        <v>175</v>
      </c>
      <c r="I135" s="282" t="s">
        <v>176</v>
      </c>
      <c r="J135" s="283" t="s">
        <v>15</v>
      </c>
    </row>
    <row r="136" spans="1:10">
      <c r="A136" s="278" t="s">
        <v>10</v>
      </c>
      <c r="B136" s="279" t="s">
        <v>121</v>
      </c>
      <c r="C136" s="279" t="s">
        <v>12</v>
      </c>
      <c r="D136" s="285">
        <v>54</v>
      </c>
      <c r="E136" s="279" t="s">
        <v>142</v>
      </c>
      <c r="F136" s="279">
        <v>104</v>
      </c>
      <c r="G136" s="279">
        <v>104.845</v>
      </c>
      <c r="H136" s="279" t="s">
        <v>177</v>
      </c>
      <c r="I136" s="279" t="s">
        <v>176</v>
      </c>
      <c r="J136" s="280" t="s">
        <v>15</v>
      </c>
    </row>
    <row r="137" spans="1:10">
      <c r="A137" s="281" t="s">
        <v>10</v>
      </c>
      <c r="B137" s="282" t="s">
        <v>121</v>
      </c>
      <c r="C137" s="282" t="s">
        <v>12</v>
      </c>
      <c r="D137" s="284">
        <v>54</v>
      </c>
      <c r="E137" s="282" t="s">
        <v>142</v>
      </c>
      <c r="F137" s="282">
        <v>104.845</v>
      </c>
      <c r="G137" s="282">
        <v>106.456</v>
      </c>
      <c r="H137" s="282" t="s">
        <v>178</v>
      </c>
      <c r="I137" s="282" t="s">
        <v>125</v>
      </c>
      <c r="J137" s="283" t="s">
        <v>15</v>
      </c>
    </row>
    <row r="138" spans="1:10">
      <c r="A138" s="278" t="s">
        <v>10</v>
      </c>
      <c r="B138" s="279" t="s">
        <v>121</v>
      </c>
      <c r="C138" s="279" t="s">
        <v>12</v>
      </c>
      <c r="D138" s="285">
        <v>54</v>
      </c>
      <c r="E138" s="279" t="s">
        <v>142</v>
      </c>
      <c r="F138" s="279">
        <v>106.456</v>
      </c>
      <c r="G138" s="279">
        <v>108.30500000000001</v>
      </c>
      <c r="H138" s="279" t="s">
        <v>179</v>
      </c>
      <c r="I138" s="279" t="s">
        <v>180</v>
      </c>
      <c r="J138" s="280" t="s">
        <v>15</v>
      </c>
    </row>
    <row r="139" spans="1:10">
      <c r="A139" s="281" t="s">
        <v>10</v>
      </c>
      <c r="B139" s="282" t="s">
        <v>121</v>
      </c>
      <c r="C139" s="282" t="s">
        <v>12</v>
      </c>
      <c r="D139" s="284">
        <v>54</v>
      </c>
      <c r="E139" s="282" t="s">
        <v>142</v>
      </c>
      <c r="F139" s="282">
        <v>106.456</v>
      </c>
      <c r="G139" s="282">
        <v>108.30500000000001</v>
      </c>
      <c r="H139" s="282" t="s">
        <v>181</v>
      </c>
      <c r="I139" s="282" t="s">
        <v>180</v>
      </c>
      <c r="J139" s="283" t="s">
        <v>15</v>
      </c>
    </row>
    <row r="140" spans="1:10">
      <c r="A140" s="278" t="s">
        <v>10</v>
      </c>
      <c r="B140" s="279" t="s">
        <v>121</v>
      </c>
      <c r="C140" s="279" t="s">
        <v>12</v>
      </c>
      <c r="D140" s="285">
        <v>54</v>
      </c>
      <c r="E140" s="279" t="s">
        <v>142</v>
      </c>
      <c r="F140" s="279">
        <v>108.30500000000001</v>
      </c>
      <c r="G140" s="279">
        <v>108.72799999999999</v>
      </c>
      <c r="H140" s="279" t="s">
        <v>182</v>
      </c>
      <c r="I140" s="279" t="s">
        <v>180</v>
      </c>
      <c r="J140" s="280" t="s">
        <v>15</v>
      </c>
    </row>
    <row r="141" spans="1:10">
      <c r="A141" s="281" t="s">
        <v>23</v>
      </c>
      <c r="B141" s="282" t="s">
        <v>24</v>
      </c>
      <c r="C141" s="282" t="s">
        <v>12</v>
      </c>
      <c r="D141" s="284">
        <v>55</v>
      </c>
      <c r="E141" s="282" t="s">
        <v>183</v>
      </c>
      <c r="F141" s="282">
        <v>76.257999999999996</v>
      </c>
      <c r="G141" s="282">
        <v>78</v>
      </c>
      <c r="H141" s="282" t="s">
        <v>184</v>
      </c>
      <c r="I141" s="282" t="s">
        <v>27</v>
      </c>
      <c r="J141" s="283" t="s">
        <v>28</v>
      </c>
    </row>
    <row r="142" spans="1:10">
      <c r="A142" s="278" t="s">
        <v>23</v>
      </c>
      <c r="B142" s="279" t="s">
        <v>24</v>
      </c>
      <c r="C142" s="279" t="s">
        <v>12</v>
      </c>
      <c r="D142" s="285">
        <v>55</v>
      </c>
      <c r="E142" s="279" t="s">
        <v>183</v>
      </c>
      <c r="F142" s="279">
        <v>78</v>
      </c>
      <c r="G142" s="279">
        <v>79.599999999999994</v>
      </c>
      <c r="H142" s="279" t="s">
        <v>185</v>
      </c>
      <c r="I142" s="279" t="s">
        <v>27</v>
      </c>
      <c r="J142" s="280" t="s">
        <v>28</v>
      </c>
    </row>
    <row r="143" spans="1:10">
      <c r="A143" s="281" t="s">
        <v>23</v>
      </c>
      <c r="B143" s="282" t="s">
        <v>24</v>
      </c>
      <c r="C143" s="282" t="s">
        <v>12</v>
      </c>
      <c r="D143" s="284">
        <v>55</v>
      </c>
      <c r="E143" s="282" t="s">
        <v>183</v>
      </c>
      <c r="F143" s="282">
        <v>79.599999999999994</v>
      </c>
      <c r="G143" s="282">
        <v>83</v>
      </c>
      <c r="H143" s="282" t="s">
        <v>186</v>
      </c>
      <c r="I143" s="282" t="s">
        <v>32</v>
      </c>
      <c r="J143" s="283" t="s">
        <v>28</v>
      </c>
    </row>
    <row r="144" spans="1:10">
      <c r="A144" s="278" t="s">
        <v>23</v>
      </c>
      <c r="B144" s="279" t="s">
        <v>24</v>
      </c>
      <c r="C144" s="279" t="s">
        <v>12</v>
      </c>
      <c r="D144" s="285">
        <v>55</v>
      </c>
      <c r="E144" s="279" t="s">
        <v>183</v>
      </c>
      <c r="F144" s="279">
        <v>83</v>
      </c>
      <c r="G144" s="279">
        <v>85</v>
      </c>
      <c r="H144" s="279" t="s">
        <v>187</v>
      </c>
      <c r="I144" s="279" t="s">
        <v>34</v>
      </c>
      <c r="J144" s="280" t="s">
        <v>28</v>
      </c>
    </row>
    <row r="145" spans="1:10">
      <c r="A145" s="281" t="s">
        <v>23</v>
      </c>
      <c r="B145" s="282" t="s">
        <v>24</v>
      </c>
      <c r="C145" s="282" t="s">
        <v>12</v>
      </c>
      <c r="D145" s="284">
        <v>55</v>
      </c>
      <c r="E145" s="282" t="s">
        <v>183</v>
      </c>
      <c r="F145" s="282">
        <v>85</v>
      </c>
      <c r="G145" s="282">
        <v>86</v>
      </c>
      <c r="H145" s="282" t="s">
        <v>188</v>
      </c>
      <c r="I145" s="282" t="s">
        <v>189</v>
      </c>
      <c r="J145" s="283" t="s">
        <v>28</v>
      </c>
    </row>
    <row r="146" spans="1:10">
      <c r="A146" s="278" t="s">
        <v>23</v>
      </c>
      <c r="B146" s="279" t="s">
        <v>24</v>
      </c>
      <c r="C146" s="279" t="s">
        <v>12</v>
      </c>
      <c r="D146" s="285">
        <v>55</v>
      </c>
      <c r="E146" s="279" t="s">
        <v>183</v>
      </c>
      <c r="F146" s="279">
        <v>86</v>
      </c>
      <c r="G146" s="279">
        <v>87.424999999999997</v>
      </c>
      <c r="H146" s="279" t="s">
        <v>190</v>
      </c>
      <c r="I146" s="279" t="s">
        <v>38</v>
      </c>
      <c r="J146" s="280" t="s">
        <v>28</v>
      </c>
    </row>
    <row r="147" spans="1:10">
      <c r="A147" s="281" t="s">
        <v>23</v>
      </c>
      <c r="B147" s="282" t="s">
        <v>24</v>
      </c>
      <c r="C147" s="282" t="s">
        <v>12</v>
      </c>
      <c r="D147" s="284">
        <v>55</v>
      </c>
      <c r="E147" s="282" t="s">
        <v>183</v>
      </c>
      <c r="F147" s="282">
        <v>87.424999999999997</v>
      </c>
      <c r="G147" s="282">
        <v>91</v>
      </c>
      <c r="H147" s="282" t="s">
        <v>191</v>
      </c>
      <c r="I147" s="282" t="s">
        <v>40</v>
      </c>
      <c r="J147" s="283" t="s">
        <v>28</v>
      </c>
    </row>
    <row r="148" spans="1:10">
      <c r="A148" s="278" t="s">
        <v>23</v>
      </c>
      <c r="B148" s="279" t="s">
        <v>24</v>
      </c>
      <c r="C148" s="279" t="s">
        <v>12</v>
      </c>
      <c r="D148" s="285">
        <v>55</v>
      </c>
      <c r="E148" s="279" t="s">
        <v>183</v>
      </c>
      <c r="F148" s="279">
        <v>91</v>
      </c>
      <c r="G148" s="279">
        <v>93</v>
      </c>
      <c r="H148" s="279" t="s">
        <v>192</v>
      </c>
      <c r="I148" s="279" t="s">
        <v>40</v>
      </c>
      <c r="J148" s="280" t="s">
        <v>28</v>
      </c>
    </row>
    <row r="149" spans="1:10">
      <c r="A149" s="281" t="s">
        <v>23</v>
      </c>
      <c r="B149" s="282" t="s">
        <v>24</v>
      </c>
      <c r="C149" s="282" t="s">
        <v>12</v>
      </c>
      <c r="D149" s="284">
        <v>55</v>
      </c>
      <c r="E149" s="282" t="s">
        <v>183</v>
      </c>
      <c r="F149" s="282">
        <v>93</v>
      </c>
      <c r="G149" s="282">
        <v>95</v>
      </c>
      <c r="H149" s="282" t="s">
        <v>193</v>
      </c>
      <c r="I149" s="282" t="s">
        <v>40</v>
      </c>
      <c r="J149" s="283" t="s">
        <v>28</v>
      </c>
    </row>
    <row r="150" spans="1:10">
      <c r="A150" s="278" t="s">
        <v>23</v>
      </c>
      <c r="B150" s="279" t="s">
        <v>24</v>
      </c>
      <c r="C150" s="279" t="s">
        <v>12</v>
      </c>
      <c r="D150" s="285">
        <v>55</v>
      </c>
      <c r="E150" s="279" t="s">
        <v>183</v>
      </c>
      <c r="F150" s="279">
        <v>95</v>
      </c>
      <c r="G150" s="279">
        <v>97.728999999999999</v>
      </c>
      <c r="H150" s="279" t="s">
        <v>194</v>
      </c>
      <c r="I150" s="279" t="s">
        <v>40</v>
      </c>
      <c r="J150" s="280" t="s">
        <v>28</v>
      </c>
    </row>
    <row r="151" spans="1:10">
      <c r="A151" s="281" t="s">
        <v>23</v>
      </c>
      <c r="B151" s="282" t="s">
        <v>24</v>
      </c>
      <c r="C151" s="282" t="s">
        <v>12</v>
      </c>
      <c r="D151" s="284">
        <v>55</v>
      </c>
      <c r="E151" s="282" t="s">
        <v>183</v>
      </c>
      <c r="F151" s="282">
        <v>97.728999999999999</v>
      </c>
      <c r="G151" s="282">
        <v>102</v>
      </c>
      <c r="H151" s="282" t="s">
        <v>195</v>
      </c>
      <c r="I151" s="282" t="s">
        <v>196</v>
      </c>
      <c r="J151" s="283" t="s">
        <v>28</v>
      </c>
    </row>
    <row r="152" spans="1:10">
      <c r="A152" s="278" t="s">
        <v>23</v>
      </c>
      <c r="B152" s="279" t="s">
        <v>24</v>
      </c>
      <c r="C152" s="279" t="s">
        <v>12</v>
      </c>
      <c r="D152" s="285">
        <v>55</v>
      </c>
      <c r="E152" s="279" t="s">
        <v>183</v>
      </c>
      <c r="F152" s="279">
        <v>102</v>
      </c>
      <c r="G152" s="279">
        <v>103</v>
      </c>
      <c r="H152" s="279">
        <v>1031022</v>
      </c>
      <c r="I152" s="279" t="s">
        <v>45</v>
      </c>
      <c r="J152" s="280" t="s">
        <v>28</v>
      </c>
    </row>
    <row r="153" spans="1:10">
      <c r="A153" s="281" t="s">
        <v>23</v>
      </c>
      <c r="B153" s="282" t="s">
        <v>24</v>
      </c>
      <c r="C153" s="282" t="s">
        <v>12</v>
      </c>
      <c r="D153" s="284">
        <v>55</v>
      </c>
      <c r="E153" s="282" t="s">
        <v>183</v>
      </c>
      <c r="F153" s="282">
        <v>103</v>
      </c>
      <c r="G153" s="282">
        <v>105.501</v>
      </c>
      <c r="H153" s="282">
        <v>1051032</v>
      </c>
      <c r="I153" s="282" t="s">
        <v>45</v>
      </c>
      <c r="J153" s="283" t="s">
        <v>28</v>
      </c>
    </row>
    <row r="154" spans="1:10">
      <c r="A154" s="278" t="s">
        <v>23</v>
      </c>
      <c r="B154" s="279" t="s">
        <v>24</v>
      </c>
      <c r="C154" s="279" t="s">
        <v>12</v>
      </c>
      <c r="D154" s="285">
        <v>55</v>
      </c>
      <c r="E154" s="279" t="s">
        <v>183</v>
      </c>
      <c r="F154" s="279">
        <v>105.501</v>
      </c>
      <c r="G154" s="279">
        <v>108.349</v>
      </c>
      <c r="H154" s="279" t="s">
        <v>197</v>
      </c>
      <c r="I154" s="279" t="s">
        <v>47</v>
      </c>
      <c r="J154" s="280" t="s">
        <v>28</v>
      </c>
    </row>
    <row r="155" spans="1:10">
      <c r="A155" s="281" t="s">
        <v>23</v>
      </c>
      <c r="B155" s="282" t="s">
        <v>24</v>
      </c>
      <c r="C155" s="282" t="s">
        <v>12</v>
      </c>
      <c r="D155" s="284">
        <v>55</v>
      </c>
      <c r="E155" s="282" t="s">
        <v>183</v>
      </c>
      <c r="F155" s="282">
        <v>108.349</v>
      </c>
      <c r="G155" s="282">
        <v>110</v>
      </c>
      <c r="H155" s="282" t="s">
        <v>198</v>
      </c>
      <c r="I155" s="282" t="s">
        <v>47</v>
      </c>
      <c r="J155" s="283" t="s">
        <v>28</v>
      </c>
    </row>
    <row r="156" spans="1:10">
      <c r="A156" s="278" t="s">
        <v>23</v>
      </c>
      <c r="B156" s="279" t="s">
        <v>24</v>
      </c>
      <c r="C156" s="279" t="s">
        <v>12</v>
      </c>
      <c r="D156" s="285">
        <v>55</v>
      </c>
      <c r="E156" s="279" t="s">
        <v>183</v>
      </c>
      <c r="F156" s="279">
        <v>110</v>
      </c>
      <c r="G156" s="279">
        <v>111</v>
      </c>
      <c r="H156" s="279" t="s">
        <v>199</v>
      </c>
      <c r="I156" s="279" t="s">
        <v>47</v>
      </c>
      <c r="J156" s="280" t="s">
        <v>28</v>
      </c>
    </row>
    <row r="157" spans="1:10">
      <c r="A157" s="281" t="s">
        <v>23</v>
      </c>
      <c r="B157" s="282" t="s">
        <v>24</v>
      </c>
      <c r="C157" s="282" t="s">
        <v>12</v>
      </c>
      <c r="D157" s="284">
        <v>55</v>
      </c>
      <c r="E157" s="282" t="s">
        <v>183</v>
      </c>
      <c r="F157" s="282">
        <v>111</v>
      </c>
      <c r="G157" s="282">
        <v>112</v>
      </c>
      <c r="H157" s="282" t="s">
        <v>200</v>
      </c>
      <c r="I157" s="282" t="s">
        <v>47</v>
      </c>
      <c r="J157" s="283" t="s">
        <v>28</v>
      </c>
    </row>
    <row r="158" spans="1:10">
      <c r="A158" s="278" t="s">
        <v>23</v>
      </c>
      <c r="B158" s="279" t="s">
        <v>24</v>
      </c>
      <c r="C158" s="279" t="s">
        <v>12</v>
      </c>
      <c r="D158" s="285">
        <v>55</v>
      </c>
      <c r="E158" s="279" t="s">
        <v>183</v>
      </c>
      <c r="F158" s="279">
        <v>112</v>
      </c>
      <c r="G158" s="279">
        <v>113.337</v>
      </c>
      <c r="H158" s="279" t="s">
        <v>201</v>
      </c>
      <c r="I158" s="279" t="s">
        <v>47</v>
      </c>
      <c r="J158" s="280" t="s">
        <v>28</v>
      </c>
    </row>
    <row r="159" spans="1:10">
      <c r="A159" s="281" t="s">
        <v>23</v>
      </c>
      <c r="B159" s="282" t="s">
        <v>24</v>
      </c>
      <c r="C159" s="282" t="s">
        <v>12</v>
      </c>
      <c r="D159" s="284">
        <v>55</v>
      </c>
      <c r="E159" s="282" t="s">
        <v>183</v>
      </c>
      <c r="F159" s="282">
        <v>113.337</v>
      </c>
      <c r="G159" s="282">
        <v>118.181</v>
      </c>
      <c r="H159" s="282" t="s">
        <v>202</v>
      </c>
      <c r="I159" s="282" t="s">
        <v>203</v>
      </c>
      <c r="J159" s="283" t="s">
        <v>28</v>
      </c>
    </row>
    <row r="160" spans="1:10">
      <c r="A160" s="278" t="s">
        <v>23</v>
      </c>
      <c r="B160" s="279" t="s">
        <v>24</v>
      </c>
      <c r="C160" s="279" t="s">
        <v>12</v>
      </c>
      <c r="D160" s="285">
        <v>55</v>
      </c>
      <c r="E160" s="279" t="s">
        <v>183</v>
      </c>
      <c r="F160" s="279">
        <v>118.181</v>
      </c>
      <c r="G160" s="279">
        <v>120</v>
      </c>
      <c r="H160" s="279" t="s">
        <v>204</v>
      </c>
      <c r="I160" s="279" t="s">
        <v>203</v>
      </c>
      <c r="J160" s="280" t="s">
        <v>28</v>
      </c>
    </row>
    <row r="161" spans="1:10">
      <c r="A161" s="281" t="s">
        <v>23</v>
      </c>
      <c r="B161" s="282" t="s">
        <v>24</v>
      </c>
      <c r="C161" s="282" t="s">
        <v>12</v>
      </c>
      <c r="D161" s="284">
        <v>55</v>
      </c>
      <c r="E161" s="282" t="s">
        <v>183</v>
      </c>
      <c r="F161" s="282">
        <v>120</v>
      </c>
      <c r="G161" s="282">
        <v>121</v>
      </c>
      <c r="H161" s="282" t="s">
        <v>205</v>
      </c>
      <c r="I161" s="282" t="s">
        <v>55</v>
      </c>
      <c r="J161" s="283" t="s">
        <v>28</v>
      </c>
    </row>
    <row r="162" spans="1:10">
      <c r="A162" s="278" t="s">
        <v>23</v>
      </c>
      <c r="B162" s="279" t="s">
        <v>24</v>
      </c>
      <c r="C162" s="279" t="s">
        <v>12</v>
      </c>
      <c r="D162" s="285">
        <v>55</v>
      </c>
      <c r="E162" s="279" t="s">
        <v>183</v>
      </c>
      <c r="F162" s="279">
        <v>121</v>
      </c>
      <c r="G162" s="279">
        <v>123</v>
      </c>
      <c r="H162" s="279">
        <v>1231212</v>
      </c>
      <c r="I162" s="279" t="s">
        <v>55</v>
      </c>
      <c r="J162" s="280" t="s">
        <v>28</v>
      </c>
    </row>
    <row r="163" spans="1:10">
      <c r="A163" s="281" t="s">
        <v>23</v>
      </c>
      <c r="B163" s="282" t="s">
        <v>24</v>
      </c>
      <c r="C163" s="282" t="s">
        <v>12</v>
      </c>
      <c r="D163" s="284">
        <v>55</v>
      </c>
      <c r="E163" s="282" t="s">
        <v>183</v>
      </c>
      <c r="F163" s="282">
        <v>123</v>
      </c>
      <c r="G163" s="282">
        <v>124</v>
      </c>
      <c r="H163" s="282">
        <v>1241232</v>
      </c>
      <c r="I163" s="282" t="s">
        <v>55</v>
      </c>
      <c r="J163" s="283" t="s">
        <v>28</v>
      </c>
    </row>
    <row r="164" spans="1:10">
      <c r="A164" s="278" t="s">
        <v>23</v>
      </c>
      <c r="B164" s="279" t="s">
        <v>24</v>
      </c>
      <c r="C164" s="279" t="s">
        <v>12</v>
      </c>
      <c r="D164" s="285">
        <v>55</v>
      </c>
      <c r="E164" s="279" t="s">
        <v>183</v>
      </c>
      <c r="F164" s="279">
        <v>124</v>
      </c>
      <c r="G164" s="279">
        <v>125</v>
      </c>
      <c r="H164" s="279">
        <v>1251242</v>
      </c>
      <c r="I164" s="279" t="s">
        <v>55</v>
      </c>
      <c r="J164" s="280" t="s">
        <v>28</v>
      </c>
    </row>
    <row r="165" spans="1:10">
      <c r="A165" s="281" t="s">
        <v>23</v>
      </c>
      <c r="B165" s="282" t="s">
        <v>24</v>
      </c>
      <c r="C165" s="282" t="s">
        <v>12</v>
      </c>
      <c r="D165" s="284">
        <v>55</v>
      </c>
      <c r="E165" s="282" t="s">
        <v>183</v>
      </c>
      <c r="F165" s="282">
        <v>125</v>
      </c>
      <c r="G165" s="282">
        <v>126</v>
      </c>
      <c r="H165" s="282">
        <v>1261252</v>
      </c>
      <c r="I165" s="282" t="s">
        <v>55</v>
      </c>
      <c r="J165" s="283" t="s">
        <v>28</v>
      </c>
    </row>
    <row r="166" spans="1:10">
      <c r="A166" s="278" t="s">
        <v>23</v>
      </c>
      <c r="B166" s="279" t="s">
        <v>24</v>
      </c>
      <c r="C166" s="279" t="s">
        <v>12</v>
      </c>
      <c r="D166" s="285">
        <v>55</v>
      </c>
      <c r="E166" s="279" t="s">
        <v>183</v>
      </c>
      <c r="F166" s="279">
        <v>126</v>
      </c>
      <c r="G166" s="279">
        <v>127.20099999999999</v>
      </c>
      <c r="H166" s="279" t="s">
        <v>206</v>
      </c>
      <c r="I166" s="279" t="s">
        <v>55</v>
      </c>
      <c r="J166" s="280" t="s">
        <v>28</v>
      </c>
    </row>
    <row r="167" spans="1:10">
      <c r="A167" s="281" t="s">
        <v>23</v>
      </c>
      <c r="B167" s="282" t="s">
        <v>24</v>
      </c>
      <c r="C167" s="282" t="s">
        <v>12</v>
      </c>
      <c r="D167" s="284">
        <v>55</v>
      </c>
      <c r="E167" s="282" t="s">
        <v>183</v>
      </c>
      <c r="F167" s="282">
        <v>127.20099999999999</v>
      </c>
      <c r="G167" s="282">
        <v>130</v>
      </c>
      <c r="H167" s="282" t="s">
        <v>207</v>
      </c>
      <c r="I167" s="282" t="s">
        <v>59</v>
      </c>
      <c r="J167" s="283" t="s">
        <v>28</v>
      </c>
    </row>
    <row r="168" spans="1:10">
      <c r="A168" s="278" t="s">
        <v>23</v>
      </c>
      <c r="B168" s="279" t="s">
        <v>24</v>
      </c>
      <c r="C168" s="279" t="s">
        <v>12</v>
      </c>
      <c r="D168" s="285">
        <v>55</v>
      </c>
      <c r="E168" s="279" t="s">
        <v>183</v>
      </c>
      <c r="F168" s="279">
        <v>130</v>
      </c>
      <c r="G168" s="279">
        <v>134</v>
      </c>
      <c r="H168" s="279" t="s">
        <v>208</v>
      </c>
      <c r="I168" s="279" t="s">
        <v>59</v>
      </c>
      <c r="J168" s="280" t="s">
        <v>28</v>
      </c>
    </row>
    <row r="169" spans="1:10">
      <c r="A169" s="281" t="s">
        <v>23</v>
      </c>
      <c r="B169" s="282" t="s">
        <v>24</v>
      </c>
      <c r="C169" s="282" t="s">
        <v>12</v>
      </c>
      <c r="D169" s="284">
        <v>55</v>
      </c>
      <c r="E169" s="282" t="s">
        <v>183</v>
      </c>
      <c r="F169" s="282">
        <v>134</v>
      </c>
      <c r="G169" s="282">
        <v>137.46600000000001</v>
      </c>
      <c r="H169" s="282" t="s">
        <v>209</v>
      </c>
      <c r="I169" s="282" t="s">
        <v>59</v>
      </c>
      <c r="J169" s="283" t="s">
        <v>28</v>
      </c>
    </row>
    <row r="170" spans="1:10">
      <c r="A170" s="278" t="s">
        <v>23</v>
      </c>
      <c r="B170" s="279" t="s">
        <v>24</v>
      </c>
      <c r="C170" s="279" t="s">
        <v>12</v>
      </c>
      <c r="D170" s="285">
        <v>55</v>
      </c>
      <c r="E170" s="279" t="s">
        <v>183</v>
      </c>
      <c r="F170" s="279">
        <v>137.46600000000001</v>
      </c>
      <c r="G170" s="279">
        <v>139</v>
      </c>
      <c r="H170" s="279" t="s">
        <v>210</v>
      </c>
      <c r="I170" s="279" t="s">
        <v>63</v>
      </c>
      <c r="J170" s="280" t="s">
        <v>28</v>
      </c>
    </row>
    <row r="171" spans="1:10">
      <c r="A171" s="281" t="s">
        <v>23</v>
      </c>
      <c r="B171" s="282" t="s">
        <v>24</v>
      </c>
      <c r="C171" s="282" t="s">
        <v>12</v>
      </c>
      <c r="D171" s="284">
        <v>55</v>
      </c>
      <c r="E171" s="282" t="s">
        <v>183</v>
      </c>
      <c r="F171" s="282">
        <v>139</v>
      </c>
      <c r="G171" s="282">
        <v>140</v>
      </c>
      <c r="H171" s="282">
        <v>1401392</v>
      </c>
      <c r="I171" s="282" t="s">
        <v>63</v>
      </c>
      <c r="J171" s="283" t="s">
        <v>28</v>
      </c>
    </row>
    <row r="172" spans="1:10">
      <c r="A172" s="278" t="s">
        <v>23</v>
      </c>
      <c r="B172" s="279" t="s">
        <v>24</v>
      </c>
      <c r="C172" s="279" t="s">
        <v>12</v>
      </c>
      <c r="D172" s="285">
        <v>55</v>
      </c>
      <c r="E172" s="279" t="s">
        <v>183</v>
      </c>
      <c r="F172" s="279">
        <v>140</v>
      </c>
      <c r="G172" s="279">
        <v>142</v>
      </c>
      <c r="H172" s="279" t="s">
        <v>211</v>
      </c>
      <c r="I172" s="279" t="s">
        <v>63</v>
      </c>
      <c r="J172" s="280" t="s">
        <v>28</v>
      </c>
    </row>
    <row r="173" spans="1:10">
      <c r="A173" s="281" t="s">
        <v>23</v>
      </c>
      <c r="B173" s="282" t="s">
        <v>24</v>
      </c>
      <c r="C173" s="282" t="s">
        <v>12</v>
      </c>
      <c r="D173" s="284">
        <v>55</v>
      </c>
      <c r="E173" s="282" t="s">
        <v>183</v>
      </c>
      <c r="F173" s="282">
        <v>142</v>
      </c>
      <c r="G173" s="282">
        <v>144</v>
      </c>
      <c r="H173" s="282" t="s">
        <v>212</v>
      </c>
      <c r="I173" s="282" t="s">
        <v>63</v>
      </c>
      <c r="J173" s="283" t="s">
        <v>28</v>
      </c>
    </row>
    <row r="174" spans="1:10">
      <c r="A174" s="278" t="s">
        <v>23</v>
      </c>
      <c r="B174" s="279" t="s">
        <v>24</v>
      </c>
      <c r="C174" s="279" t="s">
        <v>12</v>
      </c>
      <c r="D174" s="285">
        <v>55</v>
      </c>
      <c r="E174" s="279" t="s">
        <v>183</v>
      </c>
      <c r="F174" s="279">
        <v>144</v>
      </c>
      <c r="G174" s="279">
        <v>145.67599999999999</v>
      </c>
      <c r="H174" s="279" t="s">
        <v>213</v>
      </c>
      <c r="I174" s="279" t="s">
        <v>63</v>
      </c>
      <c r="J174" s="280" t="s">
        <v>28</v>
      </c>
    </row>
    <row r="175" spans="1:10">
      <c r="A175" s="281" t="s">
        <v>23</v>
      </c>
      <c r="B175" s="282" t="s">
        <v>24</v>
      </c>
      <c r="C175" s="282" t="s">
        <v>12</v>
      </c>
      <c r="D175" s="284">
        <v>55</v>
      </c>
      <c r="E175" s="282" t="s">
        <v>183</v>
      </c>
      <c r="F175" s="282">
        <v>145.67599999999999</v>
      </c>
      <c r="G175" s="282">
        <v>147</v>
      </c>
      <c r="H175" s="282" t="s">
        <v>214</v>
      </c>
      <c r="I175" s="282" t="s">
        <v>63</v>
      </c>
      <c r="J175" s="283" t="s">
        <v>28</v>
      </c>
    </row>
    <row r="176" spans="1:10">
      <c r="A176" s="278" t="s">
        <v>23</v>
      </c>
      <c r="B176" s="279" t="s">
        <v>24</v>
      </c>
      <c r="C176" s="279" t="s">
        <v>12</v>
      </c>
      <c r="D176" s="285">
        <v>55</v>
      </c>
      <c r="E176" s="279" t="s">
        <v>183</v>
      </c>
      <c r="F176" s="279">
        <v>147</v>
      </c>
      <c r="G176" s="279">
        <v>148</v>
      </c>
      <c r="H176" s="279" t="s">
        <v>215</v>
      </c>
      <c r="I176" s="279" t="s">
        <v>69</v>
      </c>
      <c r="J176" s="280" t="s">
        <v>28</v>
      </c>
    </row>
    <row r="177" spans="1:10">
      <c r="A177" s="281" t="s">
        <v>23</v>
      </c>
      <c r="B177" s="282" t="s">
        <v>24</v>
      </c>
      <c r="C177" s="282" t="s">
        <v>12</v>
      </c>
      <c r="D177" s="284">
        <v>55</v>
      </c>
      <c r="E177" s="282" t="s">
        <v>183</v>
      </c>
      <c r="F177" s="282">
        <v>148</v>
      </c>
      <c r="G177" s="282">
        <v>149</v>
      </c>
      <c r="H177" s="282">
        <v>1491482</v>
      </c>
      <c r="I177" s="282" t="s">
        <v>69</v>
      </c>
      <c r="J177" s="283" t="s">
        <v>28</v>
      </c>
    </row>
    <row r="178" spans="1:10">
      <c r="A178" s="278" t="s">
        <v>23</v>
      </c>
      <c r="B178" s="279" t="s">
        <v>24</v>
      </c>
      <c r="C178" s="279" t="s">
        <v>12</v>
      </c>
      <c r="D178" s="285">
        <v>55</v>
      </c>
      <c r="E178" s="279" t="s">
        <v>183</v>
      </c>
      <c r="F178" s="279">
        <v>149</v>
      </c>
      <c r="G178" s="279">
        <v>150</v>
      </c>
      <c r="H178" s="279">
        <v>1501492</v>
      </c>
      <c r="I178" s="279" t="s">
        <v>69</v>
      </c>
      <c r="J178" s="280" t="s">
        <v>28</v>
      </c>
    </row>
    <row r="179" spans="1:10">
      <c r="A179" s="281" t="s">
        <v>23</v>
      </c>
      <c r="B179" s="282" t="s">
        <v>24</v>
      </c>
      <c r="C179" s="282" t="s">
        <v>12</v>
      </c>
      <c r="D179" s="284">
        <v>55</v>
      </c>
      <c r="E179" s="282" t="s">
        <v>183</v>
      </c>
      <c r="F179" s="282">
        <v>150</v>
      </c>
      <c r="G179" s="282">
        <v>151.89099999999999</v>
      </c>
      <c r="H179" s="282" t="s">
        <v>216</v>
      </c>
      <c r="I179" s="282" t="s">
        <v>69</v>
      </c>
      <c r="J179" s="283" t="s">
        <v>28</v>
      </c>
    </row>
    <row r="180" spans="1:10">
      <c r="A180" s="278" t="s">
        <v>23</v>
      </c>
      <c r="B180" s="279" t="s">
        <v>24</v>
      </c>
      <c r="C180" s="279" t="s">
        <v>12</v>
      </c>
      <c r="D180" s="285">
        <v>55</v>
      </c>
      <c r="E180" s="279" t="s">
        <v>183</v>
      </c>
      <c r="F180" s="279">
        <v>151.89099999999999</v>
      </c>
      <c r="G180" s="279">
        <v>153</v>
      </c>
      <c r="H180" s="279" t="s">
        <v>217</v>
      </c>
      <c r="I180" s="279" t="s">
        <v>69</v>
      </c>
      <c r="J180" s="280" t="s">
        <v>28</v>
      </c>
    </row>
    <row r="181" spans="1:10">
      <c r="A181" s="286" t="s">
        <v>23</v>
      </c>
      <c r="B181" s="287" t="s">
        <v>24</v>
      </c>
      <c r="C181" s="287" t="s">
        <v>12</v>
      </c>
      <c r="D181" s="288">
        <v>55</v>
      </c>
      <c r="E181" s="287" t="s">
        <v>183</v>
      </c>
      <c r="F181" s="287">
        <v>153</v>
      </c>
      <c r="G181" s="287">
        <v>154</v>
      </c>
      <c r="H181" s="287" t="s">
        <v>218</v>
      </c>
      <c r="I181" s="287" t="s">
        <v>73</v>
      </c>
      <c r="J181" s="289" t="s">
        <v>28</v>
      </c>
    </row>
    <row r="182" spans="1:10">
      <c r="A182" s="278" t="s">
        <v>23</v>
      </c>
      <c r="B182" s="279" t="s">
        <v>24</v>
      </c>
      <c r="C182" s="279" t="s">
        <v>12</v>
      </c>
      <c r="D182" s="285">
        <v>55</v>
      </c>
      <c r="E182" s="279" t="s">
        <v>183</v>
      </c>
      <c r="F182" s="279">
        <v>154</v>
      </c>
      <c r="G182" s="279">
        <v>155</v>
      </c>
      <c r="H182" s="279">
        <v>1551542</v>
      </c>
      <c r="I182" s="279" t="s">
        <v>69</v>
      </c>
      <c r="J182" s="280" t="s">
        <v>28</v>
      </c>
    </row>
    <row r="183" spans="1:10">
      <c r="A183" s="281" t="s">
        <v>23</v>
      </c>
      <c r="B183" s="282" t="s">
        <v>24</v>
      </c>
      <c r="C183" s="282" t="s">
        <v>12</v>
      </c>
      <c r="D183" s="284">
        <v>55</v>
      </c>
      <c r="E183" s="282" t="s">
        <v>183</v>
      </c>
      <c r="F183" s="282">
        <v>155</v>
      </c>
      <c r="G183" s="282">
        <v>156</v>
      </c>
      <c r="H183" s="282">
        <v>1561552</v>
      </c>
      <c r="I183" s="282" t="s">
        <v>69</v>
      </c>
      <c r="J183" s="283" t="s">
        <v>28</v>
      </c>
    </row>
    <row r="184" spans="1:10">
      <c r="A184" s="278" t="s">
        <v>23</v>
      </c>
      <c r="B184" s="279" t="s">
        <v>24</v>
      </c>
      <c r="C184" s="279" t="s">
        <v>12</v>
      </c>
      <c r="D184" s="285">
        <v>55</v>
      </c>
      <c r="E184" s="279" t="s">
        <v>183</v>
      </c>
      <c r="F184" s="279">
        <v>156</v>
      </c>
      <c r="G184" s="279">
        <v>157</v>
      </c>
      <c r="H184" s="279">
        <v>1571562</v>
      </c>
      <c r="I184" s="279" t="s">
        <v>69</v>
      </c>
      <c r="J184" s="280" t="s">
        <v>28</v>
      </c>
    </row>
    <row r="185" spans="1:10">
      <c r="A185" s="281" t="s">
        <v>23</v>
      </c>
      <c r="B185" s="282" t="s">
        <v>24</v>
      </c>
      <c r="C185" s="282" t="s">
        <v>12</v>
      </c>
      <c r="D185" s="284">
        <v>55</v>
      </c>
      <c r="E185" s="282" t="s">
        <v>183</v>
      </c>
      <c r="F185" s="282">
        <v>157</v>
      </c>
      <c r="G185" s="282">
        <v>158</v>
      </c>
      <c r="H185" s="282" t="s">
        <v>219</v>
      </c>
      <c r="I185" s="282" t="s">
        <v>69</v>
      </c>
      <c r="J185" s="283" t="s">
        <v>28</v>
      </c>
    </row>
    <row r="186" spans="1:10">
      <c r="A186" s="278" t="s">
        <v>23</v>
      </c>
      <c r="B186" s="279" t="s">
        <v>24</v>
      </c>
      <c r="C186" s="279" t="s">
        <v>12</v>
      </c>
      <c r="D186" s="285">
        <v>55</v>
      </c>
      <c r="E186" s="279" t="s">
        <v>183</v>
      </c>
      <c r="F186" s="279">
        <v>158</v>
      </c>
      <c r="G186" s="279">
        <v>159</v>
      </c>
      <c r="H186" s="279" t="s">
        <v>220</v>
      </c>
      <c r="I186" s="279" t="s">
        <v>69</v>
      </c>
      <c r="J186" s="280" t="s">
        <v>28</v>
      </c>
    </row>
    <row r="187" spans="1:10">
      <c r="A187" s="281" t="s">
        <v>76</v>
      </c>
      <c r="B187" s="282" t="s">
        <v>77</v>
      </c>
      <c r="C187" s="282" t="s">
        <v>12</v>
      </c>
      <c r="D187" s="284">
        <v>56</v>
      </c>
      <c r="E187" s="282" t="s">
        <v>221</v>
      </c>
      <c r="F187" s="282">
        <v>146.83500000000001</v>
      </c>
      <c r="G187" s="282">
        <v>149.19999999999999</v>
      </c>
      <c r="H187" s="282" t="s">
        <v>222</v>
      </c>
      <c r="I187" s="282" t="s">
        <v>83</v>
      </c>
      <c r="J187" s="283" t="s">
        <v>81</v>
      </c>
    </row>
    <row r="188" spans="1:10">
      <c r="A188" s="278" t="s">
        <v>76</v>
      </c>
      <c r="B188" s="279" t="s">
        <v>77</v>
      </c>
      <c r="C188" s="279" t="s">
        <v>12</v>
      </c>
      <c r="D188" s="285">
        <v>56</v>
      </c>
      <c r="E188" s="279" t="s">
        <v>221</v>
      </c>
      <c r="F188" s="279">
        <v>149.19999999999999</v>
      </c>
      <c r="G188" s="279">
        <v>151.506</v>
      </c>
      <c r="H188" s="279" t="s">
        <v>223</v>
      </c>
      <c r="I188" s="279" t="s">
        <v>83</v>
      </c>
      <c r="J188" s="280" t="s">
        <v>81</v>
      </c>
    </row>
    <row r="189" spans="1:10">
      <c r="A189" s="281" t="s">
        <v>76</v>
      </c>
      <c r="B189" s="282" t="s">
        <v>77</v>
      </c>
      <c r="C189" s="282" t="s">
        <v>12</v>
      </c>
      <c r="D189" s="284">
        <v>56</v>
      </c>
      <c r="E189" s="282" t="s">
        <v>221</v>
      </c>
      <c r="F189" s="282">
        <v>151.506</v>
      </c>
      <c r="G189" s="282">
        <v>153.958</v>
      </c>
      <c r="H189" s="282" t="s">
        <v>224</v>
      </c>
      <c r="I189" s="282" t="s">
        <v>83</v>
      </c>
      <c r="J189" s="283" t="s">
        <v>81</v>
      </c>
    </row>
    <row r="190" spans="1:10">
      <c r="A190" s="278" t="s">
        <v>76</v>
      </c>
      <c r="B190" s="279" t="s">
        <v>77</v>
      </c>
      <c r="C190" s="279" t="s">
        <v>12</v>
      </c>
      <c r="D190" s="285">
        <v>56</v>
      </c>
      <c r="E190" s="279" t="s">
        <v>221</v>
      </c>
      <c r="F190" s="279">
        <v>153.958</v>
      </c>
      <c r="G190" s="279">
        <v>157.929</v>
      </c>
      <c r="H190" s="279" t="s">
        <v>225</v>
      </c>
      <c r="I190" s="279" t="s">
        <v>226</v>
      </c>
      <c r="J190" s="280" t="s">
        <v>81</v>
      </c>
    </row>
    <row r="191" spans="1:10">
      <c r="A191" s="281" t="s">
        <v>76</v>
      </c>
      <c r="B191" s="282" t="s">
        <v>77</v>
      </c>
      <c r="C191" s="282" t="s">
        <v>12</v>
      </c>
      <c r="D191" s="284">
        <v>56</v>
      </c>
      <c r="E191" s="282" t="s">
        <v>221</v>
      </c>
      <c r="F191" s="282">
        <v>157.929</v>
      </c>
      <c r="G191" s="282">
        <v>159.25800000000001</v>
      </c>
      <c r="H191" s="282" t="s">
        <v>227</v>
      </c>
      <c r="I191" s="282" t="s">
        <v>228</v>
      </c>
      <c r="J191" s="283" t="s">
        <v>81</v>
      </c>
    </row>
    <row r="192" spans="1:10">
      <c r="A192" s="278" t="s">
        <v>76</v>
      </c>
      <c r="B192" s="279" t="s">
        <v>77</v>
      </c>
      <c r="C192" s="279" t="s">
        <v>12</v>
      </c>
      <c r="D192" s="285">
        <v>56</v>
      </c>
      <c r="E192" s="279" t="s">
        <v>221</v>
      </c>
      <c r="F192" s="279">
        <v>159.25800000000001</v>
      </c>
      <c r="G192" s="279">
        <v>162</v>
      </c>
      <c r="H192" s="279" t="s">
        <v>229</v>
      </c>
      <c r="I192" s="279" t="s">
        <v>86</v>
      </c>
      <c r="J192" s="280" t="s">
        <v>81</v>
      </c>
    </row>
    <row r="193" spans="1:10">
      <c r="A193" s="281" t="s">
        <v>76</v>
      </c>
      <c r="B193" s="282" t="s">
        <v>77</v>
      </c>
      <c r="C193" s="282" t="s">
        <v>12</v>
      </c>
      <c r="D193" s="284">
        <v>56</v>
      </c>
      <c r="E193" s="282" t="s">
        <v>221</v>
      </c>
      <c r="F193" s="282">
        <v>162</v>
      </c>
      <c r="G193" s="282">
        <v>164.6</v>
      </c>
      <c r="H193" s="282" t="s">
        <v>230</v>
      </c>
      <c r="I193" s="282" t="s">
        <v>86</v>
      </c>
      <c r="J193" s="283" t="s">
        <v>81</v>
      </c>
    </row>
    <row r="194" spans="1:10">
      <c r="A194" s="278" t="s">
        <v>76</v>
      </c>
      <c r="B194" s="279" t="s">
        <v>77</v>
      </c>
      <c r="C194" s="279" t="s">
        <v>12</v>
      </c>
      <c r="D194" s="285">
        <v>56</v>
      </c>
      <c r="E194" s="279" t="s">
        <v>221</v>
      </c>
      <c r="F194" s="279">
        <v>164.6</v>
      </c>
      <c r="G194" s="279">
        <v>167.40199999999999</v>
      </c>
      <c r="H194" s="279" t="s">
        <v>231</v>
      </c>
      <c r="I194" s="279" t="s">
        <v>86</v>
      </c>
      <c r="J194" s="280" t="s">
        <v>81</v>
      </c>
    </row>
    <row r="195" spans="1:10">
      <c r="A195" s="281" t="s">
        <v>76</v>
      </c>
      <c r="B195" s="282" t="s">
        <v>77</v>
      </c>
      <c r="C195" s="282" t="s">
        <v>12</v>
      </c>
      <c r="D195" s="284">
        <v>56</v>
      </c>
      <c r="E195" s="282" t="s">
        <v>221</v>
      </c>
      <c r="F195" s="282">
        <v>167.40199999999999</v>
      </c>
      <c r="G195" s="282">
        <v>168.51</v>
      </c>
      <c r="H195" s="282" t="s">
        <v>232</v>
      </c>
      <c r="I195" s="282" t="s">
        <v>233</v>
      </c>
      <c r="J195" s="283" t="s">
        <v>81</v>
      </c>
    </row>
    <row r="196" spans="1:10">
      <c r="A196" s="278" t="s">
        <v>76</v>
      </c>
      <c r="B196" s="279" t="s">
        <v>77</v>
      </c>
      <c r="C196" s="279" t="s">
        <v>12</v>
      </c>
      <c r="D196" s="285">
        <v>56</v>
      </c>
      <c r="E196" s="279" t="s">
        <v>221</v>
      </c>
      <c r="F196" s="279">
        <v>168.51</v>
      </c>
      <c r="G196" s="279">
        <v>172</v>
      </c>
      <c r="H196" s="279" t="s">
        <v>234</v>
      </c>
      <c r="I196" s="279" t="s">
        <v>90</v>
      </c>
      <c r="J196" s="280" t="s">
        <v>81</v>
      </c>
    </row>
    <row r="197" spans="1:10">
      <c r="A197" s="281" t="s">
        <v>76</v>
      </c>
      <c r="B197" s="282" t="s">
        <v>77</v>
      </c>
      <c r="C197" s="282" t="s">
        <v>12</v>
      </c>
      <c r="D197" s="284">
        <v>56</v>
      </c>
      <c r="E197" s="282" t="s">
        <v>221</v>
      </c>
      <c r="F197" s="282">
        <v>172</v>
      </c>
      <c r="G197" s="282">
        <v>175</v>
      </c>
      <c r="H197" s="282" t="s">
        <v>235</v>
      </c>
      <c r="I197" s="282" t="s">
        <v>90</v>
      </c>
      <c r="J197" s="283" t="s">
        <v>81</v>
      </c>
    </row>
    <row r="198" spans="1:10">
      <c r="A198" s="278" t="s">
        <v>76</v>
      </c>
      <c r="B198" s="279" t="s">
        <v>77</v>
      </c>
      <c r="C198" s="279" t="s">
        <v>12</v>
      </c>
      <c r="D198" s="285">
        <v>56</v>
      </c>
      <c r="E198" s="279" t="s">
        <v>221</v>
      </c>
      <c r="F198" s="279">
        <v>175</v>
      </c>
      <c r="G198" s="279">
        <v>178.39</v>
      </c>
      <c r="H198" s="279" t="s">
        <v>236</v>
      </c>
      <c r="I198" s="279" t="s">
        <v>90</v>
      </c>
      <c r="J198" s="280" t="s">
        <v>81</v>
      </c>
    </row>
    <row r="199" spans="1:10">
      <c r="A199" s="281" t="s">
        <v>76</v>
      </c>
      <c r="B199" s="282" t="s">
        <v>77</v>
      </c>
      <c r="C199" s="282" t="s">
        <v>12</v>
      </c>
      <c r="D199" s="284">
        <v>56</v>
      </c>
      <c r="E199" s="282" t="s">
        <v>221</v>
      </c>
      <c r="F199" s="282">
        <v>178.39</v>
      </c>
      <c r="G199" s="282">
        <v>181</v>
      </c>
      <c r="H199" s="282" t="s">
        <v>237</v>
      </c>
      <c r="I199" s="282" t="s">
        <v>94</v>
      </c>
      <c r="J199" s="283" t="s">
        <v>81</v>
      </c>
    </row>
    <row r="200" spans="1:10">
      <c r="A200" s="278" t="s">
        <v>76</v>
      </c>
      <c r="B200" s="279" t="s">
        <v>77</v>
      </c>
      <c r="C200" s="279" t="s">
        <v>12</v>
      </c>
      <c r="D200" s="285">
        <v>56</v>
      </c>
      <c r="E200" s="279" t="s">
        <v>221</v>
      </c>
      <c r="F200" s="279">
        <v>181</v>
      </c>
      <c r="G200" s="279">
        <v>183</v>
      </c>
      <c r="H200" s="279" t="s">
        <v>238</v>
      </c>
      <c r="I200" s="279" t="s">
        <v>94</v>
      </c>
      <c r="J200" s="280" t="s">
        <v>81</v>
      </c>
    </row>
    <row r="201" spans="1:10">
      <c r="A201" s="281" t="s">
        <v>76</v>
      </c>
      <c r="B201" s="282" t="s">
        <v>77</v>
      </c>
      <c r="C201" s="282" t="s">
        <v>12</v>
      </c>
      <c r="D201" s="284">
        <v>56</v>
      </c>
      <c r="E201" s="282" t="s">
        <v>221</v>
      </c>
      <c r="F201" s="282">
        <v>183</v>
      </c>
      <c r="G201" s="282">
        <v>185</v>
      </c>
      <c r="H201" s="282">
        <v>1831852</v>
      </c>
      <c r="I201" s="282" t="s">
        <v>94</v>
      </c>
      <c r="J201" s="283" t="s">
        <v>81</v>
      </c>
    </row>
    <row r="202" spans="1:10">
      <c r="A202" s="278" t="s">
        <v>76</v>
      </c>
      <c r="B202" s="279" t="s">
        <v>77</v>
      </c>
      <c r="C202" s="279" t="s">
        <v>12</v>
      </c>
      <c r="D202" s="285">
        <v>56</v>
      </c>
      <c r="E202" s="279" t="s">
        <v>221</v>
      </c>
      <c r="F202" s="279">
        <v>185</v>
      </c>
      <c r="G202" s="279">
        <v>187.06899999999999</v>
      </c>
      <c r="H202" s="279" t="s">
        <v>239</v>
      </c>
      <c r="I202" s="279" t="s">
        <v>94</v>
      </c>
      <c r="J202" s="280" t="s">
        <v>81</v>
      </c>
    </row>
    <row r="203" spans="1:10">
      <c r="A203" s="281" t="s">
        <v>76</v>
      </c>
      <c r="B203" s="282" t="s">
        <v>77</v>
      </c>
      <c r="C203" s="282" t="s">
        <v>12</v>
      </c>
      <c r="D203" s="284">
        <v>56</v>
      </c>
      <c r="E203" s="282" t="s">
        <v>221</v>
      </c>
      <c r="F203" s="282">
        <v>187.06899999999999</v>
      </c>
      <c r="G203" s="282">
        <v>189</v>
      </c>
      <c r="H203" s="282" t="s">
        <v>240</v>
      </c>
      <c r="I203" s="282" t="s">
        <v>241</v>
      </c>
      <c r="J203" s="283" t="s">
        <v>81</v>
      </c>
    </row>
    <row r="204" spans="1:10">
      <c r="A204" s="278" t="s">
        <v>76</v>
      </c>
      <c r="B204" s="279" t="s">
        <v>77</v>
      </c>
      <c r="C204" s="279" t="s">
        <v>12</v>
      </c>
      <c r="D204" s="285">
        <v>56</v>
      </c>
      <c r="E204" s="279" t="s">
        <v>221</v>
      </c>
      <c r="F204" s="279">
        <v>189</v>
      </c>
      <c r="G204" s="279">
        <v>192.523</v>
      </c>
      <c r="H204" s="279" t="s">
        <v>242</v>
      </c>
      <c r="I204" s="279" t="s">
        <v>241</v>
      </c>
      <c r="J204" s="280" t="s">
        <v>81</v>
      </c>
    </row>
    <row r="205" spans="1:10">
      <c r="A205" s="281" t="s">
        <v>76</v>
      </c>
      <c r="B205" s="282" t="s">
        <v>77</v>
      </c>
      <c r="C205" s="282" t="s">
        <v>12</v>
      </c>
      <c r="D205" s="284">
        <v>56</v>
      </c>
      <c r="E205" s="282" t="s">
        <v>221</v>
      </c>
      <c r="F205" s="282">
        <v>192.523</v>
      </c>
      <c r="G205" s="282">
        <v>195</v>
      </c>
      <c r="H205" s="282" t="s">
        <v>243</v>
      </c>
      <c r="I205" s="282" t="s">
        <v>98</v>
      </c>
      <c r="J205" s="283" t="s">
        <v>81</v>
      </c>
    </row>
    <row r="206" spans="1:10">
      <c r="A206" s="278" t="s">
        <v>76</v>
      </c>
      <c r="B206" s="279" t="s">
        <v>77</v>
      </c>
      <c r="C206" s="279" t="s">
        <v>12</v>
      </c>
      <c r="D206" s="285">
        <v>56</v>
      </c>
      <c r="E206" s="279" t="s">
        <v>221</v>
      </c>
      <c r="F206" s="279">
        <v>195</v>
      </c>
      <c r="G206" s="279">
        <v>198.36</v>
      </c>
      <c r="H206" s="279" t="s">
        <v>244</v>
      </c>
      <c r="I206" s="279" t="s">
        <v>98</v>
      </c>
      <c r="J206" s="280" t="s">
        <v>81</v>
      </c>
    </row>
    <row r="207" spans="1:10">
      <c r="A207" s="281" t="s">
        <v>76</v>
      </c>
      <c r="B207" s="282" t="s">
        <v>77</v>
      </c>
      <c r="C207" s="282" t="s">
        <v>12</v>
      </c>
      <c r="D207" s="284">
        <v>56</v>
      </c>
      <c r="E207" s="282" t="s">
        <v>221</v>
      </c>
      <c r="F207" s="282">
        <v>198.36</v>
      </c>
      <c r="G207" s="282">
        <v>201</v>
      </c>
      <c r="H207" s="282" t="s">
        <v>245</v>
      </c>
      <c r="I207" s="282" t="s">
        <v>101</v>
      </c>
      <c r="J207" s="283" t="s">
        <v>81</v>
      </c>
    </row>
    <row r="208" spans="1:10">
      <c r="A208" s="278" t="s">
        <v>76</v>
      </c>
      <c r="B208" s="279" t="s">
        <v>77</v>
      </c>
      <c r="C208" s="279" t="s">
        <v>12</v>
      </c>
      <c r="D208" s="285">
        <v>56</v>
      </c>
      <c r="E208" s="279" t="s">
        <v>221</v>
      </c>
      <c r="F208" s="279">
        <v>201</v>
      </c>
      <c r="G208" s="279">
        <v>203.85400000000001</v>
      </c>
      <c r="H208" s="279" t="s">
        <v>246</v>
      </c>
      <c r="I208" s="279" t="s">
        <v>101</v>
      </c>
      <c r="J208" s="280" t="s">
        <v>81</v>
      </c>
    </row>
    <row r="209" spans="1:10">
      <c r="A209" s="281" t="s">
        <v>76</v>
      </c>
      <c r="B209" s="282" t="s">
        <v>77</v>
      </c>
      <c r="C209" s="282" t="s">
        <v>12</v>
      </c>
      <c r="D209" s="284">
        <v>56</v>
      </c>
      <c r="E209" s="282" t="s">
        <v>221</v>
      </c>
      <c r="F209" s="282">
        <v>203.85400000000001</v>
      </c>
      <c r="G209" s="282">
        <v>206</v>
      </c>
      <c r="H209" s="282" t="s">
        <v>247</v>
      </c>
      <c r="I209" s="282" t="s">
        <v>248</v>
      </c>
      <c r="J209" s="283" t="s">
        <v>81</v>
      </c>
    </row>
    <row r="210" spans="1:10">
      <c r="A210" s="278" t="s">
        <v>76</v>
      </c>
      <c r="B210" s="279" t="s">
        <v>77</v>
      </c>
      <c r="C210" s="279" t="s">
        <v>12</v>
      </c>
      <c r="D210" s="285">
        <v>56</v>
      </c>
      <c r="E210" s="279" t="s">
        <v>221</v>
      </c>
      <c r="F210" s="279">
        <v>206</v>
      </c>
      <c r="G210" s="279">
        <v>208.61099999999999</v>
      </c>
      <c r="H210" s="279" t="s">
        <v>249</v>
      </c>
      <c r="I210" s="279" t="s">
        <v>248</v>
      </c>
      <c r="J210" s="280" t="s">
        <v>81</v>
      </c>
    </row>
    <row r="211" spans="1:10">
      <c r="A211" s="281" t="s">
        <v>76</v>
      </c>
      <c r="B211" s="282" t="s">
        <v>77</v>
      </c>
      <c r="C211" s="282" t="s">
        <v>12</v>
      </c>
      <c r="D211" s="284">
        <v>56</v>
      </c>
      <c r="E211" s="282" t="s">
        <v>221</v>
      </c>
      <c r="F211" s="282">
        <v>208.61099999999999</v>
      </c>
      <c r="G211" s="282">
        <v>211</v>
      </c>
      <c r="H211" s="282" t="s">
        <v>250</v>
      </c>
      <c r="I211" s="282" t="s">
        <v>104</v>
      </c>
      <c r="J211" s="283" t="s">
        <v>81</v>
      </c>
    </row>
    <row r="212" spans="1:10">
      <c r="A212" s="278" t="s">
        <v>76</v>
      </c>
      <c r="B212" s="279" t="s">
        <v>77</v>
      </c>
      <c r="C212" s="279" t="s">
        <v>12</v>
      </c>
      <c r="D212" s="285">
        <v>56</v>
      </c>
      <c r="E212" s="279" t="s">
        <v>221</v>
      </c>
      <c r="F212" s="279">
        <v>211</v>
      </c>
      <c r="G212" s="279">
        <v>216</v>
      </c>
      <c r="H212" s="279" t="s">
        <v>251</v>
      </c>
      <c r="I212" s="279" t="s">
        <v>104</v>
      </c>
      <c r="J212" s="280" t="s">
        <v>81</v>
      </c>
    </row>
    <row r="213" spans="1:10">
      <c r="A213" s="281" t="s">
        <v>76</v>
      </c>
      <c r="B213" s="282" t="s">
        <v>77</v>
      </c>
      <c r="C213" s="282" t="s">
        <v>12</v>
      </c>
      <c r="D213" s="284">
        <v>56</v>
      </c>
      <c r="E213" s="282" t="s">
        <v>221</v>
      </c>
      <c r="F213" s="282">
        <v>216</v>
      </c>
      <c r="G213" s="282">
        <v>218.80799999999999</v>
      </c>
      <c r="H213" s="282" t="s">
        <v>252</v>
      </c>
      <c r="I213" s="282" t="s">
        <v>104</v>
      </c>
      <c r="J213" s="283" t="s">
        <v>81</v>
      </c>
    </row>
    <row r="214" spans="1:10">
      <c r="A214" s="278" t="s">
        <v>76</v>
      </c>
      <c r="B214" s="279" t="s">
        <v>77</v>
      </c>
      <c r="C214" s="279" t="s">
        <v>12</v>
      </c>
      <c r="D214" s="285">
        <v>56</v>
      </c>
      <c r="E214" s="279" t="s">
        <v>221</v>
      </c>
      <c r="F214" s="279">
        <v>218.80799999999999</v>
      </c>
      <c r="G214" s="279">
        <v>221</v>
      </c>
      <c r="H214" s="279" t="s">
        <v>253</v>
      </c>
      <c r="I214" s="279" t="s">
        <v>108</v>
      </c>
      <c r="J214" s="280" t="s">
        <v>81</v>
      </c>
    </row>
    <row r="215" spans="1:10">
      <c r="A215" s="281" t="s">
        <v>76</v>
      </c>
      <c r="B215" s="282" t="s">
        <v>77</v>
      </c>
      <c r="C215" s="282" t="s">
        <v>12</v>
      </c>
      <c r="D215" s="284">
        <v>56</v>
      </c>
      <c r="E215" s="282" t="s">
        <v>221</v>
      </c>
      <c r="F215" s="282">
        <v>221</v>
      </c>
      <c r="G215" s="282">
        <v>222</v>
      </c>
      <c r="H215" s="282" t="s">
        <v>254</v>
      </c>
      <c r="I215" s="282" t="s">
        <v>108</v>
      </c>
      <c r="J215" s="283" t="s">
        <v>81</v>
      </c>
    </row>
    <row r="216" spans="1:10">
      <c r="A216" s="278" t="s">
        <v>76</v>
      </c>
      <c r="B216" s="279" t="s">
        <v>77</v>
      </c>
      <c r="C216" s="279" t="s">
        <v>12</v>
      </c>
      <c r="D216" s="285">
        <v>56</v>
      </c>
      <c r="E216" s="279" t="s">
        <v>221</v>
      </c>
      <c r="F216" s="279">
        <v>222</v>
      </c>
      <c r="G216" s="279">
        <v>224</v>
      </c>
      <c r="H216" s="279">
        <v>2222242</v>
      </c>
      <c r="I216" s="279" t="s">
        <v>108</v>
      </c>
      <c r="J216" s="280" t="s">
        <v>81</v>
      </c>
    </row>
    <row r="217" spans="1:10">
      <c r="A217" s="281" t="s">
        <v>76</v>
      </c>
      <c r="B217" s="282" t="s">
        <v>77</v>
      </c>
      <c r="C217" s="282" t="s">
        <v>12</v>
      </c>
      <c r="D217" s="284">
        <v>56</v>
      </c>
      <c r="E217" s="282" t="s">
        <v>221</v>
      </c>
      <c r="F217" s="282">
        <v>224</v>
      </c>
      <c r="G217" s="282">
        <v>225</v>
      </c>
      <c r="H217" s="282" t="s">
        <v>255</v>
      </c>
      <c r="I217" s="282" t="s">
        <v>108</v>
      </c>
      <c r="J217" s="283" t="s">
        <v>81</v>
      </c>
    </row>
    <row r="218" spans="1:10">
      <c r="A218" s="278" t="s">
        <v>76</v>
      </c>
      <c r="B218" s="279" t="s">
        <v>77</v>
      </c>
      <c r="C218" s="279" t="s">
        <v>12</v>
      </c>
      <c r="D218" s="285">
        <v>56</v>
      </c>
      <c r="E218" s="279" t="s">
        <v>221</v>
      </c>
      <c r="F218" s="279">
        <v>225</v>
      </c>
      <c r="G218" s="279">
        <v>227</v>
      </c>
      <c r="H218" s="279" t="s">
        <v>256</v>
      </c>
      <c r="I218" s="279" t="s">
        <v>108</v>
      </c>
      <c r="J218" s="280" t="s">
        <v>81</v>
      </c>
    </row>
    <row r="219" spans="1:10">
      <c r="A219" s="281" t="s">
        <v>76</v>
      </c>
      <c r="B219" s="282" t="s">
        <v>77</v>
      </c>
      <c r="C219" s="282" t="s">
        <v>12</v>
      </c>
      <c r="D219" s="284">
        <v>56</v>
      </c>
      <c r="E219" s="282" t="s">
        <v>221</v>
      </c>
      <c r="F219" s="282">
        <v>227</v>
      </c>
      <c r="G219" s="282">
        <v>229.23699999999999</v>
      </c>
      <c r="H219" s="282" t="s">
        <v>257</v>
      </c>
      <c r="I219" s="282" t="s">
        <v>108</v>
      </c>
      <c r="J219" s="283" t="s">
        <v>81</v>
      </c>
    </row>
    <row r="220" spans="1:10">
      <c r="A220" s="278" t="s">
        <v>76</v>
      </c>
      <c r="B220" s="279" t="s">
        <v>77</v>
      </c>
      <c r="C220" s="279" t="s">
        <v>12</v>
      </c>
      <c r="D220" s="285">
        <v>56</v>
      </c>
      <c r="E220" s="279" t="s">
        <v>221</v>
      </c>
      <c r="F220" s="279">
        <v>229.23699999999999</v>
      </c>
      <c r="G220" s="279">
        <v>232</v>
      </c>
      <c r="H220" s="279" t="s">
        <v>258</v>
      </c>
      <c r="I220" s="279" t="s">
        <v>114</v>
      </c>
      <c r="J220" s="280" t="s">
        <v>81</v>
      </c>
    </row>
    <row r="221" spans="1:10">
      <c r="A221" s="281" t="s">
        <v>76</v>
      </c>
      <c r="B221" s="282" t="s">
        <v>77</v>
      </c>
      <c r="C221" s="282" t="s">
        <v>12</v>
      </c>
      <c r="D221" s="284">
        <v>56</v>
      </c>
      <c r="E221" s="282" t="s">
        <v>221</v>
      </c>
      <c r="F221" s="282">
        <v>232</v>
      </c>
      <c r="G221" s="282">
        <v>235</v>
      </c>
      <c r="H221" s="282" t="s">
        <v>259</v>
      </c>
      <c r="I221" s="282" t="s">
        <v>114</v>
      </c>
      <c r="J221" s="283" t="s">
        <v>81</v>
      </c>
    </row>
    <row r="222" spans="1:10">
      <c r="A222" s="278" t="s">
        <v>76</v>
      </c>
      <c r="B222" s="279" t="s">
        <v>77</v>
      </c>
      <c r="C222" s="279" t="s">
        <v>12</v>
      </c>
      <c r="D222" s="285">
        <v>56</v>
      </c>
      <c r="E222" s="279" t="s">
        <v>221</v>
      </c>
      <c r="F222" s="279">
        <v>235</v>
      </c>
      <c r="G222" s="279">
        <v>237.85300000000001</v>
      </c>
      <c r="H222" s="279" t="s">
        <v>260</v>
      </c>
      <c r="I222" s="279" t="s">
        <v>114</v>
      </c>
      <c r="J222" s="280" t="s">
        <v>81</v>
      </c>
    </row>
    <row r="223" spans="1:10">
      <c r="A223" s="281" t="s">
        <v>76</v>
      </c>
      <c r="B223" s="282" t="s">
        <v>77</v>
      </c>
      <c r="C223" s="282" t="s">
        <v>12</v>
      </c>
      <c r="D223" s="284">
        <v>56</v>
      </c>
      <c r="E223" s="282" t="s">
        <v>221</v>
      </c>
      <c r="F223" s="282">
        <v>237.85300000000001</v>
      </c>
      <c r="G223" s="282">
        <v>240.863</v>
      </c>
      <c r="H223" s="282" t="s">
        <v>261</v>
      </c>
      <c r="I223" s="282" t="s">
        <v>114</v>
      </c>
      <c r="J223" s="283" t="s">
        <v>81</v>
      </c>
    </row>
    <row r="224" spans="1:10">
      <c r="A224" s="278" t="s">
        <v>76</v>
      </c>
      <c r="B224" s="279" t="s">
        <v>77</v>
      </c>
      <c r="C224" s="279" t="s">
        <v>12</v>
      </c>
      <c r="D224" s="285">
        <v>56</v>
      </c>
      <c r="E224" s="279" t="s">
        <v>221</v>
      </c>
      <c r="F224" s="279">
        <v>240.863</v>
      </c>
      <c r="G224" s="279">
        <v>248.12</v>
      </c>
      <c r="H224" s="279" t="s">
        <v>262</v>
      </c>
      <c r="I224" s="279" t="s">
        <v>119</v>
      </c>
      <c r="J224" s="280" t="s">
        <v>81</v>
      </c>
    </row>
    <row r="225" spans="1:10">
      <c r="A225" s="281" t="s">
        <v>76</v>
      </c>
      <c r="B225" s="282" t="s">
        <v>77</v>
      </c>
      <c r="C225" s="282" t="s">
        <v>12</v>
      </c>
      <c r="D225" s="284">
        <v>56</v>
      </c>
      <c r="E225" s="282" t="s">
        <v>221</v>
      </c>
      <c r="F225" s="282">
        <v>248.12</v>
      </c>
      <c r="G225" s="282">
        <v>253.60300000000001</v>
      </c>
      <c r="H225" s="282" t="s">
        <v>263</v>
      </c>
      <c r="I225" s="282" t="s">
        <v>119</v>
      </c>
      <c r="J225" s="283" t="s">
        <v>81</v>
      </c>
    </row>
    <row r="226" spans="1:10">
      <c r="A226" s="278" t="s">
        <v>76</v>
      </c>
      <c r="B226" s="279" t="s">
        <v>77</v>
      </c>
      <c r="C226" s="279" t="s">
        <v>12</v>
      </c>
      <c r="D226" s="285">
        <v>56</v>
      </c>
      <c r="E226" s="279" t="s">
        <v>221</v>
      </c>
      <c r="F226" s="279">
        <v>253.60300000000001</v>
      </c>
      <c r="G226" s="279">
        <v>256.39800000000002</v>
      </c>
      <c r="H226" s="279" t="s">
        <v>264</v>
      </c>
      <c r="I226" s="279" t="s">
        <v>265</v>
      </c>
      <c r="J226" s="280" t="s">
        <v>81</v>
      </c>
    </row>
    <row r="227" spans="1:10">
      <c r="A227" s="281" t="s">
        <v>76</v>
      </c>
      <c r="B227" s="282" t="s">
        <v>77</v>
      </c>
      <c r="C227" s="282" t="s">
        <v>12</v>
      </c>
      <c r="D227" s="284">
        <v>61</v>
      </c>
      <c r="E227" s="282" t="s">
        <v>266</v>
      </c>
      <c r="F227" s="282">
        <v>73.900000000000006</v>
      </c>
      <c r="G227" s="282">
        <v>75.302000000000007</v>
      </c>
      <c r="H227" s="282" t="s">
        <v>267</v>
      </c>
      <c r="I227" s="282" t="s">
        <v>268</v>
      </c>
      <c r="J227" s="283" t="s">
        <v>81</v>
      </c>
    </row>
    <row r="228" spans="1:10">
      <c r="A228" s="278" t="s">
        <v>76</v>
      </c>
      <c r="B228" s="279" t="s">
        <v>77</v>
      </c>
      <c r="C228" s="279" t="s">
        <v>12</v>
      </c>
      <c r="D228" s="285">
        <v>61</v>
      </c>
      <c r="E228" s="279" t="s">
        <v>266</v>
      </c>
      <c r="F228" s="279">
        <v>75.302000000000007</v>
      </c>
      <c r="G228" s="279">
        <v>77.135000000000005</v>
      </c>
      <c r="H228" s="279" t="s">
        <v>269</v>
      </c>
      <c r="I228" s="279" t="s">
        <v>268</v>
      </c>
      <c r="J228" s="280" t="s">
        <v>81</v>
      </c>
    </row>
    <row r="229" spans="1:10">
      <c r="A229" s="281" t="s">
        <v>76</v>
      </c>
      <c r="B229" s="282" t="s">
        <v>77</v>
      </c>
      <c r="C229" s="282" t="s">
        <v>12</v>
      </c>
      <c r="D229" s="284">
        <v>61</v>
      </c>
      <c r="E229" s="282" t="s">
        <v>266</v>
      </c>
      <c r="F229" s="282">
        <v>75.302000000000007</v>
      </c>
      <c r="G229" s="282">
        <v>77.135000000000005</v>
      </c>
      <c r="H229" s="282" t="s">
        <v>270</v>
      </c>
      <c r="I229" s="282" t="s">
        <v>268</v>
      </c>
      <c r="J229" s="283" t="s">
        <v>81</v>
      </c>
    </row>
    <row r="230" spans="1:10">
      <c r="A230" s="278" t="s">
        <v>76</v>
      </c>
      <c r="B230" s="279" t="s">
        <v>77</v>
      </c>
      <c r="C230" s="279" t="s">
        <v>12</v>
      </c>
      <c r="D230" s="285">
        <v>61</v>
      </c>
      <c r="E230" s="279" t="s">
        <v>266</v>
      </c>
      <c r="F230" s="279">
        <v>77.135000000000005</v>
      </c>
      <c r="G230" s="279">
        <v>78.346000000000004</v>
      </c>
      <c r="H230" s="279" t="s">
        <v>271</v>
      </c>
      <c r="I230" s="279" t="s">
        <v>268</v>
      </c>
      <c r="J230" s="280" t="s">
        <v>81</v>
      </c>
    </row>
    <row r="231" spans="1:10">
      <c r="A231" s="281" t="s">
        <v>10</v>
      </c>
      <c r="B231" s="282" t="s">
        <v>121</v>
      </c>
      <c r="C231" s="282" t="s">
        <v>12</v>
      </c>
      <c r="D231" s="284">
        <v>92</v>
      </c>
      <c r="E231" s="282" t="s">
        <v>272</v>
      </c>
      <c r="F231" s="282">
        <v>65.075999999999993</v>
      </c>
      <c r="G231" s="282">
        <v>66.77</v>
      </c>
      <c r="H231" s="282" t="s">
        <v>273</v>
      </c>
      <c r="I231" s="282" t="s">
        <v>147</v>
      </c>
      <c r="J231" s="283" t="s">
        <v>15</v>
      </c>
    </row>
    <row r="232" spans="1:10">
      <c r="A232" s="278" t="s">
        <v>10</v>
      </c>
      <c r="B232" s="279" t="s">
        <v>121</v>
      </c>
      <c r="C232" s="279" t="s">
        <v>12</v>
      </c>
      <c r="D232" s="285">
        <v>92</v>
      </c>
      <c r="E232" s="279" t="s">
        <v>272</v>
      </c>
      <c r="F232" s="279">
        <v>66.77</v>
      </c>
      <c r="G232" s="279">
        <v>68.722999999999999</v>
      </c>
      <c r="H232" s="279" t="s">
        <v>274</v>
      </c>
      <c r="I232" s="279" t="s">
        <v>147</v>
      </c>
      <c r="J232" s="280" t="s">
        <v>15</v>
      </c>
    </row>
    <row r="233" spans="1:10">
      <c r="A233" s="281" t="s">
        <v>10</v>
      </c>
      <c r="B233" s="282" t="s">
        <v>121</v>
      </c>
      <c r="C233" s="282" t="s">
        <v>12</v>
      </c>
      <c r="D233" s="284">
        <v>92</v>
      </c>
      <c r="E233" s="282" t="s">
        <v>272</v>
      </c>
      <c r="F233" s="282">
        <v>68.722999999999999</v>
      </c>
      <c r="G233" s="282">
        <v>70</v>
      </c>
      <c r="H233" s="282" t="s">
        <v>275</v>
      </c>
      <c r="I233" s="282" t="s">
        <v>149</v>
      </c>
      <c r="J233" s="283" t="s">
        <v>15</v>
      </c>
    </row>
    <row r="234" spans="1:10">
      <c r="A234" s="278" t="s">
        <v>10</v>
      </c>
      <c r="B234" s="279" t="s">
        <v>121</v>
      </c>
      <c r="C234" s="279" t="s">
        <v>12</v>
      </c>
      <c r="D234" s="285">
        <v>92</v>
      </c>
      <c r="E234" s="279" t="s">
        <v>272</v>
      </c>
      <c r="F234" s="279">
        <v>70</v>
      </c>
      <c r="G234" s="279">
        <v>71</v>
      </c>
      <c r="H234" s="279" t="s">
        <v>276</v>
      </c>
      <c r="I234" s="279" t="s">
        <v>149</v>
      </c>
      <c r="J234" s="280" t="s">
        <v>15</v>
      </c>
    </row>
    <row r="235" spans="1:10">
      <c r="A235" s="281" t="s">
        <v>10</v>
      </c>
      <c r="B235" s="282" t="s">
        <v>121</v>
      </c>
      <c r="C235" s="282" t="s">
        <v>12</v>
      </c>
      <c r="D235" s="284">
        <v>92</v>
      </c>
      <c r="E235" s="282" t="s">
        <v>272</v>
      </c>
      <c r="F235" s="282">
        <v>71</v>
      </c>
      <c r="G235" s="282">
        <v>71.891000000000005</v>
      </c>
      <c r="H235" s="282" t="s">
        <v>277</v>
      </c>
      <c r="I235" s="282" t="s">
        <v>149</v>
      </c>
      <c r="J235" s="283" t="s">
        <v>15</v>
      </c>
    </row>
    <row r="236" spans="1:10">
      <c r="A236" s="278" t="s">
        <v>10</v>
      </c>
      <c r="B236" s="279" t="s">
        <v>121</v>
      </c>
      <c r="C236" s="279" t="s">
        <v>12</v>
      </c>
      <c r="D236" s="285">
        <v>92</v>
      </c>
      <c r="E236" s="279" t="s">
        <v>272</v>
      </c>
      <c r="F236" s="279">
        <v>71.891000000000005</v>
      </c>
      <c r="G236" s="279">
        <v>73</v>
      </c>
      <c r="H236" s="279" t="s">
        <v>278</v>
      </c>
      <c r="I236" s="279" t="s">
        <v>149</v>
      </c>
      <c r="J236" s="280" t="s">
        <v>15</v>
      </c>
    </row>
    <row r="237" spans="1:10">
      <c r="A237" s="281" t="s">
        <v>10</v>
      </c>
      <c r="B237" s="282" t="s">
        <v>121</v>
      </c>
      <c r="C237" s="282" t="s">
        <v>12</v>
      </c>
      <c r="D237" s="284">
        <v>92</v>
      </c>
      <c r="E237" s="282" t="s">
        <v>272</v>
      </c>
      <c r="F237" s="282">
        <v>73</v>
      </c>
      <c r="G237" s="282">
        <v>74</v>
      </c>
      <c r="H237" s="282" t="s">
        <v>279</v>
      </c>
      <c r="I237" s="282" t="s">
        <v>149</v>
      </c>
      <c r="J237" s="283" t="s">
        <v>15</v>
      </c>
    </row>
    <row r="238" spans="1:10">
      <c r="A238" s="278" t="s">
        <v>10</v>
      </c>
      <c r="B238" s="279" t="s">
        <v>121</v>
      </c>
      <c r="C238" s="279" t="s">
        <v>12</v>
      </c>
      <c r="D238" s="285">
        <v>92</v>
      </c>
      <c r="E238" s="279" t="s">
        <v>272</v>
      </c>
      <c r="F238" s="279">
        <v>74</v>
      </c>
      <c r="G238" s="279">
        <v>75.120999999999995</v>
      </c>
      <c r="H238" s="279" t="s">
        <v>280</v>
      </c>
      <c r="I238" s="279" t="s">
        <v>149</v>
      </c>
      <c r="J238" s="280" t="s">
        <v>15</v>
      </c>
    </row>
    <row r="239" spans="1:10">
      <c r="A239" s="281" t="s">
        <v>10</v>
      </c>
      <c r="B239" s="282" t="s">
        <v>121</v>
      </c>
      <c r="C239" s="282" t="s">
        <v>12</v>
      </c>
      <c r="D239" s="284">
        <v>92</v>
      </c>
      <c r="E239" s="282" t="s">
        <v>272</v>
      </c>
      <c r="F239" s="282">
        <v>75.120999999999995</v>
      </c>
      <c r="G239" s="282">
        <v>78.590999999999994</v>
      </c>
      <c r="H239" s="282" t="s">
        <v>281</v>
      </c>
      <c r="I239" s="282" t="s">
        <v>156</v>
      </c>
      <c r="J239" s="283" t="s">
        <v>15</v>
      </c>
    </row>
    <row r="240" spans="1:10">
      <c r="A240" s="278" t="s">
        <v>10</v>
      </c>
      <c r="B240" s="279" t="s">
        <v>121</v>
      </c>
      <c r="C240" s="279" t="s">
        <v>12</v>
      </c>
      <c r="D240" s="285">
        <v>92</v>
      </c>
      <c r="E240" s="279" t="s">
        <v>272</v>
      </c>
      <c r="F240" s="279">
        <v>78.590999999999994</v>
      </c>
      <c r="G240" s="279">
        <v>81.918999999999997</v>
      </c>
      <c r="H240" s="279" t="s">
        <v>282</v>
      </c>
      <c r="I240" s="279" t="s">
        <v>156</v>
      </c>
      <c r="J240" s="280" t="s">
        <v>15</v>
      </c>
    </row>
    <row r="241" spans="1:10">
      <c r="A241" s="281" t="s">
        <v>10</v>
      </c>
      <c r="B241" s="282" t="s">
        <v>121</v>
      </c>
      <c r="C241" s="282" t="s">
        <v>12</v>
      </c>
      <c r="D241" s="284">
        <v>92</v>
      </c>
      <c r="E241" s="282" t="s">
        <v>272</v>
      </c>
      <c r="F241" s="282">
        <v>81.918999999999997</v>
      </c>
      <c r="G241" s="282">
        <v>83</v>
      </c>
      <c r="H241" s="282" t="s">
        <v>283</v>
      </c>
      <c r="I241" s="282" t="s">
        <v>159</v>
      </c>
      <c r="J241" s="283" t="s">
        <v>15</v>
      </c>
    </row>
    <row r="242" spans="1:10">
      <c r="A242" s="278" t="s">
        <v>10</v>
      </c>
      <c r="B242" s="279" t="s">
        <v>121</v>
      </c>
      <c r="C242" s="279" t="s">
        <v>12</v>
      </c>
      <c r="D242" s="285">
        <v>92</v>
      </c>
      <c r="E242" s="279" t="s">
        <v>272</v>
      </c>
      <c r="F242" s="279">
        <v>83</v>
      </c>
      <c r="G242" s="279">
        <v>84</v>
      </c>
      <c r="H242" s="279" t="s">
        <v>284</v>
      </c>
      <c r="I242" s="279" t="s">
        <v>159</v>
      </c>
      <c r="J242" s="280" t="s">
        <v>15</v>
      </c>
    </row>
    <row r="243" spans="1:10">
      <c r="A243" s="281" t="s">
        <v>10</v>
      </c>
      <c r="B243" s="282" t="s">
        <v>121</v>
      </c>
      <c r="C243" s="282" t="s">
        <v>12</v>
      </c>
      <c r="D243" s="284">
        <v>92</v>
      </c>
      <c r="E243" s="282" t="s">
        <v>272</v>
      </c>
      <c r="F243" s="282">
        <v>84</v>
      </c>
      <c r="G243" s="282">
        <v>85</v>
      </c>
      <c r="H243" s="282" t="s">
        <v>285</v>
      </c>
      <c r="I243" s="282" t="s">
        <v>159</v>
      </c>
      <c r="J243" s="283" t="s">
        <v>15</v>
      </c>
    </row>
    <row r="244" spans="1:10">
      <c r="A244" s="278" t="s">
        <v>10</v>
      </c>
      <c r="B244" s="279" t="s">
        <v>121</v>
      </c>
      <c r="C244" s="279" t="s">
        <v>12</v>
      </c>
      <c r="D244" s="285">
        <v>92</v>
      </c>
      <c r="E244" s="279" t="s">
        <v>272</v>
      </c>
      <c r="F244" s="279">
        <v>85</v>
      </c>
      <c r="G244" s="279">
        <v>86.436000000000007</v>
      </c>
      <c r="H244" s="279" t="s">
        <v>286</v>
      </c>
      <c r="I244" s="279" t="s">
        <v>159</v>
      </c>
      <c r="J244" s="280" t="s">
        <v>15</v>
      </c>
    </row>
    <row r="245" spans="1:10">
      <c r="A245" s="281" t="s">
        <v>10</v>
      </c>
      <c r="B245" s="282" t="s">
        <v>121</v>
      </c>
      <c r="C245" s="282" t="s">
        <v>12</v>
      </c>
      <c r="D245" s="284">
        <v>92</v>
      </c>
      <c r="E245" s="282" t="s">
        <v>272</v>
      </c>
      <c r="F245" s="282">
        <v>86.436000000000007</v>
      </c>
      <c r="G245" s="282">
        <v>89</v>
      </c>
      <c r="H245" s="282" t="s">
        <v>287</v>
      </c>
      <c r="I245" s="282" t="s">
        <v>164</v>
      </c>
      <c r="J245" s="283" t="s">
        <v>15</v>
      </c>
    </row>
    <row r="246" spans="1:10">
      <c r="A246" s="278" t="s">
        <v>10</v>
      </c>
      <c r="B246" s="279" t="s">
        <v>121</v>
      </c>
      <c r="C246" s="279" t="s">
        <v>12</v>
      </c>
      <c r="D246" s="285">
        <v>92</v>
      </c>
      <c r="E246" s="279" t="s">
        <v>272</v>
      </c>
      <c r="F246" s="279">
        <v>89</v>
      </c>
      <c r="G246" s="279">
        <v>91.953000000000003</v>
      </c>
      <c r="H246" s="279" t="s">
        <v>288</v>
      </c>
      <c r="I246" s="279" t="s">
        <v>164</v>
      </c>
      <c r="J246" s="280" t="s">
        <v>15</v>
      </c>
    </row>
    <row r="247" spans="1:10">
      <c r="A247" s="281" t="s">
        <v>10</v>
      </c>
      <c r="B247" s="282" t="s">
        <v>121</v>
      </c>
      <c r="C247" s="282" t="s">
        <v>12</v>
      </c>
      <c r="D247" s="284">
        <v>92</v>
      </c>
      <c r="E247" s="282" t="s">
        <v>272</v>
      </c>
      <c r="F247" s="282">
        <v>91.953000000000003</v>
      </c>
      <c r="G247" s="282">
        <v>94</v>
      </c>
      <c r="H247" s="282" t="s">
        <v>289</v>
      </c>
      <c r="I247" s="282" t="s">
        <v>167</v>
      </c>
      <c r="J247" s="283" t="s">
        <v>15</v>
      </c>
    </row>
    <row r="248" spans="1:10">
      <c r="A248" s="278" t="s">
        <v>10</v>
      </c>
      <c r="B248" s="279" t="s">
        <v>121</v>
      </c>
      <c r="C248" s="279" t="s">
        <v>12</v>
      </c>
      <c r="D248" s="285">
        <v>92</v>
      </c>
      <c r="E248" s="279" t="s">
        <v>272</v>
      </c>
      <c r="F248" s="279">
        <v>94</v>
      </c>
      <c r="G248" s="279">
        <v>95</v>
      </c>
      <c r="H248" s="279" t="s">
        <v>290</v>
      </c>
      <c r="I248" s="279" t="s">
        <v>167</v>
      </c>
      <c r="J248" s="280" t="s">
        <v>15</v>
      </c>
    </row>
    <row r="249" spans="1:10">
      <c r="A249" s="281" t="s">
        <v>10</v>
      </c>
      <c r="B249" s="282" t="s">
        <v>121</v>
      </c>
      <c r="C249" s="282" t="s">
        <v>12</v>
      </c>
      <c r="D249" s="284">
        <v>92</v>
      </c>
      <c r="E249" s="282" t="s">
        <v>272</v>
      </c>
      <c r="F249" s="282">
        <v>95</v>
      </c>
      <c r="G249" s="282">
        <v>96</v>
      </c>
      <c r="H249" s="282" t="s">
        <v>291</v>
      </c>
      <c r="I249" s="282" t="s">
        <v>167</v>
      </c>
      <c r="J249" s="283" t="s">
        <v>15</v>
      </c>
    </row>
    <row r="250" spans="1:10">
      <c r="A250" s="278" t="s">
        <v>10</v>
      </c>
      <c r="B250" s="279" t="s">
        <v>121</v>
      </c>
      <c r="C250" s="279" t="s">
        <v>12</v>
      </c>
      <c r="D250" s="285">
        <v>92</v>
      </c>
      <c r="E250" s="279" t="s">
        <v>272</v>
      </c>
      <c r="F250" s="279">
        <v>96</v>
      </c>
      <c r="G250" s="279">
        <v>97.254999999999995</v>
      </c>
      <c r="H250" s="279" t="s">
        <v>292</v>
      </c>
      <c r="I250" s="279" t="s">
        <v>167</v>
      </c>
      <c r="J250" s="280" t="s">
        <v>15</v>
      </c>
    </row>
    <row r="251" spans="1:10">
      <c r="A251" s="281" t="s">
        <v>10</v>
      </c>
      <c r="B251" s="282" t="s">
        <v>121</v>
      </c>
      <c r="C251" s="282" t="s">
        <v>12</v>
      </c>
      <c r="D251" s="284">
        <v>92</v>
      </c>
      <c r="E251" s="282" t="s">
        <v>272</v>
      </c>
      <c r="F251" s="282">
        <v>97.254999999999995</v>
      </c>
      <c r="G251" s="282">
        <v>99</v>
      </c>
      <c r="H251" s="282" t="s">
        <v>293</v>
      </c>
      <c r="I251" s="282" t="s">
        <v>172</v>
      </c>
      <c r="J251" s="283" t="s">
        <v>15</v>
      </c>
    </row>
    <row r="252" spans="1:10">
      <c r="A252" s="278" t="s">
        <v>10</v>
      </c>
      <c r="B252" s="279" t="s">
        <v>121</v>
      </c>
      <c r="C252" s="279" t="s">
        <v>12</v>
      </c>
      <c r="D252" s="285">
        <v>92</v>
      </c>
      <c r="E252" s="279" t="s">
        <v>272</v>
      </c>
      <c r="F252" s="279">
        <v>99</v>
      </c>
      <c r="G252" s="279">
        <v>100</v>
      </c>
      <c r="H252" s="279" t="s">
        <v>294</v>
      </c>
      <c r="I252" s="279" t="s">
        <v>172</v>
      </c>
      <c r="J252" s="280" t="s">
        <v>15</v>
      </c>
    </row>
    <row r="253" spans="1:10">
      <c r="A253" s="281" t="s">
        <v>10</v>
      </c>
      <c r="B253" s="282" t="s">
        <v>121</v>
      </c>
      <c r="C253" s="282" t="s">
        <v>12</v>
      </c>
      <c r="D253" s="284">
        <v>92</v>
      </c>
      <c r="E253" s="282" t="s">
        <v>272</v>
      </c>
      <c r="F253" s="282">
        <v>100</v>
      </c>
      <c r="G253" s="282">
        <v>101.925</v>
      </c>
      <c r="H253" s="282" t="s">
        <v>295</v>
      </c>
      <c r="I253" s="282" t="s">
        <v>172</v>
      </c>
      <c r="J253" s="283" t="s">
        <v>15</v>
      </c>
    </row>
    <row r="254" spans="1:10">
      <c r="A254" s="278" t="s">
        <v>10</v>
      </c>
      <c r="B254" s="279" t="s">
        <v>121</v>
      </c>
      <c r="C254" s="279" t="s">
        <v>12</v>
      </c>
      <c r="D254" s="285">
        <v>92</v>
      </c>
      <c r="E254" s="279" t="s">
        <v>272</v>
      </c>
      <c r="F254" s="279">
        <v>101.925</v>
      </c>
      <c r="G254" s="279">
        <v>104</v>
      </c>
      <c r="H254" s="279" t="s">
        <v>296</v>
      </c>
      <c r="I254" s="279" t="s">
        <v>297</v>
      </c>
      <c r="J254" s="280" t="s">
        <v>15</v>
      </c>
    </row>
    <row r="255" spans="1:10">
      <c r="A255" s="281" t="s">
        <v>10</v>
      </c>
      <c r="B255" s="282" t="s">
        <v>121</v>
      </c>
      <c r="C255" s="282" t="s">
        <v>12</v>
      </c>
      <c r="D255" s="284">
        <v>92</v>
      </c>
      <c r="E255" s="282" t="s">
        <v>272</v>
      </c>
      <c r="F255" s="282">
        <v>104</v>
      </c>
      <c r="G255" s="282">
        <v>104.845</v>
      </c>
      <c r="H255" s="282" t="s">
        <v>298</v>
      </c>
      <c r="I255" s="282" t="s">
        <v>299</v>
      </c>
      <c r="J255" s="283" t="s">
        <v>15</v>
      </c>
    </row>
    <row r="256" spans="1:10">
      <c r="A256" s="278" t="s">
        <v>10</v>
      </c>
      <c r="B256" s="279" t="s">
        <v>121</v>
      </c>
      <c r="C256" s="279" t="s">
        <v>12</v>
      </c>
      <c r="D256" s="285">
        <v>92</v>
      </c>
      <c r="E256" s="279" t="s">
        <v>272</v>
      </c>
      <c r="F256" s="279">
        <v>104.845</v>
      </c>
      <c r="G256" s="279">
        <v>106.381</v>
      </c>
      <c r="H256" s="279" t="s">
        <v>300</v>
      </c>
      <c r="I256" s="279" t="s">
        <v>299</v>
      </c>
      <c r="J256" s="280" t="s">
        <v>15</v>
      </c>
    </row>
    <row r="257" spans="1:10">
      <c r="A257" s="281" t="s">
        <v>10</v>
      </c>
      <c r="B257" s="282" t="s">
        <v>121</v>
      </c>
      <c r="C257" s="282" t="s">
        <v>12</v>
      </c>
      <c r="D257" s="284">
        <v>92</v>
      </c>
      <c r="E257" s="282" t="s">
        <v>272</v>
      </c>
      <c r="F257" s="282">
        <v>106.381</v>
      </c>
      <c r="G257" s="282">
        <v>106.624</v>
      </c>
      <c r="H257" s="282" t="s">
        <v>301</v>
      </c>
      <c r="I257" s="282" t="s">
        <v>299</v>
      </c>
      <c r="J257" s="283" t="s">
        <v>15</v>
      </c>
    </row>
    <row r="258" spans="1:10">
      <c r="A258" s="278" t="s">
        <v>10</v>
      </c>
      <c r="B258" s="279" t="s">
        <v>121</v>
      </c>
      <c r="C258" s="279" t="s">
        <v>12</v>
      </c>
      <c r="D258" s="285">
        <v>92</v>
      </c>
      <c r="E258" s="279" t="s">
        <v>272</v>
      </c>
      <c r="F258" s="279">
        <v>106.624</v>
      </c>
      <c r="G258" s="279">
        <v>108.268</v>
      </c>
      <c r="H258" s="279" t="s">
        <v>302</v>
      </c>
      <c r="I258" s="279" t="s">
        <v>180</v>
      </c>
      <c r="J258" s="280" t="s">
        <v>15</v>
      </c>
    </row>
    <row r="259" spans="1:10">
      <c r="A259" s="281" t="s">
        <v>10</v>
      </c>
      <c r="B259" s="282" t="s">
        <v>121</v>
      </c>
      <c r="C259" s="282" t="s">
        <v>12</v>
      </c>
      <c r="D259" s="284">
        <v>92</v>
      </c>
      <c r="E259" s="282" t="s">
        <v>272</v>
      </c>
      <c r="F259" s="282">
        <v>106.624</v>
      </c>
      <c r="G259" s="282">
        <v>108.268</v>
      </c>
      <c r="H259" s="282" t="s">
        <v>303</v>
      </c>
      <c r="I259" s="282" t="s">
        <v>180</v>
      </c>
      <c r="J259" s="283" t="s">
        <v>15</v>
      </c>
    </row>
    <row r="260" spans="1:10">
      <c r="A260" s="29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3">
        <v>30</v>
      </c>
      <c r="O44"/>
    </row>
    <row r="45" spans="1:42">
      <c r="A45" s="304">
        <v>48</v>
      </c>
      <c r="O45"/>
    </row>
    <row r="46" spans="1:42">
      <c r="A46" s="304">
        <v>49</v>
      </c>
      <c r="O46"/>
    </row>
    <row r="47" spans="1:42">
      <c r="A47" s="304">
        <v>53</v>
      </c>
      <c r="O47"/>
    </row>
    <row r="48" spans="1:42">
      <c r="A48" s="304">
        <v>54</v>
      </c>
      <c r="O48"/>
    </row>
    <row r="49" spans="1:15">
      <c r="A49" s="304">
        <v>55</v>
      </c>
      <c r="O49"/>
    </row>
    <row r="50" spans="1:15">
      <c r="A50" s="304">
        <v>56</v>
      </c>
      <c r="O50"/>
    </row>
    <row r="51" spans="1:15">
      <c r="A51" s="304">
        <v>61</v>
      </c>
      <c r="O51"/>
    </row>
    <row r="52" spans="1:15">
      <c r="A52" s="304">
        <v>92</v>
      </c>
      <c r="O52"/>
    </row>
    <row r="53" spans="1:15">
      <c r="A53" s="305">
        <v>78</v>
      </c>
      <c r="O53"/>
    </row>
    <row r="54" spans="1:15">
      <c r="A54" s="305">
        <v>97</v>
      </c>
      <c r="O54"/>
    </row>
    <row r="55" spans="1:15">
      <c r="A55" s="30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70" activePane="bottomRight" state="frozen"/>
      <selection pane="bottomRight" activeCell="BP574" sqref="BP5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6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7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5" t="s">
        <v>541</v>
      </c>
      <c r="E6" s="276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8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5" t="s">
        <v>522</v>
      </c>
      <c r="E7" s="296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8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5" t="s">
        <v>932</v>
      </c>
      <c r="E8" s="296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8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5" t="s">
        <v>639</v>
      </c>
      <c r="E9" s="296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8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5" t="s">
        <v>590</v>
      </c>
      <c r="E10" s="297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8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6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8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6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8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6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8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7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8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1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6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8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1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6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8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1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7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8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1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5" t="s">
        <v>947</v>
      </c>
      <c r="E18" s="276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8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6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8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9">
        <v>0.32916666666666666</v>
      </c>
      <c r="AS19" s="300">
        <v>0</v>
      </c>
      <c r="AT19" s="300">
        <v>4.1666666666666664E-2</v>
      </c>
      <c r="AU19" s="39"/>
      <c r="AV19" s="39"/>
      <c r="AW19" s="39"/>
      <c r="AX19" s="39"/>
      <c r="AY19" s="27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5" t="s">
        <v>543</v>
      </c>
      <c r="E20" s="276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8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9">
        <v>0.34027777777777779</v>
      </c>
      <c r="AS20" s="300">
        <v>0</v>
      </c>
      <c r="AT20" s="300">
        <v>4.1666666666666664E-2</v>
      </c>
      <c r="AU20" s="39"/>
      <c r="AV20" s="39"/>
      <c r="AW20" s="39"/>
      <c r="AX20" s="39"/>
      <c r="AY20" s="27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6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8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9">
        <v>0.47916666666666669</v>
      </c>
      <c r="AS21" s="300">
        <v>0</v>
      </c>
      <c r="AT21" s="300">
        <v>0</v>
      </c>
      <c r="AU21" s="39"/>
      <c r="AV21" s="39"/>
      <c r="AW21" s="39"/>
      <c r="AX21" s="39"/>
      <c r="AY21" s="27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6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8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9">
        <v>0.47916666666666669</v>
      </c>
      <c r="AS22" s="300">
        <v>0.50069444444444444</v>
      </c>
      <c r="AT22" s="300">
        <v>0.58402777777777781</v>
      </c>
      <c r="AU22" s="39"/>
      <c r="AV22" s="39"/>
      <c r="AW22" s="39"/>
      <c r="AX22" s="39"/>
      <c r="AY22" s="27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5" t="s">
        <v>601</v>
      </c>
      <c r="E23" s="276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8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9">
        <v>0.39583333333333331</v>
      </c>
      <c r="AS23" s="300">
        <v>0.4</v>
      </c>
      <c r="AT23" s="300">
        <v>0.46944444444444444</v>
      </c>
      <c r="AU23" s="39"/>
      <c r="AV23" s="39"/>
      <c r="AW23" s="39"/>
      <c r="AX23" s="39"/>
      <c r="AY23" s="27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6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8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9">
        <v>0.47916666666666669</v>
      </c>
      <c r="AS24" s="300">
        <v>0.50069444444444444</v>
      </c>
      <c r="AT24" s="300">
        <v>0.56319444444444444</v>
      </c>
      <c r="AU24" s="39"/>
      <c r="AV24" s="39"/>
      <c r="AW24" s="39"/>
      <c r="AX24" s="39"/>
      <c r="AY24" s="27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6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8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9">
        <v>0.30763888888888891</v>
      </c>
      <c r="AS25" s="300">
        <v>0</v>
      </c>
      <c r="AT25" s="300">
        <v>4.1666666666666664E-2</v>
      </c>
      <c r="AU25" s="39"/>
      <c r="AV25" s="39"/>
      <c r="AW25" s="39"/>
      <c r="AX25" s="39"/>
      <c r="AY25" s="27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5" t="s">
        <v>318</v>
      </c>
      <c r="E26" s="276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8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9">
        <v>0.33750000000000002</v>
      </c>
      <c r="AS26" s="300">
        <v>0.36875000000000002</v>
      </c>
      <c r="AT26" s="300">
        <v>0.40347222222222223</v>
      </c>
      <c r="AU26" s="39"/>
      <c r="AV26" s="39"/>
      <c r="AW26" s="39"/>
      <c r="AX26" s="39"/>
      <c r="AY26" s="27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6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8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9">
        <v>0</v>
      </c>
      <c r="AS27" s="300">
        <v>0</v>
      </c>
      <c r="AT27" s="300">
        <v>0</v>
      </c>
      <c r="AU27" s="39"/>
      <c r="AV27" s="39"/>
      <c r="AW27" s="39"/>
      <c r="AX27" s="39"/>
      <c r="AY27" s="27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6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8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9">
        <v>0.39583333333333331</v>
      </c>
      <c r="AS28" s="300">
        <v>0</v>
      </c>
      <c r="AT28" s="300">
        <v>6.9444444444444447E-4</v>
      </c>
      <c r="AU28" s="39"/>
      <c r="AV28" s="39"/>
      <c r="AW28" s="39"/>
      <c r="AX28" s="39"/>
      <c r="AY28" s="27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1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6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6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2" t="s">
        <v>541</v>
      </c>
      <c r="E31" s="276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8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2" t="s">
        <v>522</v>
      </c>
      <c r="E32" s="296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8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2" t="s">
        <v>932</v>
      </c>
      <c r="E33" s="296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2" t="s">
        <v>639</v>
      </c>
      <c r="E34" s="296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2" t="s">
        <v>590</v>
      </c>
      <c r="E35" s="297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6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6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6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2" t="s">
        <v>1012</v>
      </c>
      <c r="E39" s="296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6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2" t="s">
        <v>531</v>
      </c>
      <c r="E40" s="276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8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2" t="s">
        <v>557</v>
      </c>
      <c r="E41" s="276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8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2" t="s">
        <v>556</v>
      </c>
      <c r="E42" s="276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8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6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6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6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7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6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6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8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6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8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7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2" t="s">
        <v>601</v>
      </c>
      <c r="E49" s="276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6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6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8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6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6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6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6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2" t="s">
        <v>541</v>
      </c>
      <c r="E56" s="276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8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2" t="s">
        <v>522</v>
      </c>
      <c r="E57" s="296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8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2" t="s">
        <v>932</v>
      </c>
      <c r="E58" s="296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2" t="s">
        <v>639</v>
      </c>
      <c r="E59" s="296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2" t="s">
        <v>590</v>
      </c>
      <c r="E60" s="297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6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6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6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6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6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6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6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6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6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7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6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6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6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2" t="s">
        <v>601</v>
      </c>
      <c r="E74" s="276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6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8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6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6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8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6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6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2" t="s">
        <v>541</v>
      </c>
      <c r="E80" s="296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8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2" t="s">
        <v>522</v>
      </c>
      <c r="E81" s="296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8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7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6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6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6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6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6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6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6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6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7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6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6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6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6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6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6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6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6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6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6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6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6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8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6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6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6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2" t="s">
        <v>541</v>
      </c>
      <c r="E107" s="296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8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2" t="s">
        <v>522</v>
      </c>
      <c r="E108" s="296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8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8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6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8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6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8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2" t="s">
        <v>561</v>
      </c>
      <c r="E111" s="276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3">
        <v>0.51875000000000004</v>
      </c>
      <c r="AU111" s="39"/>
      <c r="AV111" s="39"/>
      <c r="AW111" s="39"/>
      <c r="AX111" s="39"/>
      <c r="AY111" s="27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6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7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6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6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6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6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8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7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2" t="s">
        <v>1012</v>
      </c>
      <c r="E119" s="296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6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2" t="s">
        <v>531</v>
      </c>
      <c r="E120" s="276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8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2" t="s">
        <v>557</v>
      </c>
      <c r="E121" s="276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8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2" t="s">
        <v>556</v>
      </c>
      <c r="E122" s="276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8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7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6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7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6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6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8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6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8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6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6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8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7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6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6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6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6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6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6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6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8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6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6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6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7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7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6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6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6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6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6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6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8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6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6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6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8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6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6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6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8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6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6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6"/>
      <c r="F157" s="71"/>
      <c r="G157" s="9"/>
      <c r="H157" s="172"/>
      <c r="I157" s="172"/>
      <c r="J157" s="211"/>
      <c r="K157" s="211"/>
      <c r="L157" s="84"/>
      <c r="M157" s="200"/>
      <c r="N157" s="338"/>
      <c r="O157" s="172"/>
      <c r="P157" s="172"/>
      <c r="Q157" s="84"/>
      <c r="R157" s="10"/>
      <c r="S157" s="250"/>
      <c r="T157" s="250"/>
      <c r="U157" s="81"/>
      <c r="V157" s="339"/>
      <c r="W157" s="340"/>
      <c r="X157" s="333"/>
      <c r="Y157" s="158"/>
      <c r="Z157" s="334"/>
      <c r="AA157" s="84"/>
      <c r="AB157" s="71"/>
      <c r="AC157" s="335"/>
      <c r="AD157" s="336"/>
      <c r="AE157" s="337"/>
      <c r="AF157" s="337"/>
      <c r="AG157" s="337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5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6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6" t="s">
        <v>950</v>
      </c>
      <c r="W158" s="327" t="s">
        <v>1217</v>
      </c>
      <c r="X158" s="328" t="s">
        <v>667</v>
      </c>
      <c r="Y158" s="158"/>
      <c r="Z158" s="329"/>
      <c r="AA158" s="84" t="s">
        <v>1218</v>
      </c>
      <c r="AB158" s="71" t="s">
        <v>664</v>
      </c>
      <c r="AC158" s="331" t="s">
        <v>654</v>
      </c>
      <c r="AD158" s="332">
        <v>0</v>
      </c>
      <c r="AE158" s="330" t="s">
        <v>317</v>
      </c>
      <c r="AF158" s="330" t="s">
        <v>317</v>
      </c>
      <c r="AG158" s="33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2" t="s">
        <v>541</v>
      </c>
      <c r="E159" s="296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8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2" t="s">
        <v>522</v>
      </c>
      <c r="E160" s="296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8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6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8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6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6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8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6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6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7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6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6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7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6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6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1" t="s">
        <v>693</v>
      </c>
      <c r="BN171" s="15" t="s">
        <v>710</v>
      </c>
      <c r="BO171" s="164" t="s">
        <v>784</v>
      </c>
      <c r="BP171" s="342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6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1" t="s">
        <v>693</v>
      </c>
      <c r="BN172" s="15" t="s">
        <v>710</v>
      </c>
      <c r="BO172" s="164" t="s">
        <v>784</v>
      </c>
      <c r="BP172" s="342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6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1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6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1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6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6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6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6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6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6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6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6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8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6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6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8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6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6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2" t="s">
        <v>541</v>
      </c>
      <c r="E187" s="296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8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2" t="s">
        <v>522</v>
      </c>
      <c r="E188" s="296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8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6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6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6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6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6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6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6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6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6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6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6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6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6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7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6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6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6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6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6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6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6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6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6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8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6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8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6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6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6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6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6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2" t="s">
        <v>541</v>
      </c>
      <c r="E218" s="296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8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6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8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2" t="s">
        <v>522</v>
      </c>
      <c r="E220" s="296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8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6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6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6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6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6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7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2" t="s">
        <v>534</v>
      </c>
      <c r="E227" s="296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8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2" t="s">
        <v>561</v>
      </c>
      <c r="E228" s="276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2" t="s">
        <v>573</v>
      </c>
      <c r="E229" s="276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2" t="s">
        <v>626</v>
      </c>
      <c r="E230" s="276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6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6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8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6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6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6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6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6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8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6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6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6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6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6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6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6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6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6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6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6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6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6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6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6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6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7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2" t="s">
        <v>541</v>
      </c>
      <c r="E251" s="296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8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6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8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2" t="s">
        <v>522</v>
      </c>
      <c r="E253" s="296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8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6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6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6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6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6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6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6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7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7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6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6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6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6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6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6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6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6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2" t="s">
        <v>534</v>
      </c>
      <c r="E271" s="296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8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6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6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6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7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6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6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6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6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6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6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6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6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2" t="s">
        <v>522</v>
      </c>
      <c r="E283" s="296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8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6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6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6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2" t="s">
        <v>541</v>
      </c>
      <c r="E287" s="296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8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6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6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6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7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6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6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6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6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6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6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6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2" t="s">
        <v>534</v>
      </c>
      <c r="E299" s="296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8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6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6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8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6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6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6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6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6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6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6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6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7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6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6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6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6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6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6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6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6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6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6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6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7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6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6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6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6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8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6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6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6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6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6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6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6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6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6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6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2" t="s">
        <v>522</v>
      </c>
      <c r="E337" s="296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8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6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6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6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2" t="s">
        <v>541</v>
      </c>
      <c r="E341" s="296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8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6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3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4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7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5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6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5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6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5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6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5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6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5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6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5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6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5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6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8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5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6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5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2" t="s">
        <v>534</v>
      </c>
      <c r="E353" s="296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8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5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6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5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6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5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6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5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6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5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6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8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5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6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5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6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5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6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5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6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5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6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5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2" t="s">
        <v>522</v>
      </c>
      <c r="E364" s="296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8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5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6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5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6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5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6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5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2" t="s">
        <v>541</v>
      </c>
      <c r="E368" s="296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8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5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6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5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6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5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7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5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6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5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6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5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2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6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5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6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5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6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5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6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5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6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5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6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5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6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5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6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5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6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5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7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5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6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5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6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6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5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6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5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6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5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6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5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6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5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6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5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6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5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19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6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8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5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19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2" t="s">
        <v>522</v>
      </c>
      <c r="E393" s="296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8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5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19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6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5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19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6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5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19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6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5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19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6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5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19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6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5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19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6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5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19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6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5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19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2" t="s">
        <v>1012</v>
      </c>
      <c r="E401" s="296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6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5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19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2" t="s">
        <v>531</v>
      </c>
      <c r="E402" s="276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8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5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19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2" t="s">
        <v>557</v>
      </c>
      <c r="E403" s="276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8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5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19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6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5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19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6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5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19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6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6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5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19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6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5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19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6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8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5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19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6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5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19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6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5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19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6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5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19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6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5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19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6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5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19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6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5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19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6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8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5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19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2" t="s">
        <v>522</v>
      </c>
      <c r="E416" s="296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8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5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19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6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5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19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6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5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19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6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5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19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6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5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19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6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5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19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6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5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19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6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5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19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6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5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19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6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5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19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3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5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19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6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5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19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6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5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19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6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5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19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6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5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19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7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5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19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6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5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19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6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5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19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6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5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19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6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5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19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6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5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19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6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5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19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6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5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19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6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6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5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19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6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5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19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6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5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19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6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5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19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6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5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19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6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5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19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6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5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19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2"/>
      <c r="E446" s="296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8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5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19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2"/>
      <c r="E447" s="296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5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19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2" t="s">
        <v>522</v>
      </c>
      <c r="E448" s="296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8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19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6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19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6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19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6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8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19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6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7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19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6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19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6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19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5">
        <v>46010</v>
      </c>
      <c r="C455" s="8"/>
      <c r="D455" s="52" t="s">
        <v>561</v>
      </c>
      <c r="E455" s="296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19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6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19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6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19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2" t="s">
        <v>1012</v>
      </c>
      <c r="E458" s="296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19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2" t="s">
        <v>531</v>
      </c>
      <c r="E459" s="276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8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19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2" t="s">
        <v>557</v>
      </c>
      <c r="E460" s="276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8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19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6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19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6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19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6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7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19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6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19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6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4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19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6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19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6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8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19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6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19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6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19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6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19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6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4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19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6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19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6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19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2" t="s">
        <v>590</v>
      </c>
      <c r="E474" s="296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19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6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19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6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19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6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19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6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19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7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19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6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19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6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19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6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19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6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8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19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6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19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6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19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6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19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6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19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6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19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6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19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6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19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6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19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6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19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2" t="s">
        <v>522</v>
      </c>
      <c r="E493" s="296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8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8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19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2" t="s">
        <v>590</v>
      </c>
      <c r="E494" s="296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19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6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19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6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8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19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6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19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6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19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6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19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6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19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6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19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6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19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7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19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6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19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6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19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6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19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6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19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6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19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7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19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6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19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6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19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6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19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6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19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6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19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6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19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6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19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6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8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19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6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19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6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19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6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19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6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19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5"/>
      <c r="D522" s="221" t="s">
        <v>437</v>
      </c>
      <c r="E522" s="276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19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6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19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6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8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19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6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19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6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19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7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19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6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8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19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6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19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6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19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6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19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6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19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6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19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6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19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6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19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6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19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6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19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6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19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6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19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6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8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19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6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19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6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19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6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19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6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19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6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8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19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6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19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6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19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6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19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6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19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7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19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6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8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19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6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8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19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5"/>
      <c r="D553" s="212" t="s">
        <v>542</v>
      </c>
      <c r="E553" s="276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7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19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6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6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7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19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6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6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7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19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6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6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7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19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6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6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7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19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6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7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19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6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9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7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7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19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6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9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7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7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19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6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8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7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7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19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6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7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7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19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6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7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7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19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6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7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7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19" t="str">
        <f t="shared" si="55"/>
        <v>TISistema</v>
      </c>
    </row>
    <row r="565" spans="1:72">
      <c r="A565" s="166" t="str">
        <f>D565&amp;B565</f>
        <v/>
      </c>
      <c r="B565" s="167"/>
      <c r="C565" s="239"/>
      <c r="D565" s="212"/>
      <c r="E565" s="296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7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19" t="str">
        <f t="shared" si="55"/>
        <v/>
      </c>
    </row>
    <row r="566" spans="1:72">
      <c r="A566" s="166" t="str">
        <f>D566&amp;B566</f>
        <v/>
      </c>
      <c r="B566" s="167"/>
      <c r="C566" s="239"/>
      <c r="D566" s="240"/>
      <c r="E566" s="276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7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19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6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7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19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6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9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7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19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6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7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19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6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7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19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6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7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19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6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8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7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19" t="str">
        <f t="shared" si="55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6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7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1762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19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6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7">
        <v>0</v>
      </c>
      <c r="BI574" s="243"/>
      <c r="BJ574" s="270" t="s">
        <v>1763</v>
      </c>
      <c r="BK574" s="244" t="s">
        <v>1763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1763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19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6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7">
        <v>0</v>
      </c>
      <c r="BI575" s="243"/>
      <c r="BJ575" s="270" t="s">
        <v>1764</v>
      </c>
      <c r="BK575" s="244" t="s">
        <v>1764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1764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19" t="str">
        <f t="shared" si="55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6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7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19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39"/>
      <c r="D577" s="240" t="s">
        <v>542</v>
      </c>
      <c r="E577" s="276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1765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7">
        <v>0</v>
      </c>
      <c r="BI577" s="243"/>
      <c r="BJ577" s="270" t="s">
        <v>1766</v>
      </c>
      <c r="BK577" s="396" t="s">
        <v>1766</v>
      </c>
      <c r="BL577" s="184"/>
      <c r="BM577" s="179"/>
      <c r="BN577" s="179"/>
      <c r="BO577" s="164"/>
      <c r="BP577" s="244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19" t="str">
        <f t="shared" si="55"/>
        <v/>
      </c>
    </row>
    <row r="578" spans="1:72">
      <c r="A578" s="166" t="str">
        <f>D578&amp;B578</f>
        <v/>
      </c>
      <c r="B578" s="167"/>
      <c r="C578" s="239"/>
      <c r="D578" s="240"/>
      <c r="E578" s="276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7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19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6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7">
        <v>2</v>
      </c>
      <c r="BI579" s="243"/>
      <c r="BJ579" s="270" t="s">
        <v>1767</v>
      </c>
      <c r="BK579" s="244" t="s">
        <v>1767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19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6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7">
        <v>2</v>
      </c>
      <c r="BI580" s="243"/>
      <c r="BJ580" s="270" t="s">
        <v>1767</v>
      </c>
      <c r="BK580" s="244" t="s">
        <v>1767</v>
      </c>
      <c r="BL580" s="184"/>
      <c r="BM580" s="179"/>
      <c r="BN580" s="179"/>
      <c r="BO580" s="164"/>
      <c r="BP580" s="244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19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6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7">
        <v>2</v>
      </c>
      <c r="BI581" s="243"/>
      <c r="BJ581" s="270" t="s">
        <v>1767</v>
      </c>
      <c r="BK581" s="244" t="s">
        <v>1767</v>
      </c>
      <c r="BL581" s="184"/>
      <c r="BM581" s="179"/>
      <c r="BN581" s="179"/>
      <c r="BO581" s="164"/>
      <c r="BP581" s="244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19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6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8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7">
        <v>0</v>
      </c>
      <c r="BI582" s="243"/>
      <c r="BJ582" s="270" t="s">
        <v>1768</v>
      </c>
      <c r="BK582" s="244" t="s">
        <v>1768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1768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19" t="str">
        <f t="shared" si="55"/>
        <v>SemOportunidadeSemOportunidade</v>
      </c>
    </row>
    <row r="583" spans="1:72" ht="23.25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6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7">
        <v>2</v>
      </c>
      <c r="BI583" s="243"/>
      <c r="BJ583" s="270" t="s">
        <v>1769</v>
      </c>
      <c r="BK583" s="244" t="s">
        <v>1769</v>
      </c>
      <c r="BL583" s="184"/>
      <c r="BM583" s="179"/>
      <c r="BN583" s="179"/>
      <c r="BO583" s="164"/>
      <c r="BP583" s="244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19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6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1770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7">
        <v>2</v>
      </c>
      <c r="BI584" s="243"/>
      <c r="BJ584" s="270" t="s">
        <v>1771</v>
      </c>
      <c r="BK584" s="244" t="s">
        <v>1771</v>
      </c>
      <c r="BL584" s="184"/>
      <c r="BM584" s="179"/>
      <c r="BN584" s="179"/>
      <c r="BO584" s="164"/>
      <c r="BP584" s="244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19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6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1770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7">
        <v>2</v>
      </c>
      <c r="BI585" s="243"/>
      <c r="BJ585" s="270" t="s">
        <v>1772</v>
      </c>
      <c r="BK585" s="244" t="s">
        <v>1772</v>
      </c>
      <c r="BL585" s="184"/>
      <c r="BM585" s="179"/>
      <c r="BN585" s="179"/>
      <c r="BO585" s="164"/>
      <c r="BP585" s="244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19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6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9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7">
        <v>0</v>
      </c>
      <c r="BI586" s="243"/>
      <c r="BJ586" s="270" t="s">
        <v>1773</v>
      </c>
      <c r="BK586" s="244" t="s">
        <v>1773</v>
      </c>
      <c r="BL586" s="184"/>
      <c r="BM586" s="179"/>
      <c r="BN586" s="179"/>
      <c r="BO586" s="164"/>
      <c r="BP586" s="244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19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6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7">
        <v>2</v>
      </c>
      <c r="BI587" s="243"/>
      <c r="BJ587" s="270" t="s">
        <v>1774</v>
      </c>
      <c r="BK587" s="396" t="s">
        <v>1775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1775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19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6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7">
        <v>0</v>
      </c>
      <c r="BI588" s="243"/>
      <c r="BJ588" s="270" t="s">
        <v>1776</v>
      </c>
      <c r="BK588" s="244" t="s">
        <v>1776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1776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19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6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7">
        <v>0</v>
      </c>
      <c r="BI589" s="243"/>
      <c r="BJ589" s="270" t="s">
        <v>1777</v>
      </c>
      <c r="BK589" s="244" t="s">
        <v>1778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1778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19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6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19" t="str">
        <f t="shared" si="55"/>
        <v/>
      </c>
    </row>
    <row r="591" spans="1:72">
      <c r="A591" s="166" t="str">
        <f>D591&amp;B591</f>
        <v/>
      </c>
      <c r="B591" s="167"/>
      <c r="C591" s="239"/>
      <c r="D591" s="240"/>
      <c r="E591" s="276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19" t="str">
        <f t="shared" si="55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6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219" t="str">
        <f t="shared" si="55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6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222">
        <v>56</v>
      </c>
      <c r="K593" s="222">
        <v>217.75</v>
      </c>
      <c r="L593" s="177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93" s="163">
        <v>0.375</v>
      </c>
      <c r="P593" s="163">
        <v>8.3333333333333329E-2</v>
      </c>
      <c r="Q593" s="177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216ZXI2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217.75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219" t="str">
        <f t="shared" si="55"/>
        <v/>
      </c>
    </row>
    <row r="594" spans="1:72">
      <c r="A594" s="166" t="str">
        <f>D594&amp;B594</f>
        <v>W5946018</v>
      </c>
      <c r="B594" s="167">
        <v>46018</v>
      </c>
      <c r="C594" s="239"/>
      <c r="D594" s="212" t="s">
        <v>541</v>
      </c>
      <c r="E594" s="276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159.30000000000001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2.0833333333333332E-2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1722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8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159.30000000000001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8"/>
        <v>Produção e Intervalo</v>
      </c>
      <c r="BR594" s="19">
        <f t="shared" si="59"/>
        <v>0</v>
      </c>
      <c r="BS594" s="19">
        <f t="shared" si="60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6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/>
      <c r="AL595" s="264"/>
      <c r="AM595" s="264"/>
      <c r="AN595" s="264"/>
      <c r="AO595" s="246"/>
      <c r="AP595" s="247"/>
      <c r="AQ595" s="247"/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8"/>
        <v>Produção e Intervalo</v>
      </c>
      <c r="BR595" s="19">
        <f t="shared" si="59"/>
        <v>0</v>
      </c>
      <c r="BS595" s="19">
        <f t="shared" si="60"/>
        <v>0</v>
      </c>
    </row>
    <row r="596" spans="1:72">
      <c r="A596" s="166" t="str">
        <f>D596&amp;B596</f>
        <v/>
      </c>
      <c r="B596" s="167"/>
      <c r="C596" s="239"/>
      <c r="D596" s="240"/>
      <c r="E596" s="276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/>
      <c r="AL596" s="264"/>
      <c r="AM596" s="264"/>
      <c r="AN596" s="264"/>
      <c r="AO596" s="246"/>
      <c r="AP596" s="247"/>
      <c r="AQ596" s="247"/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6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1779</v>
      </c>
      <c r="N597" s="200" t="s">
        <v>1780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1781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1782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/>
      <c r="AL597" s="264"/>
      <c r="AM597" s="264"/>
      <c r="AN597" s="264"/>
      <c r="AO597" s="246"/>
      <c r="AP597" s="247"/>
      <c r="AQ597" s="247"/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8"/>
        <v>Produção e Intervalo</v>
      </c>
      <c r="BR597" s="19">
        <f t="shared" si="59"/>
        <v>0</v>
      </c>
      <c r="BS597" s="19">
        <f t="shared" si="60"/>
        <v>0</v>
      </c>
    </row>
    <row r="598" spans="1:72">
      <c r="A598" s="166" t="str">
        <f>D598&amp;B598</f>
        <v/>
      </c>
      <c r="B598" s="167"/>
      <c r="C598" s="239"/>
      <c r="D598" s="240"/>
      <c r="E598" s="276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/>
      <c r="AL598" s="264"/>
      <c r="AM598" s="264"/>
      <c r="AN598" s="264"/>
      <c r="AO598" s="246"/>
      <c r="AP598" s="247"/>
      <c r="AQ598" s="247"/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>W6146018</v>
      </c>
      <c r="B599" s="167">
        <v>46018</v>
      </c>
      <c r="C599" s="239"/>
      <c r="D599" s="240" t="s">
        <v>543</v>
      </c>
      <c r="E599" s="277">
        <v>593</v>
      </c>
      <c r="F599" s="161" t="s">
        <v>331</v>
      </c>
      <c r="G599" s="159" t="str">
        <f>IF(D599="","*",VLOOKUP(F599,BS_ATIVIDADE[#All],3,FALSE))</f>
        <v>OUTROS</v>
      </c>
      <c r="H599" s="163"/>
      <c r="I599" s="163"/>
      <c r="J599" s="222"/>
      <c r="K599" s="222"/>
      <c r="L599" s="177"/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7"/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1"/>
      <c r="W599" s="263"/>
      <c r="X599" s="240"/>
      <c r="Y599" s="179"/>
      <c r="Z599" s="179"/>
      <c r="AA599" s="177"/>
      <c r="AB599" s="161"/>
      <c r="AC599" s="161"/>
      <c r="AD599" s="163"/>
      <c r="AE599" s="177"/>
      <c r="AF599" s="177"/>
      <c r="AG599" s="177"/>
      <c r="AH599" s="180"/>
      <c r="AI599" s="171" t="str">
        <f>IF(BS_CONTROLE[[#This Row],[Atividade]]=0, "-", BS_CONTROLE[[#This Row],[Atividade]])</f>
        <v>DESLOCAMENTO</v>
      </c>
      <c r="AJ599" s="9" t="str">
        <f>IF(D599="","*",VLOOKUP(AI599,BS_ATIVIDADE[#Data],3,FALSE))</f>
        <v>OUTROS</v>
      </c>
      <c r="AK599" s="264"/>
      <c r="AL599" s="264"/>
      <c r="AM599" s="264"/>
      <c r="AN599" s="264"/>
      <c r="AO599" s="246"/>
      <c r="AP599" s="247"/>
      <c r="AQ599" s="247"/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BINÁRIO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8" t="str">
        <f>IF(BS_CONTROLE[[#This Row],[Responsavel pelo boletim]]=0, "-", BS_CONTROLE[[#This Row],[Responsavel pelo boletim]])</f>
        <v>-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e">
        <f t="shared" si="58"/>
        <v>#DIV/0!</v>
      </c>
      <c r="BR599" s="19" t="e">
        <f t="shared" si="59"/>
        <v>#DIV/0!</v>
      </c>
      <c r="BS599" s="19" t="e">
        <f t="shared" si="60"/>
        <v>#DIV/0!</v>
      </c>
    </row>
    <row r="600" spans="1:72">
      <c r="A600" s="174" t="str">
        <f>D600&amp;B600</f>
        <v>V8546018</v>
      </c>
      <c r="B600" s="397">
        <v>46018</v>
      </c>
      <c r="C600" s="239"/>
      <c r="D600" s="212" t="s">
        <v>512</v>
      </c>
      <c r="E600" s="296">
        <v>242</v>
      </c>
      <c r="F600" s="171" t="s">
        <v>447</v>
      </c>
      <c r="G600" s="159" t="str">
        <f>IF(D600="","*",VLOOKUP(F600,BS_ATIVIDADE[#All],3,FALSE))</f>
        <v>MODERNIZAÇÃO</v>
      </c>
      <c r="H600" s="172" t="s">
        <v>988</v>
      </c>
      <c r="I600" s="172" t="s">
        <v>956</v>
      </c>
      <c r="J600" s="222">
        <v>54</v>
      </c>
      <c r="K600" s="222">
        <v>101.6</v>
      </c>
      <c r="L600" s="222">
        <v>100.13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0" s="20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0" s="172">
        <v>0.375</v>
      </c>
      <c r="P600" s="172">
        <v>8.3333333333333329E-2</v>
      </c>
      <c r="Q600" s="211">
        <v>650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0" s="160"/>
      <c r="V600" s="194" t="s">
        <v>929</v>
      </c>
      <c r="W600" s="248" t="s">
        <v>1098</v>
      </c>
      <c r="X600" s="212" t="s">
        <v>667</v>
      </c>
      <c r="Y600" s="179"/>
      <c r="Z600" s="179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0"/>
      <c r="AI600" s="171" t="str">
        <f>IF(BS_CONTROLE[[#This Row],[Atividade]]=0, "-", BS_CONTROLE[[#This Row],[Atividade]])</f>
        <v>MODERNIZAÇÃO - SOCADORA</v>
      </c>
      <c r="AJ600" s="9" t="str">
        <f>IF(D600="","*",VLOOKUP(AI600,BS_ATIVIDADE[#Data],3,FALSE))</f>
        <v>MODERNIZAÇÃO</v>
      </c>
      <c r="AK600" s="271"/>
      <c r="AL600" s="271"/>
      <c r="AM600" s="271"/>
      <c r="AN600" s="271"/>
      <c r="AO600" s="272"/>
      <c r="AP600" s="273"/>
      <c r="AQ600" s="273"/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M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8" t="str">
        <f>IF(BS_CONTROLE[[#This Row],[Responsavel pelo boletim]]=0, "-", BS_CONTROLE[[#This Row],[Responsavel pelo boletim]])</f>
        <v>Saulo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 t="shared" si="58"/>
        <v>Produção e Intervalo</v>
      </c>
      <c r="BR600" s="19">
        <f t="shared" si="59"/>
        <v>0</v>
      </c>
      <c r="BS600" s="19">
        <f t="shared" si="60"/>
        <v>0</v>
      </c>
    </row>
    <row r="601" spans="1:72">
      <c r="A601" s="166"/>
      <c r="B601" s="167"/>
      <c r="C601" s="239"/>
      <c r="D601" s="212"/>
      <c r="E601" s="296"/>
      <c r="F601" s="171"/>
      <c r="G601" s="159"/>
      <c r="H601" s="172"/>
      <c r="I601" s="172"/>
      <c r="J601" s="222"/>
      <c r="K601" s="222"/>
      <c r="L601" s="222"/>
      <c r="M601" s="200"/>
      <c r="N601" s="200"/>
      <c r="O601" s="172"/>
      <c r="P601" s="172"/>
      <c r="Q601" s="211"/>
      <c r="R601" s="178"/>
      <c r="S601" s="250"/>
      <c r="T601" s="250"/>
      <c r="U601" s="160"/>
      <c r="V601" s="261"/>
      <c r="W601" s="263"/>
      <c r="X601" s="240"/>
      <c r="Y601" s="179"/>
      <c r="Z601" s="179"/>
      <c r="AA601" s="177"/>
      <c r="AB601" s="161"/>
      <c r="AC601" s="161"/>
      <c r="AD601" s="163"/>
      <c r="AE601" s="177"/>
      <c r="AF601" s="177"/>
      <c r="AG601" s="177"/>
      <c r="AH601" s="180"/>
      <c r="AI601" s="171"/>
      <c r="AJ601" s="9"/>
      <c r="AK601" s="264"/>
      <c r="AL601" s="264"/>
      <c r="AM601" s="264"/>
      <c r="AN601" s="264"/>
      <c r="AO601" s="246"/>
      <c r="AP601" s="247"/>
      <c r="AQ601" s="247"/>
      <c r="AR601" s="265"/>
      <c r="AS601" s="265"/>
      <c r="AT601" s="265"/>
      <c r="AU601" s="267"/>
      <c r="AV601" s="267"/>
      <c r="AW601" s="267"/>
      <c r="AX601" s="241"/>
      <c r="AY601" s="182"/>
      <c r="AZ601" s="161"/>
      <c r="BA601" s="242"/>
      <c r="BB601" s="178"/>
      <c r="BC601" s="71"/>
      <c r="BD601" s="71"/>
      <c r="BE601" s="162"/>
      <c r="BF601" s="248"/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/>
      <c r="BR601" s="350"/>
      <c r="BS601" s="350"/>
      <c r="BT601" s="219"/>
    </row>
    <row r="602" spans="1:72">
      <c r="A602" s="174" t="str">
        <f>D602&amp;B602</f>
        <v>EDSON (TP-719)</v>
      </c>
      <c r="B602" s="395"/>
      <c r="C602" s="239"/>
      <c r="D602" s="398" t="s">
        <v>588</v>
      </c>
      <c r="E602" s="399" t="s">
        <v>1783</v>
      </c>
      <c r="F602" s="400" t="s">
        <v>468</v>
      </c>
      <c r="G602" s="159" t="str">
        <f>IF(D602="","*",VLOOKUP(F602,BS_ATIVIDADE[#All],3,FALSE))</f>
        <v>ALÍVIO</v>
      </c>
      <c r="H602" s="172" t="s">
        <v>317</v>
      </c>
      <c r="I602" s="172" t="s">
        <v>317</v>
      </c>
      <c r="J602" s="211">
        <v>54</v>
      </c>
      <c r="K602" s="211">
        <v>102</v>
      </c>
      <c r="L602" s="84" t="s">
        <v>317</v>
      </c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72"/>
      <c r="P602" s="172"/>
      <c r="Q602" s="8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e">
        <f>IF(BS_CONTROLE[[#This Row],[Atividade]]=0, "-", BS_CONTROLE[[#This Row],[Atividade]])</f>
        <v>#VALUE!</v>
      </c>
      <c r="AJ602" s="9" t="e">
        <f>IF(D602="","*",VLOOKUP(AI602,BS_ATIVIDADE[#Data],3,FALSE))</f>
        <v>#VALUE!</v>
      </c>
      <c r="AK602" s="271"/>
      <c r="AL602" s="271"/>
      <c r="AM602" s="271"/>
      <c r="AN602" s="271"/>
      <c r="AO602" s="272"/>
      <c r="AP602" s="273"/>
      <c r="AQ602" s="273"/>
      <c r="AR602" s="265"/>
      <c r="AS602" s="265"/>
      <c r="AT602" s="265"/>
      <c r="AU602" s="267"/>
      <c r="AV602" s="267"/>
      <c r="AW602" s="267"/>
      <c r="AX602" s="241"/>
      <c r="AY602" s="182">
        <f>IF(D602="","*",IFERROR(IF(ISODD(COUNT(AS602:AX602)),"ERRO",SUM((AT602-AS602),(AV602-AU602),(AX602-AW602))),"ERRO"))</f>
        <v>0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e">
        <f>IF(BS_CONTROLE[[#This Row],[Responsavel pelo boletim]]=0, "-", BS_CONTROLE[[#This Row],[Responsavel pelo boletim]])</f>
        <v>#VALUE!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95"/>
      <c r="C603" s="239"/>
      <c r="D603" s="240"/>
      <c r="E603" s="296">
        <v>594</v>
      </c>
      <c r="F603" s="161"/>
      <c r="G603" s="159" t="str">
        <f>IF(D603="","*",VLOOKUP(F603,BS_ATIVIDADE[#All],3,FALSE))</f>
        <v>*</v>
      </c>
      <c r="H603" s="172"/>
      <c r="I603" s="172"/>
      <c r="J603" s="211"/>
      <c r="K603" s="211"/>
      <c r="L603" s="84"/>
      <c r="M603" s="20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72"/>
      <c r="P603" s="172"/>
      <c r="Q603" s="84"/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1"/>
      <c r="W603" s="263"/>
      <c r="X603" s="240"/>
      <c r="Y603" s="179"/>
      <c r="Z603" s="179"/>
      <c r="AA603" s="177"/>
      <c r="AB603" s="161"/>
      <c r="AC603" s="161"/>
      <c r="AD603" s="163"/>
      <c r="AE603" s="177"/>
      <c r="AF603" s="177"/>
      <c r="AG603" s="177"/>
      <c r="AH603" s="180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1"/>
      <c r="AL603" s="271"/>
      <c r="AM603" s="271"/>
      <c r="AN603" s="271"/>
      <c r="AO603" s="272"/>
      <c r="AP603" s="273"/>
      <c r="AQ603" s="273"/>
      <c r="AR603" s="265"/>
      <c r="AS603" s="265"/>
      <c r="AT603" s="265"/>
      <c r="AU603" s="267"/>
      <c r="AV603" s="267"/>
      <c r="AW603" s="267"/>
      <c r="AX603" s="241"/>
      <c r="AY603" s="182" t="str">
        <f>IF(D603="","*",IFERROR(IF(ISODD(COUNT(AS603:AX603)),"ERRO",SUM((AT603-AS603),(AV603-AU603),(AX603-AW603))),"ERRO"))</f>
        <v>*</v>
      </c>
      <c r="AZ603" s="161"/>
      <c r="BA603" s="242"/>
      <c r="BB603" s="178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8" t="e">
        <f>IF(BS_CONTROLE[[#This Row],[Responsavel pelo boletim]]=0, "-", BS_CONTROLE[[#This Row],[Responsavel pelo boletim]])</f>
        <v>#VALUE!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95"/>
      <c r="C604" s="239"/>
      <c r="D604" s="240"/>
      <c r="E604" s="296">
        <v>594</v>
      </c>
      <c r="F604" s="161"/>
      <c r="G604" s="159" t="str">
        <f>IF(D604="","*",VLOOKUP(F604,BS_ATIVIDADE[#All],3,FALSE))</f>
        <v>*</v>
      </c>
      <c r="H604" s="172"/>
      <c r="I604" s="172"/>
      <c r="J604" s="211"/>
      <c r="K604" s="211"/>
      <c r="L604" s="84"/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72"/>
      <c r="P604" s="172"/>
      <c r="Q604" s="84"/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1"/>
      <c r="W604" s="263"/>
      <c r="X604" s="240"/>
      <c r="Y604" s="179"/>
      <c r="Z604" s="179"/>
      <c r="AA604" s="177"/>
      <c r="AB604" s="161"/>
      <c r="AC604" s="161"/>
      <c r="AD604" s="163"/>
      <c r="AE604" s="177"/>
      <c r="AF604" s="177"/>
      <c r="AG604" s="177"/>
      <c r="AH604" s="180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1"/>
      <c r="AL604" s="271"/>
      <c r="AM604" s="271"/>
      <c r="AN604" s="271"/>
      <c r="AO604" s="272"/>
      <c r="AP604" s="273"/>
      <c r="AQ604" s="273"/>
      <c r="AR604" s="265"/>
      <c r="AS604" s="265"/>
      <c r="AT604" s="265"/>
      <c r="AU604" s="267"/>
      <c r="AV604" s="267"/>
      <c r="AW604" s="267"/>
      <c r="AX604" s="241"/>
      <c r="AY604" s="182" t="str">
        <f>IF(D604="","*",IFERROR(IF(ISODD(COUNT(AS604:AX604)),"ERRO",SUM((AT604-AS604),(AV604-AU604),(AX604-AW604))),"ERRO"))</f>
        <v>*</v>
      </c>
      <c r="AZ604" s="161"/>
      <c r="BA604" s="242"/>
      <c r="BB604" s="178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8" t="e">
        <f>IF(BS_CONTROLE[[#This Row],[Responsavel pelo boletim]]=0, "-", BS_CONTROLE[[#This Row],[Responsavel pelo boletim]])</f>
        <v>#VALUE!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95"/>
      <c r="C605" s="239"/>
      <c r="D605" s="240"/>
      <c r="E605" s="296">
        <v>594</v>
      </c>
      <c r="F605" s="161"/>
      <c r="G605" s="159" t="str">
        <f>IF(D605="","*",VLOOKUP(F605,BS_ATIVIDADE[#All],3,FALSE))</f>
        <v>*</v>
      </c>
      <c r="H605" s="172"/>
      <c r="I605" s="172"/>
      <c r="J605" s="211"/>
      <c r="K605" s="211"/>
      <c r="L605" s="84"/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72"/>
      <c r="P605" s="172"/>
      <c r="Q605" s="84"/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1"/>
      <c r="W605" s="263"/>
      <c r="X605" s="240"/>
      <c r="Y605" s="179"/>
      <c r="Z605" s="179"/>
      <c r="AA605" s="177"/>
      <c r="AB605" s="161"/>
      <c r="AC605" s="161"/>
      <c r="AD605" s="163"/>
      <c r="AE605" s="177"/>
      <c r="AF605" s="177"/>
      <c r="AG605" s="177"/>
      <c r="AH605" s="180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1"/>
      <c r="AL605" s="271"/>
      <c r="AM605" s="271"/>
      <c r="AN605" s="271"/>
      <c r="AO605" s="272"/>
      <c r="AP605" s="273"/>
      <c r="AQ605" s="273"/>
      <c r="AR605" s="265"/>
      <c r="AS605" s="265"/>
      <c r="AT605" s="265"/>
      <c r="AU605" s="267"/>
      <c r="AV605" s="267"/>
      <c r="AW605" s="267"/>
      <c r="AX605" s="241"/>
      <c r="AY605" s="182" t="str">
        <f>IF(D605="","*",IFERROR(IF(ISODD(COUNT(AS605:AX605)),"ERRO",SUM((AT605-AS605),(AV605-AU605),(AX605-AW605))),"ERRO"))</f>
        <v>*</v>
      </c>
      <c r="AZ605" s="161"/>
      <c r="BA605" s="242"/>
      <c r="BB605" s="178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8" t="e">
        <f>IF(BS_CONTROLE[[#This Row],[Responsavel pelo boletim]]=0, "-", BS_CONTROLE[[#This Row],[Responsavel pelo boletim]])</f>
        <v>#VALUE!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95"/>
      <c r="C606" s="239"/>
      <c r="D606" s="240"/>
      <c r="E606" s="296">
        <v>594</v>
      </c>
      <c r="F606" s="161"/>
      <c r="G606" s="159" t="str">
        <f>IF(D606="","*",VLOOKUP(F606,BS_ATIVIDADE[#All],3,FALSE))</f>
        <v>*</v>
      </c>
      <c r="H606" s="172"/>
      <c r="I606" s="172"/>
      <c r="J606" s="211"/>
      <c r="K606" s="211"/>
      <c r="L606" s="84"/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72"/>
      <c r="P606" s="172"/>
      <c r="Q606" s="84"/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1"/>
      <c r="W606" s="263"/>
      <c r="X606" s="240"/>
      <c r="Y606" s="179"/>
      <c r="Z606" s="179"/>
      <c r="AA606" s="177"/>
      <c r="AB606" s="161"/>
      <c r="AC606" s="161"/>
      <c r="AD606" s="163"/>
      <c r="AE606" s="177"/>
      <c r="AF606" s="177"/>
      <c r="AG606" s="177"/>
      <c r="AH606" s="180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1"/>
      <c r="AL606" s="271"/>
      <c r="AM606" s="271"/>
      <c r="AN606" s="271"/>
      <c r="AO606" s="272"/>
      <c r="AP606" s="273"/>
      <c r="AQ606" s="273"/>
      <c r="AR606" s="265"/>
      <c r="AS606" s="265"/>
      <c r="AT606" s="265"/>
      <c r="AU606" s="267"/>
      <c r="AV606" s="267"/>
      <c r="AW606" s="267"/>
      <c r="AX606" s="241"/>
      <c r="AY606" s="182" t="str">
        <f>IF(D606="","*",IFERROR(IF(ISODD(COUNT(AS606:AX606)),"ERRO",SUM((AT606-AS606),(AV606-AU606),(AX606-AW606))),"ERRO"))</f>
        <v>*</v>
      </c>
      <c r="AZ606" s="161"/>
      <c r="BA606" s="242"/>
      <c r="BB606" s="178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8" t="e">
        <f>IF(BS_CONTROLE[[#This Row],[Responsavel pelo boletim]]=0, "-", BS_CONTROLE[[#This Row],[Responsavel pelo boletim]])</f>
        <v>#VALUE!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95"/>
      <c r="C607" s="239"/>
      <c r="D607" s="240"/>
      <c r="E607" s="296">
        <v>594</v>
      </c>
      <c r="F607" s="161"/>
      <c r="G607" s="159" t="str">
        <f>IF(D607="","*",VLOOKUP(F607,BS_ATIVIDADE[#All],3,FALSE))</f>
        <v>*</v>
      </c>
      <c r="H607" s="172"/>
      <c r="I607" s="172"/>
      <c r="J607" s="211"/>
      <c r="K607" s="211"/>
      <c r="L607" s="8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72"/>
      <c r="P607" s="172"/>
      <c r="Q607" s="8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1"/>
      <c r="AL607" s="271"/>
      <c r="AM607" s="271"/>
      <c r="AN607" s="271"/>
      <c r="AO607" s="272"/>
      <c r="AP607" s="273"/>
      <c r="AQ607" s="273"/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e">
        <f>IF(BS_CONTROLE[[#This Row],[Responsavel pelo boletim]]=0, "-", BS_CONTROLE[[#This Row],[Responsavel pelo boletim]])</f>
        <v>#VALUE!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95"/>
      <c r="C608" s="239"/>
      <c r="D608" s="240"/>
      <c r="E608" s="296">
        <v>594</v>
      </c>
      <c r="F608" s="161"/>
      <c r="G608" s="159" t="str">
        <f>IF(D608="","*",VLOOKUP(F608,BS_ATIVIDADE[#All],3,FALSE))</f>
        <v>*</v>
      </c>
      <c r="H608" s="172"/>
      <c r="I608" s="172"/>
      <c r="J608" s="211"/>
      <c r="K608" s="211"/>
      <c r="L608" s="8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72"/>
      <c r="P608" s="172"/>
      <c r="Q608" s="8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1"/>
      <c r="AL608" s="271"/>
      <c r="AM608" s="271"/>
      <c r="AN608" s="271"/>
      <c r="AO608" s="272"/>
      <c r="AP608" s="273"/>
      <c r="AQ608" s="273"/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e">
        <f>IF(BS_CONTROLE[[#This Row],[Responsavel pelo boletim]]=0, "-", BS_CONTROLE[[#This Row],[Responsavel pelo boletim]])</f>
        <v>#VALUE!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95"/>
      <c r="C609" s="239"/>
      <c r="D609" s="240"/>
      <c r="E609" s="296">
        <v>594</v>
      </c>
      <c r="F609" s="161"/>
      <c r="G609" s="159" t="str">
        <f>IF(D609="","*",VLOOKUP(F609,BS_ATIVIDADE[#All],3,FALSE))</f>
        <v>*</v>
      </c>
      <c r="H609" s="172"/>
      <c r="I609" s="172"/>
      <c r="J609" s="211"/>
      <c r="K609" s="211"/>
      <c r="L609" s="84"/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72"/>
      <c r="P609" s="172"/>
      <c r="Q609" s="84"/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1"/>
      <c r="W609" s="263"/>
      <c r="X609" s="240"/>
      <c r="Y609" s="179"/>
      <c r="Z609" s="179"/>
      <c r="AA609" s="177"/>
      <c r="AB609" s="161"/>
      <c r="AC609" s="161"/>
      <c r="AD609" s="163"/>
      <c r="AE609" s="177"/>
      <c r="AF609" s="177"/>
      <c r="AG609" s="177"/>
      <c r="AH609" s="180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1"/>
      <c r="AL609" s="271"/>
      <c r="AM609" s="271"/>
      <c r="AN609" s="271"/>
      <c r="AO609" s="272"/>
      <c r="AP609" s="273"/>
      <c r="AQ609" s="273"/>
      <c r="AR609" s="265"/>
      <c r="AS609" s="265"/>
      <c r="AT609" s="265"/>
      <c r="AU609" s="267"/>
      <c r="AV609" s="267"/>
      <c r="AW609" s="267"/>
      <c r="AX609" s="241"/>
      <c r="AY609" s="182" t="str">
        <f>IF(D609="","*",IFERROR(IF(ISODD(COUNT(AS609:AX609)),"ERRO",SUM((AT609-AS609),(AV609-AU609),(AX609-AW609))),"ERRO"))</f>
        <v>*</v>
      </c>
      <c r="AZ609" s="161"/>
      <c r="BA609" s="242"/>
      <c r="BB609" s="178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8" t="e">
        <f>IF(BS_CONTROLE[[#This Row],[Responsavel pelo boletim]]=0, "-", BS_CONTROLE[[#This Row],[Responsavel pelo boletim]])</f>
        <v>#VALUE!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95"/>
      <c r="C610" s="239"/>
      <c r="D610" s="240"/>
      <c r="E610" s="296">
        <v>594</v>
      </c>
      <c r="F610" s="161"/>
      <c r="G610" s="159" t="str">
        <f>IF(D610="","*",VLOOKUP(F610,BS_ATIVIDADE[#All],3,FALSE))</f>
        <v>*</v>
      </c>
      <c r="H610" s="172"/>
      <c r="I610" s="172"/>
      <c r="J610" s="211"/>
      <c r="K610" s="211"/>
      <c r="L610" s="84"/>
      <c r="M610" s="20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72"/>
      <c r="P610" s="172"/>
      <c r="Q610" s="84"/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1"/>
      <c r="W610" s="263"/>
      <c r="X610" s="240"/>
      <c r="Y610" s="179"/>
      <c r="Z610" s="179"/>
      <c r="AA610" s="177"/>
      <c r="AB610" s="161"/>
      <c r="AC610" s="161"/>
      <c r="AD610" s="163"/>
      <c r="AE610" s="177"/>
      <c r="AF610" s="177"/>
      <c r="AG610" s="177"/>
      <c r="AH610" s="180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1"/>
      <c r="AL610" s="271"/>
      <c r="AM610" s="271"/>
      <c r="AN610" s="271"/>
      <c r="AO610" s="272"/>
      <c r="AP610" s="273"/>
      <c r="AQ610" s="273"/>
      <c r="AR610" s="265"/>
      <c r="AS610" s="265"/>
      <c r="AT610" s="265"/>
      <c r="AU610" s="267"/>
      <c r="AV610" s="267"/>
      <c r="AW610" s="267"/>
      <c r="AX610" s="241"/>
      <c r="AY610" s="182" t="str">
        <f>IF(D610="","*",IFERROR(IF(ISODD(COUNT(AS610:AX610)),"ERRO",SUM((AT610-AS610),(AV610-AU610),(AX610-AW610))),"ERRO"))</f>
        <v>*</v>
      </c>
      <c r="AZ610" s="161"/>
      <c r="BA610" s="242"/>
      <c r="BB610" s="178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8" t="e">
        <f>IF(BS_CONTROLE[[#This Row],[Responsavel pelo boletim]]=0, "-", BS_CONTROLE[[#This Row],[Responsavel pelo boletim]])</f>
        <v>#VALUE!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95"/>
      <c r="C611" s="239"/>
      <c r="D611" s="240"/>
      <c r="E611" s="296">
        <v>594</v>
      </c>
      <c r="F611" s="161"/>
      <c r="G611" s="159" t="str">
        <f>IF(D611="","*",VLOOKUP(F611,BS_ATIVIDADE[#All],3,FALSE))</f>
        <v>*</v>
      </c>
      <c r="H611" s="172"/>
      <c r="I611" s="172"/>
      <c r="J611" s="211"/>
      <c r="K611" s="211"/>
      <c r="L611" s="84"/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72"/>
      <c r="P611" s="172"/>
      <c r="Q611" s="84"/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1"/>
      <c r="W611" s="263"/>
      <c r="X611" s="240"/>
      <c r="Y611" s="179"/>
      <c r="Z611" s="179"/>
      <c r="AA611" s="177"/>
      <c r="AB611" s="161"/>
      <c r="AC611" s="161"/>
      <c r="AD611" s="163"/>
      <c r="AE611" s="177"/>
      <c r="AF611" s="177"/>
      <c r="AG611" s="177"/>
      <c r="AH611" s="180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1"/>
      <c r="AL611" s="271"/>
      <c r="AM611" s="271"/>
      <c r="AN611" s="271"/>
      <c r="AO611" s="272"/>
      <c r="AP611" s="273"/>
      <c r="AQ611" s="273"/>
      <c r="AR611" s="265"/>
      <c r="AS611" s="265"/>
      <c r="AT611" s="265"/>
      <c r="AU611" s="267"/>
      <c r="AV611" s="267"/>
      <c r="AW611" s="267"/>
      <c r="AX611" s="241"/>
      <c r="AY611" s="182" t="str">
        <f>IF(D611="","*",IFERROR(IF(ISODD(COUNT(AS611:AX611)),"ERRO",SUM((AT611-AS611),(AV611-AU611),(AX611-AW611))),"ERRO"))</f>
        <v>*</v>
      </c>
      <c r="AZ611" s="161"/>
      <c r="BA611" s="242"/>
      <c r="BB611" s="178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8" t="e">
        <f>IF(BS_CONTROLE[[#This Row],[Responsavel pelo boletim]]=0, "-", BS_CONTROLE[[#This Row],[Responsavel pelo boletim]])</f>
        <v>#VALUE!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95"/>
      <c r="C612" s="239"/>
      <c r="D612" s="240"/>
      <c r="E612" s="296">
        <v>594</v>
      </c>
      <c r="F612" s="161"/>
      <c r="G612" s="159" t="str">
        <f>IF(D612="","*",VLOOKUP(F612,BS_ATIVIDADE[#All],3,FALSE))</f>
        <v>*</v>
      </c>
      <c r="H612" s="172"/>
      <c r="I612" s="172"/>
      <c r="J612" s="211"/>
      <c r="K612" s="211"/>
      <c r="L612" s="8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72"/>
      <c r="P612" s="172"/>
      <c r="Q612" s="8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1"/>
      <c r="AL612" s="271"/>
      <c r="AM612" s="271"/>
      <c r="AN612" s="271"/>
      <c r="AO612" s="272"/>
      <c r="AP612" s="273"/>
      <c r="AQ612" s="273"/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e">
        <f>IF(BS_CONTROLE[[#This Row],[Responsavel pelo boletim]]=0, "-", BS_CONTROLE[[#This Row],[Responsavel pelo boletim]])</f>
        <v>#VALUE!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95"/>
      <c r="C613" s="239"/>
      <c r="D613" s="240"/>
      <c r="E613" s="296">
        <v>594</v>
      </c>
      <c r="F613" s="161"/>
      <c r="G613" s="159" t="str">
        <f>IF(D613="","*",VLOOKUP(F613,BS_ATIVIDADE[#All],3,FALSE))</f>
        <v>*</v>
      </c>
      <c r="H613" s="172"/>
      <c r="I613" s="172"/>
      <c r="J613" s="211"/>
      <c r="K613" s="211"/>
      <c r="L613" s="84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72"/>
      <c r="P613" s="172"/>
      <c r="Q613" s="84"/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1"/>
      <c r="AL613" s="271"/>
      <c r="AM613" s="271"/>
      <c r="AN613" s="271"/>
      <c r="AO613" s="272"/>
      <c r="AP613" s="273"/>
      <c r="AQ613" s="273"/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e">
        <f>IF(BS_CONTROLE[[#This Row],[Responsavel pelo boletim]]=0, "-", BS_CONTROLE[[#This Row],[Responsavel pelo boletim]])</f>
        <v>#VALUE!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95"/>
      <c r="C614" s="239"/>
      <c r="D614" s="240"/>
      <c r="E614" s="296">
        <v>594</v>
      </c>
      <c r="F614" s="161"/>
      <c r="G614" s="159" t="str">
        <f>IF(D614="","*",VLOOKUP(F614,BS_ATIVIDADE[#All],3,FALSE))</f>
        <v>*</v>
      </c>
      <c r="H614" s="172"/>
      <c r="I614" s="172"/>
      <c r="J614" s="211"/>
      <c r="K614" s="211"/>
      <c r="L614" s="84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72"/>
      <c r="P614" s="172"/>
      <c r="Q614" s="84"/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1"/>
      <c r="AL614" s="271"/>
      <c r="AM614" s="271"/>
      <c r="AN614" s="271"/>
      <c r="AO614" s="272"/>
      <c r="AP614" s="273"/>
      <c r="AQ614" s="273"/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e">
        <f>IF(BS_CONTROLE[[#This Row],[Responsavel pelo boletim]]=0, "-", BS_CONTROLE[[#This Row],[Responsavel pelo boletim]])</f>
        <v>#VALUE!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95"/>
      <c r="C615" s="239"/>
      <c r="D615" s="240"/>
      <c r="E615" s="296">
        <v>594</v>
      </c>
      <c r="F615" s="161"/>
      <c r="G615" s="159" t="str">
        <f>IF(D615="","*",VLOOKUP(F615,BS_ATIVIDADE[#All],3,FALSE))</f>
        <v>*</v>
      </c>
      <c r="H615" s="172"/>
      <c r="I615" s="172"/>
      <c r="J615" s="211"/>
      <c r="K615" s="211"/>
      <c r="L615" s="84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72"/>
      <c r="P615" s="172"/>
      <c r="Q615" s="84"/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1"/>
      <c r="AL615" s="271"/>
      <c r="AM615" s="271"/>
      <c r="AN615" s="271"/>
      <c r="AO615" s="272"/>
      <c r="AP615" s="273"/>
      <c r="AQ615" s="273"/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e">
        <f>IF(BS_CONTROLE[[#This Row],[Responsavel pelo boletim]]=0, "-", BS_CONTROLE[[#This Row],[Responsavel pelo boletim]])</f>
        <v>#VALUE!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95"/>
      <c r="C616" s="239"/>
      <c r="D616" s="240"/>
      <c r="E616" s="296">
        <v>594</v>
      </c>
      <c r="F616" s="161"/>
      <c r="G616" s="159" t="str">
        <f>IF(D616="","*",VLOOKUP(F616,BS_ATIVIDADE[#All],3,FALSE))</f>
        <v>*</v>
      </c>
      <c r="H616" s="172"/>
      <c r="I616" s="172"/>
      <c r="J616" s="211"/>
      <c r="K616" s="211"/>
      <c r="L616" s="8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72"/>
      <c r="P616" s="172"/>
      <c r="Q616" s="8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1"/>
      <c r="AL616" s="271"/>
      <c r="AM616" s="271"/>
      <c r="AN616" s="271"/>
      <c r="AO616" s="272"/>
      <c r="AP616" s="273"/>
      <c r="AQ616" s="273"/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e">
        <f>IF(BS_CONTROLE[[#This Row],[Responsavel pelo boletim]]=0, "-", BS_CONTROLE[[#This Row],[Responsavel pelo boletim]])</f>
        <v>#VALUE!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95"/>
      <c r="C617" s="239"/>
      <c r="D617" s="240"/>
      <c r="E617" s="296">
        <v>594</v>
      </c>
      <c r="F617" s="161"/>
      <c r="G617" s="159" t="str">
        <f>IF(D617="","*",VLOOKUP(F617,BS_ATIVIDADE[#All],3,FALSE))</f>
        <v>*</v>
      </c>
      <c r="H617" s="172"/>
      <c r="I617" s="172"/>
      <c r="J617" s="211"/>
      <c r="K617" s="211"/>
      <c r="L617" s="84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72"/>
      <c r="P617" s="172"/>
      <c r="Q617" s="84"/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1"/>
      <c r="AL617" s="271"/>
      <c r="AM617" s="271"/>
      <c r="AN617" s="271"/>
      <c r="AO617" s="272"/>
      <c r="AP617" s="273"/>
      <c r="AQ617" s="273"/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e">
        <f>IF(BS_CONTROLE[[#This Row],[Responsavel pelo boletim]]=0, "-", BS_CONTROLE[[#This Row],[Responsavel pelo boletim]])</f>
        <v>#VALUE!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95"/>
      <c r="C618" s="239"/>
      <c r="D618" s="240"/>
      <c r="E618" s="296">
        <v>594</v>
      </c>
      <c r="F618" s="161"/>
      <c r="G618" s="159" t="str">
        <f>IF(D618="","*",VLOOKUP(F618,BS_ATIVIDADE[#All],3,FALSE))</f>
        <v>*</v>
      </c>
      <c r="H618" s="172"/>
      <c r="I618" s="172"/>
      <c r="J618" s="211"/>
      <c r="K618" s="211"/>
      <c r="L618" s="84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72"/>
      <c r="P618" s="172"/>
      <c r="Q618" s="84"/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1"/>
      <c r="AL618" s="271"/>
      <c r="AM618" s="271"/>
      <c r="AN618" s="271"/>
      <c r="AO618" s="272"/>
      <c r="AP618" s="273"/>
      <c r="AQ618" s="273"/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e">
        <f>IF(BS_CONTROLE[[#This Row],[Responsavel pelo boletim]]=0, "-", BS_CONTROLE[[#This Row],[Responsavel pelo boletim]])</f>
        <v>#VALUE!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95"/>
      <c r="C619" s="239"/>
      <c r="D619" s="240"/>
      <c r="E619" s="296">
        <v>594</v>
      </c>
      <c r="F619" s="161"/>
      <c r="G619" s="159" t="str">
        <f>IF(D619="","*",VLOOKUP(F619,BS_ATIVIDADE[#All],3,FALSE))</f>
        <v>*</v>
      </c>
      <c r="H619" s="172"/>
      <c r="I619" s="172"/>
      <c r="J619" s="211"/>
      <c r="K619" s="211"/>
      <c r="L619" s="84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72"/>
      <c r="P619" s="172"/>
      <c r="Q619" s="84"/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1"/>
      <c r="AL619" s="271"/>
      <c r="AM619" s="271"/>
      <c r="AN619" s="271"/>
      <c r="AO619" s="272"/>
      <c r="AP619" s="273"/>
      <c r="AQ619" s="273"/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e">
        <f>IF(BS_CONTROLE[[#This Row],[Responsavel pelo boletim]]=0, "-", BS_CONTROLE[[#This Row],[Responsavel pelo boletim]])</f>
        <v>#VALUE!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95"/>
      <c r="C620" s="239"/>
      <c r="D620" s="240"/>
      <c r="E620" s="296">
        <v>594</v>
      </c>
      <c r="F620" s="161"/>
      <c r="G620" s="159" t="str">
        <f>IF(D620="","*",VLOOKUP(F620,BS_ATIVIDADE[#All],3,FALSE))</f>
        <v>*</v>
      </c>
      <c r="H620" s="172"/>
      <c r="I620" s="172"/>
      <c r="J620" s="211"/>
      <c r="K620" s="211"/>
      <c r="L620" s="84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72"/>
      <c r="P620" s="172"/>
      <c r="Q620" s="84"/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1"/>
      <c r="AL620" s="271"/>
      <c r="AM620" s="271"/>
      <c r="AN620" s="271"/>
      <c r="AO620" s="272"/>
      <c r="AP620" s="273"/>
      <c r="AQ620" s="273"/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e">
        <f>IF(BS_CONTROLE[[#This Row],[Responsavel pelo boletim]]=0, "-", BS_CONTROLE[[#This Row],[Responsavel pelo boletim]])</f>
        <v>#VALUE!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95"/>
      <c r="C621" s="239"/>
      <c r="D621" s="240"/>
      <c r="E621" s="296">
        <v>594</v>
      </c>
      <c r="F621" s="161"/>
      <c r="G621" s="159" t="str">
        <f>IF(D621="","*",VLOOKUP(F621,BS_ATIVIDADE[#All],3,FALSE))</f>
        <v>*</v>
      </c>
      <c r="H621" s="172"/>
      <c r="I621" s="172"/>
      <c r="J621" s="211"/>
      <c r="K621" s="211"/>
      <c r="L621" s="84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72"/>
      <c r="P621" s="172"/>
      <c r="Q621" s="84"/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1"/>
      <c r="AL621" s="271"/>
      <c r="AM621" s="271"/>
      <c r="AN621" s="271"/>
      <c r="AO621" s="272"/>
      <c r="AP621" s="273"/>
      <c r="AQ621" s="273"/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e">
        <f>IF(BS_CONTROLE[[#This Row],[Responsavel pelo boletim]]=0, "-", BS_CONTROLE[[#This Row],[Responsavel pelo boletim]])</f>
        <v>#VALUE!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95"/>
      <c r="C622" s="239"/>
      <c r="D622" s="240"/>
      <c r="E622" s="296">
        <v>594</v>
      </c>
      <c r="F622" s="161"/>
      <c r="G622" s="159" t="str">
        <f>IF(D622="","*",VLOOKUP(F622,BS_ATIVIDADE[#All],3,FALSE))</f>
        <v>*</v>
      </c>
      <c r="H622" s="172"/>
      <c r="I622" s="172"/>
      <c r="J622" s="211"/>
      <c r="K622" s="211"/>
      <c r="L622" s="84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72"/>
      <c r="P622" s="172"/>
      <c r="Q622" s="84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1"/>
      <c r="AL622" s="271"/>
      <c r="AM622" s="271"/>
      <c r="AN622" s="271"/>
      <c r="AO622" s="272"/>
      <c r="AP622" s="273"/>
      <c r="AQ622" s="273"/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e">
        <f>IF(BS_CONTROLE[[#This Row],[Responsavel pelo boletim]]=0, "-", BS_CONTROLE[[#This Row],[Responsavel pelo boletim]])</f>
        <v>#VALUE!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95"/>
      <c r="C623" s="239"/>
      <c r="D623" s="240"/>
      <c r="E623" s="296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1"/>
      <c r="AL623" s="271"/>
      <c r="AM623" s="271"/>
      <c r="AN623" s="271"/>
      <c r="AO623" s="272"/>
      <c r="AP623" s="273"/>
      <c r="AQ623" s="273"/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e">
        <f>IF(BS_CONTROLE[[#This Row],[Responsavel pelo boletim]]=0, "-", BS_CONTROLE[[#This Row],[Responsavel pelo boletim]])</f>
        <v>#VALUE!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95"/>
      <c r="C624" s="239"/>
      <c r="D624" s="240"/>
      <c r="E624" s="296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1"/>
      <c r="AL624" s="271"/>
      <c r="AM624" s="271"/>
      <c r="AN624" s="271"/>
      <c r="AO624" s="272"/>
      <c r="AP624" s="273"/>
      <c r="AQ624" s="273"/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e">
        <f>IF(BS_CONTROLE[[#This Row],[Responsavel pelo boletim]]=0, "-", BS_CONTROLE[[#This Row],[Responsavel pelo boletim]])</f>
        <v>#VALUE!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95"/>
      <c r="C625" s="239"/>
      <c r="D625" s="240"/>
      <c r="E625" s="296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1"/>
      <c r="AL625" s="271"/>
      <c r="AM625" s="271"/>
      <c r="AN625" s="271"/>
      <c r="AO625" s="272"/>
      <c r="AP625" s="273"/>
      <c r="AQ625" s="273"/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e">
        <f>IF(BS_CONTROLE[[#This Row],[Responsavel pelo boletim]]=0, "-", BS_CONTROLE[[#This Row],[Responsavel pelo boletim]])</f>
        <v>#VALUE!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95"/>
      <c r="C626" s="239"/>
      <c r="D626" s="240"/>
      <c r="E626" s="296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1"/>
      <c r="AL626" s="271"/>
      <c r="AM626" s="271"/>
      <c r="AN626" s="271"/>
      <c r="AO626" s="272"/>
      <c r="AP626" s="273"/>
      <c r="AQ626" s="273"/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e">
        <f>IF(BS_CONTROLE[[#This Row],[Responsavel pelo boletim]]=0, "-", BS_CONTROLE[[#This Row],[Responsavel pelo boletim]])</f>
        <v>#VALUE!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95"/>
      <c r="C627" s="239"/>
      <c r="D627" s="240"/>
      <c r="E627" s="296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1"/>
      <c r="AL627" s="271"/>
      <c r="AM627" s="271"/>
      <c r="AN627" s="271"/>
      <c r="AO627" s="272"/>
      <c r="AP627" s="273"/>
      <c r="AQ627" s="273"/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e">
        <f>IF(BS_CONTROLE[[#This Row],[Responsavel pelo boletim]]=0, "-", BS_CONTROLE[[#This Row],[Responsavel pelo boletim]])</f>
        <v>#VALUE!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95"/>
      <c r="C628" s="239"/>
      <c r="D628" s="240"/>
      <c r="E628" s="296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1"/>
      <c r="AL628" s="271"/>
      <c r="AM628" s="271"/>
      <c r="AN628" s="271"/>
      <c r="AO628" s="272"/>
      <c r="AP628" s="273"/>
      <c r="AQ628" s="273"/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e">
        <f>IF(BS_CONTROLE[[#This Row],[Responsavel pelo boletim]]=0, "-", BS_CONTROLE[[#This Row],[Responsavel pelo boletim]])</f>
        <v>#VALUE!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95"/>
      <c r="C629" s="239"/>
      <c r="D629" s="240"/>
      <c r="E629" s="296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1"/>
      <c r="AL629" s="271"/>
      <c r="AM629" s="271"/>
      <c r="AN629" s="271"/>
      <c r="AO629" s="272"/>
      <c r="AP629" s="273"/>
      <c r="AQ629" s="273"/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e">
        <f>IF(BS_CONTROLE[[#This Row],[Responsavel pelo boletim]]=0, "-", BS_CONTROLE[[#This Row],[Responsavel pelo boletim]])</f>
        <v>#VALUE!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95"/>
      <c r="C630" s="239"/>
      <c r="D630" s="240"/>
      <c r="E630" s="296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1"/>
      <c r="AL630" s="271"/>
      <c r="AM630" s="271"/>
      <c r="AN630" s="271"/>
      <c r="AO630" s="272"/>
      <c r="AP630" s="273"/>
      <c r="AQ630" s="273"/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e">
        <f>IF(BS_CONTROLE[[#This Row],[Responsavel pelo boletim]]=0, "-", BS_CONTROLE[[#This Row],[Responsavel pelo boletim]])</f>
        <v>#VALUE!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95"/>
      <c r="C631" s="239"/>
      <c r="D631" s="240"/>
      <c r="E631" s="296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1"/>
      <c r="AL631" s="271"/>
      <c r="AM631" s="271"/>
      <c r="AN631" s="271"/>
      <c r="AO631" s="272"/>
      <c r="AP631" s="273"/>
      <c r="AQ631" s="273"/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e">
        <f>IF(BS_CONTROLE[[#This Row],[Responsavel pelo boletim]]=0, "-", BS_CONTROLE[[#This Row],[Responsavel pelo boletim]])</f>
        <v>#VALUE!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95"/>
      <c r="C632" s="239"/>
      <c r="D632" s="240"/>
      <c r="E632" s="296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1"/>
      <c r="AL632" s="271"/>
      <c r="AM632" s="271"/>
      <c r="AN632" s="271"/>
      <c r="AO632" s="272"/>
      <c r="AP632" s="273"/>
      <c r="AQ632" s="273"/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e">
        <f>IF(BS_CONTROLE[[#This Row],[Responsavel pelo boletim]]=0, "-", BS_CONTROLE[[#This Row],[Responsavel pelo boletim]])</f>
        <v>#VALUE!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95"/>
      <c r="C633" s="239"/>
      <c r="D633" s="240"/>
      <c r="E633" s="296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1"/>
      <c r="AL633" s="271"/>
      <c r="AM633" s="271"/>
      <c r="AN633" s="271"/>
      <c r="AO633" s="272"/>
      <c r="AP633" s="273"/>
      <c r="AQ633" s="273"/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e">
        <f>IF(BS_CONTROLE[[#This Row],[Responsavel pelo boletim]]=0, "-", BS_CONTROLE[[#This Row],[Responsavel pelo boletim]])</f>
        <v>#VALUE!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95"/>
      <c r="C634" s="239"/>
      <c r="D634" s="240"/>
      <c r="E634" s="296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1"/>
      <c r="AL634" s="271"/>
      <c r="AM634" s="271"/>
      <c r="AN634" s="271"/>
      <c r="AO634" s="272"/>
      <c r="AP634" s="273"/>
      <c r="AQ634" s="273"/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e">
        <f>IF(BS_CONTROLE[[#This Row],[Responsavel pelo boletim]]=0, "-", BS_CONTROLE[[#This Row],[Responsavel pelo boletim]])</f>
        <v>#VALUE!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95"/>
      <c r="C635" s="239"/>
      <c r="D635" s="240"/>
      <c r="E635" s="296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1"/>
      <c r="AL635" s="271"/>
      <c r="AM635" s="271"/>
      <c r="AN635" s="271"/>
      <c r="AO635" s="272"/>
      <c r="AP635" s="273"/>
      <c r="AQ635" s="273"/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e">
        <f>IF(BS_CONTROLE[[#This Row],[Responsavel pelo boletim]]=0, "-", BS_CONTROLE[[#This Row],[Responsavel pelo boletim]])</f>
        <v>#VALUE!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95"/>
      <c r="C636" s="239"/>
      <c r="D636" s="240"/>
      <c r="E636" s="296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1"/>
      <c r="AL636" s="271"/>
      <c r="AM636" s="271"/>
      <c r="AN636" s="271"/>
      <c r="AO636" s="272"/>
      <c r="AP636" s="273"/>
      <c r="AQ636" s="273"/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e">
        <f>IF(BS_CONTROLE[[#This Row],[Responsavel pelo boletim]]=0, "-", BS_CONTROLE[[#This Row],[Responsavel pelo boletim]])</f>
        <v>#VALUE!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95"/>
      <c r="C637" s="239"/>
      <c r="D637" s="240"/>
      <c r="E637" s="296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1"/>
      <c r="AL637" s="271"/>
      <c r="AM637" s="271"/>
      <c r="AN637" s="271"/>
      <c r="AO637" s="272"/>
      <c r="AP637" s="273"/>
      <c r="AQ637" s="273"/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e">
        <f>IF(BS_CONTROLE[[#This Row],[Responsavel pelo boletim]]=0, "-", BS_CONTROLE[[#This Row],[Responsavel pelo boletim]])</f>
        <v>#VALUE!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95"/>
      <c r="C638" s="239"/>
      <c r="D638" s="240"/>
      <c r="E638" s="296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1"/>
      <c r="AL638" s="271"/>
      <c r="AM638" s="271"/>
      <c r="AN638" s="271"/>
      <c r="AO638" s="272"/>
      <c r="AP638" s="273"/>
      <c r="AQ638" s="273"/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e">
        <f>IF(BS_CONTROLE[[#This Row],[Responsavel pelo boletim]]=0, "-", BS_CONTROLE[[#This Row],[Responsavel pelo boletim]])</f>
        <v>#VALUE!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95"/>
      <c r="C639" s="239"/>
      <c r="D639" s="240"/>
      <c r="E639" s="296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1"/>
      <c r="AL639" s="271"/>
      <c r="AM639" s="271"/>
      <c r="AN639" s="271"/>
      <c r="AO639" s="272"/>
      <c r="AP639" s="273"/>
      <c r="AQ639" s="273"/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e">
        <f>IF(BS_CONTROLE[[#This Row],[Responsavel pelo boletim]]=0, "-", BS_CONTROLE[[#This Row],[Responsavel pelo boletim]])</f>
        <v>#VALUE!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95"/>
      <c r="C640" s="239"/>
      <c r="D640" s="240"/>
      <c r="E640" s="296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1"/>
      <c r="AL640" s="271"/>
      <c r="AM640" s="271"/>
      <c r="AN640" s="271"/>
      <c r="AO640" s="272"/>
      <c r="AP640" s="273"/>
      <c r="AQ640" s="273"/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e">
        <f>IF(BS_CONTROLE[[#This Row],[Responsavel pelo boletim]]=0, "-", BS_CONTROLE[[#This Row],[Responsavel pelo boletim]])</f>
        <v>#VALUE!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95"/>
      <c r="C641" s="239"/>
      <c r="D641" s="240"/>
      <c r="E641" s="296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1"/>
      <c r="AL641" s="271"/>
      <c r="AM641" s="271"/>
      <c r="AN641" s="271"/>
      <c r="AO641" s="272"/>
      <c r="AP641" s="273"/>
      <c r="AQ641" s="273"/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e">
        <f>IF(BS_CONTROLE[[#This Row],[Responsavel pelo boletim]]=0, "-", BS_CONTROLE[[#This Row],[Responsavel pelo boletim]])</f>
        <v>#VALUE!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95"/>
      <c r="C642" s="239"/>
      <c r="D642" s="240"/>
      <c r="E642" s="296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1"/>
      <c r="AL642" s="271"/>
      <c r="AM642" s="271"/>
      <c r="AN642" s="271"/>
      <c r="AO642" s="272"/>
      <c r="AP642" s="273"/>
      <c r="AQ642" s="273"/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e">
        <f>IF(BS_CONTROLE[[#This Row],[Responsavel pelo boletim]]=0, "-", BS_CONTROLE[[#This Row],[Responsavel pelo boletim]])</f>
        <v>#VALUE!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95"/>
      <c r="C643" s="239"/>
      <c r="D643" s="240"/>
      <c r="E643" s="296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1"/>
      <c r="AL643" s="271"/>
      <c r="AM643" s="271"/>
      <c r="AN643" s="271"/>
      <c r="AO643" s="272"/>
      <c r="AP643" s="273"/>
      <c r="AQ643" s="273"/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e">
        <f>IF(BS_CONTROLE[[#This Row],[Responsavel pelo boletim]]=0, "-", BS_CONTROLE[[#This Row],[Responsavel pelo boletim]])</f>
        <v>#VALUE!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95"/>
      <c r="C644" s="239"/>
      <c r="D644" s="240"/>
      <c r="E644" s="296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1"/>
      <c r="AL644" s="271"/>
      <c r="AM644" s="271"/>
      <c r="AN644" s="271"/>
      <c r="AO644" s="272"/>
      <c r="AP644" s="273"/>
      <c r="AQ644" s="273"/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e">
        <f>IF(BS_CONTROLE[[#This Row],[Responsavel pelo boletim]]=0, "-", BS_CONTROLE[[#This Row],[Responsavel pelo boletim]])</f>
        <v>#VALUE!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95"/>
      <c r="C645" s="239"/>
      <c r="D645" s="240"/>
      <c r="E645" s="296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1"/>
      <c r="AL645" s="271"/>
      <c r="AM645" s="271"/>
      <c r="AN645" s="271"/>
      <c r="AO645" s="272"/>
      <c r="AP645" s="273"/>
      <c r="AQ645" s="273"/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e">
        <f>IF(BS_CONTROLE[[#This Row],[Responsavel pelo boletim]]=0, "-", BS_CONTROLE[[#This Row],[Responsavel pelo boletim]])</f>
        <v>#VALUE!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95"/>
      <c r="C646" s="239"/>
      <c r="D646" s="240"/>
      <c r="E646" s="296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1"/>
      <c r="AL646" s="271"/>
      <c r="AM646" s="271"/>
      <c r="AN646" s="271"/>
      <c r="AO646" s="272"/>
      <c r="AP646" s="273"/>
      <c r="AQ646" s="273"/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e">
        <f>IF(BS_CONTROLE[[#This Row],[Responsavel pelo boletim]]=0, "-", BS_CONTROLE[[#This Row],[Responsavel pelo boletim]])</f>
        <v>#VALUE!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95"/>
      <c r="C647" s="239"/>
      <c r="D647" s="240"/>
      <c r="E647" s="296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1"/>
      <c r="AL647" s="271"/>
      <c r="AM647" s="271"/>
      <c r="AN647" s="271"/>
      <c r="AO647" s="272"/>
      <c r="AP647" s="273"/>
      <c r="AQ647" s="273"/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e">
        <f>IF(BS_CONTROLE[[#This Row],[Responsavel pelo boletim]]=0, "-", BS_CONTROLE[[#This Row],[Responsavel pelo boletim]])</f>
        <v>#VALUE!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95"/>
      <c r="C648" s="239"/>
      <c r="D648" s="240"/>
      <c r="E648" s="296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1"/>
      <c r="AL648" s="271"/>
      <c r="AM648" s="271"/>
      <c r="AN648" s="271"/>
      <c r="AO648" s="272"/>
      <c r="AP648" s="273"/>
      <c r="AQ648" s="273"/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e">
        <f>IF(BS_CONTROLE[[#This Row],[Responsavel pelo boletim]]=0, "-", BS_CONTROLE[[#This Row],[Responsavel pelo boletim]])</f>
        <v>#VALUE!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95"/>
      <c r="C649" s="239"/>
      <c r="D649" s="240"/>
      <c r="E649" s="296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1"/>
      <c r="AL649" s="271"/>
      <c r="AM649" s="271"/>
      <c r="AN649" s="271"/>
      <c r="AO649" s="272"/>
      <c r="AP649" s="273"/>
      <c r="AQ649" s="273"/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e">
        <f>IF(BS_CONTROLE[[#This Row],[Responsavel pelo boletim]]=0, "-", BS_CONTROLE[[#This Row],[Responsavel pelo boletim]])</f>
        <v>#VALUE!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95"/>
      <c r="C650" s="239"/>
      <c r="D650" s="240"/>
      <c r="E650" s="296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1"/>
      <c r="AL650" s="271"/>
      <c r="AM650" s="271"/>
      <c r="AN650" s="271"/>
      <c r="AO650" s="272"/>
      <c r="AP650" s="273"/>
      <c r="AQ650" s="273"/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e">
        <f>IF(BS_CONTROLE[[#This Row],[Responsavel pelo boletim]]=0, "-", BS_CONTROLE[[#This Row],[Responsavel pelo boletim]])</f>
        <v>#VALUE!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95"/>
      <c r="C651" s="239"/>
      <c r="D651" s="240"/>
      <c r="E651" s="296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1"/>
      <c r="AL651" s="271"/>
      <c r="AM651" s="271"/>
      <c r="AN651" s="271"/>
      <c r="AO651" s="272"/>
      <c r="AP651" s="273"/>
      <c r="AQ651" s="273"/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e">
        <f>IF(BS_CONTROLE[[#This Row],[Responsavel pelo boletim]]=0, "-", BS_CONTROLE[[#This Row],[Responsavel pelo boletim]])</f>
        <v>#VALUE!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95"/>
      <c r="C652" s="239"/>
      <c r="D652" s="240"/>
      <c r="E652" s="296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1"/>
      <c r="AL652" s="271"/>
      <c r="AM652" s="271"/>
      <c r="AN652" s="271"/>
      <c r="AO652" s="272"/>
      <c r="AP652" s="273"/>
      <c r="AQ652" s="273"/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e">
        <f>IF(BS_CONTROLE[[#This Row],[Responsavel pelo boletim]]=0, "-", BS_CONTROLE[[#This Row],[Responsavel pelo boletim]])</f>
        <v>#VALUE!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95"/>
      <c r="C653" s="239"/>
      <c r="D653" s="240"/>
      <c r="E653" s="296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1"/>
      <c r="AL653" s="271"/>
      <c r="AM653" s="271"/>
      <c r="AN653" s="271"/>
      <c r="AO653" s="272"/>
      <c r="AP653" s="273"/>
      <c r="AQ653" s="273"/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e">
        <f>IF(BS_CONTROLE[[#This Row],[Responsavel pelo boletim]]=0, "-", BS_CONTROLE[[#This Row],[Responsavel pelo boletim]])</f>
        <v>#VALUE!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95"/>
      <c r="C654" s="239"/>
      <c r="D654" s="240"/>
      <c r="E654" s="296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1"/>
      <c r="AL654" s="271"/>
      <c r="AM654" s="271"/>
      <c r="AN654" s="271"/>
      <c r="AO654" s="272"/>
      <c r="AP654" s="273"/>
      <c r="AQ654" s="273"/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e">
        <f>IF(BS_CONTROLE[[#This Row],[Responsavel pelo boletim]]=0, "-", BS_CONTROLE[[#This Row],[Responsavel pelo boletim]])</f>
        <v>#VALUE!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95"/>
      <c r="C655" s="239"/>
      <c r="D655" s="240"/>
      <c r="E655" s="296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1"/>
      <c r="AL655" s="271"/>
      <c r="AM655" s="271"/>
      <c r="AN655" s="271"/>
      <c r="AO655" s="272"/>
      <c r="AP655" s="273"/>
      <c r="AQ655" s="273"/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e">
        <f>IF(BS_CONTROLE[[#This Row],[Responsavel pelo boletim]]=0, "-", BS_CONTROLE[[#This Row],[Responsavel pelo boletim]])</f>
        <v>#VALUE!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95"/>
      <c r="C656" s="239"/>
      <c r="D656" s="240"/>
      <c r="E656" s="296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1"/>
      <c r="AL656" s="271"/>
      <c r="AM656" s="271"/>
      <c r="AN656" s="271"/>
      <c r="AO656" s="272"/>
      <c r="AP656" s="273"/>
      <c r="AQ656" s="273"/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e">
        <f>IF(BS_CONTROLE[[#This Row],[Responsavel pelo boletim]]=0, "-", BS_CONTROLE[[#This Row],[Responsavel pelo boletim]])</f>
        <v>#VALUE!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95"/>
      <c r="C657" s="239"/>
      <c r="D657" s="240"/>
      <c r="E657" s="296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1"/>
      <c r="AL657" s="271"/>
      <c r="AM657" s="271"/>
      <c r="AN657" s="271"/>
      <c r="AO657" s="272"/>
      <c r="AP657" s="273"/>
      <c r="AQ657" s="273"/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e">
        <f>IF(BS_CONTROLE[[#This Row],[Responsavel pelo boletim]]=0, "-", BS_CONTROLE[[#This Row],[Responsavel pelo boletim]])</f>
        <v>#VALUE!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95"/>
      <c r="C658" s="239"/>
      <c r="D658" s="240"/>
      <c r="E658" s="296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1"/>
      <c r="AL658" s="271"/>
      <c r="AM658" s="271"/>
      <c r="AN658" s="271"/>
      <c r="AO658" s="272"/>
      <c r="AP658" s="273"/>
      <c r="AQ658" s="273"/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e">
        <f>IF(BS_CONTROLE[[#This Row],[Responsavel pelo boletim]]=0, "-", BS_CONTROLE[[#This Row],[Responsavel pelo boletim]])</f>
        <v>#VALUE!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95"/>
      <c r="C659" s="239"/>
      <c r="D659" s="240"/>
      <c r="E659" s="296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1"/>
      <c r="AL659" s="271"/>
      <c r="AM659" s="271"/>
      <c r="AN659" s="271"/>
      <c r="AO659" s="272"/>
      <c r="AP659" s="273"/>
      <c r="AQ659" s="273"/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e">
        <f>IF(BS_CONTROLE[[#This Row],[Responsavel pelo boletim]]=0, "-", BS_CONTROLE[[#This Row],[Responsavel pelo boletim]])</f>
        <v>#VALUE!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95"/>
      <c r="C660" s="239"/>
      <c r="D660" s="240"/>
      <c r="E660" s="296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1"/>
      <c r="AL660" s="271"/>
      <c r="AM660" s="271"/>
      <c r="AN660" s="271"/>
      <c r="AO660" s="272"/>
      <c r="AP660" s="273"/>
      <c r="AQ660" s="273"/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e">
        <f>IF(BS_CONTROLE[[#This Row],[Responsavel pelo boletim]]=0, "-", BS_CONTROLE[[#This Row],[Responsavel pelo boletim]])</f>
        <v>#VALUE!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95"/>
      <c r="C661" s="239"/>
      <c r="D661" s="240"/>
      <c r="E661" s="296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1"/>
      <c r="AL661" s="271"/>
      <c r="AM661" s="271"/>
      <c r="AN661" s="271"/>
      <c r="AO661" s="272"/>
      <c r="AP661" s="273"/>
      <c r="AQ661" s="273"/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e">
        <f>IF(BS_CONTROLE[[#This Row],[Responsavel pelo boletim]]=0, "-", BS_CONTROLE[[#This Row],[Responsavel pelo boletim]])</f>
        <v>#VALUE!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95"/>
      <c r="C662" s="239"/>
      <c r="D662" s="240"/>
      <c r="E662" s="296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1"/>
      <c r="AL662" s="271"/>
      <c r="AM662" s="271"/>
      <c r="AN662" s="271"/>
      <c r="AO662" s="272"/>
      <c r="AP662" s="273"/>
      <c r="AQ662" s="273"/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e">
        <f>IF(BS_CONTROLE[[#This Row],[Responsavel pelo boletim]]=0, "-", BS_CONTROLE[[#This Row],[Responsavel pelo boletim]])</f>
        <v>#VALUE!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95"/>
      <c r="C663" s="239"/>
      <c r="D663" s="240"/>
      <c r="E663" s="296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1"/>
      <c r="AL663" s="271"/>
      <c r="AM663" s="271"/>
      <c r="AN663" s="271"/>
      <c r="AO663" s="272"/>
      <c r="AP663" s="273"/>
      <c r="AQ663" s="273"/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e">
        <f>IF(BS_CONTROLE[[#This Row],[Responsavel pelo boletim]]=0, "-", BS_CONTROLE[[#This Row],[Responsavel pelo boletim]])</f>
        <v>#VALUE!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95"/>
      <c r="C664" s="239"/>
      <c r="D664" s="240"/>
      <c r="E664" s="296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1"/>
      <c r="AL664" s="271"/>
      <c r="AM664" s="271"/>
      <c r="AN664" s="271"/>
      <c r="AO664" s="272"/>
      <c r="AP664" s="273"/>
      <c r="AQ664" s="273"/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e">
        <f>IF(BS_CONTROLE[[#This Row],[Responsavel pelo boletim]]=0, "-", BS_CONTROLE[[#This Row],[Responsavel pelo boletim]])</f>
        <v>#VALUE!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95"/>
      <c r="C665" s="239"/>
      <c r="D665" s="240"/>
      <c r="E665" s="296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1"/>
      <c r="AL665" s="271"/>
      <c r="AM665" s="271"/>
      <c r="AN665" s="271"/>
      <c r="AO665" s="272"/>
      <c r="AP665" s="273"/>
      <c r="AQ665" s="273"/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e">
        <f>IF(BS_CONTROLE[[#This Row],[Responsavel pelo boletim]]=0, "-", BS_CONTROLE[[#This Row],[Responsavel pelo boletim]])</f>
        <v>#VALUE!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95"/>
      <c r="C666" s="239"/>
      <c r="D666" s="240"/>
      <c r="E666" s="296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1"/>
      <c r="AL666" s="271"/>
      <c r="AM666" s="271"/>
      <c r="AN666" s="271"/>
      <c r="AO666" s="272"/>
      <c r="AP666" s="273"/>
      <c r="AQ666" s="273"/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e">
        <f>IF(BS_CONTROLE[[#This Row],[Responsavel pelo boletim]]=0, "-", BS_CONTROLE[[#This Row],[Responsavel pelo boletim]])</f>
        <v>#VALUE!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95"/>
      <c r="C667" s="239"/>
      <c r="D667" s="240"/>
      <c r="E667" s="296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1"/>
      <c r="AL667" s="271"/>
      <c r="AM667" s="271"/>
      <c r="AN667" s="271"/>
      <c r="AO667" s="272"/>
      <c r="AP667" s="273"/>
      <c r="AQ667" s="273"/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e">
        <f>IF(BS_CONTROLE[[#This Row],[Responsavel pelo boletim]]=0, "-", BS_CONTROLE[[#This Row],[Responsavel pelo boletim]])</f>
        <v>#VALUE!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95"/>
      <c r="C668" s="239"/>
      <c r="D668" s="240"/>
      <c r="E668" s="296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1"/>
      <c r="AL668" s="271"/>
      <c r="AM668" s="271"/>
      <c r="AN668" s="271"/>
      <c r="AO668" s="272"/>
      <c r="AP668" s="273"/>
      <c r="AQ668" s="273"/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e">
        <f>IF(BS_CONTROLE[[#This Row],[Responsavel pelo boletim]]=0, "-", BS_CONTROLE[[#This Row],[Responsavel pelo boletim]])</f>
        <v>#VALUE!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95"/>
      <c r="C669" s="239"/>
      <c r="D669" s="240"/>
      <c r="E669" s="296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1"/>
      <c r="AL669" s="271"/>
      <c r="AM669" s="271"/>
      <c r="AN669" s="271"/>
      <c r="AO669" s="272"/>
      <c r="AP669" s="273"/>
      <c r="AQ669" s="273"/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e">
        <f>IF(BS_CONTROLE[[#This Row],[Responsavel pelo boletim]]=0, "-", BS_CONTROLE[[#This Row],[Responsavel pelo boletim]])</f>
        <v>#VALUE!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95"/>
      <c r="C670" s="239"/>
      <c r="D670" s="240"/>
      <c r="E670" s="296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1"/>
      <c r="AL670" s="271"/>
      <c r="AM670" s="271"/>
      <c r="AN670" s="271"/>
      <c r="AO670" s="272"/>
      <c r="AP670" s="273"/>
      <c r="AQ670" s="273"/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e">
        <f>IF(BS_CONTROLE[[#This Row],[Responsavel pelo boletim]]=0, "-", BS_CONTROLE[[#This Row],[Responsavel pelo boletim]])</f>
        <v>#VALUE!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95"/>
      <c r="C671" s="239"/>
      <c r="D671" s="240"/>
      <c r="E671" s="296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1"/>
      <c r="AL671" s="271"/>
      <c r="AM671" s="271"/>
      <c r="AN671" s="271"/>
      <c r="AO671" s="272"/>
      <c r="AP671" s="273"/>
      <c r="AQ671" s="273"/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e">
        <f>IF(BS_CONTROLE[[#This Row],[Responsavel pelo boletim]]=0, "-", BS_CONTROLE[[#This Row],[Responsavel pelo boletim]])</f>
        <v>#VALUE!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95"/>
      <c r="C672" s="239"/>
      <c r="D672" s="240"/>
      <c r="E672" s="296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1"/>
      <c r="AL672" s="271"/>
      <c r="AM672" s="271"/>
      <c r="AN672" s="271"/>
      <c r="AO672" s="272"/>
      <c r="AP672" s="273"/>
      <c r="AQ672" s="273"/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e">
        <f>IF(BS_CONTROLE[[#This Row],[Responsavel pelo boletim]]=0, "-", BS_CONTROLE[[#This Row],[Responsavel pelo boletim]])</f>
        <v>#VALUE!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95"/>
      <c r="C673" s="239"/>
      <c r="D673" s="240"/>
      <c r="E673" s="296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1"/>
      <c r="AL673" s="271"/>
      <c r="AM673" s="271"/>
      <c r="AN673" s="271"/>
      <c r="AO673" s="272"/>
      <c r="AP673" s="273"/>
      <c r="AQ673" s="273"/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e">
        <f>IF(BS_CONTROLE[[#This Row],[Responsavel pelo boletim]]=0, "-", BS_CONTROLE[[#This Row],[Responsavel pelo boletim]])</f>
        <v>#VALUE!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95"/>
      <c r="C674" s="239"/>
      <c r="D674" s="240"/>
      <c r="E674" s="296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1"/>
      <c r="AL674" s="271"/>
      <c r="AM674" s="271"/>
      <c r="AN674" s="271"/>
      <c r="AO674" s="272"/>
      <c r="AP674" s="273"/>
      <c r="AQ674" s="273"/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e">
        <f>IF(BS_CONTROLE[[#This Row],[Responsavel pelo boletim]]=0, "-", BS_CONTROLE[[#This Row],[Responsavel pelo boletim]])</f>
        <v>#VALUE!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95"/>
      <c r="C675" s="239"/>
      <c r="D675" s="240"/>
      <c r="E675" s="296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1"/>
      <c r="AL675" s="271"/>
      <c r="AM675" s="271"/>
      <c r="AN675" s="271"/>
      <c r="AO675" s="272"/>
      <c r="AP675" s="273"/>
      <c r="AQ675" s="273"/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e">
        <f>IF(BS_CONTROLE[[#This Row],[Responsavel pelo boletim]]=0, "-", BS_CONTROLE[[#This Row],[Responsavel pelo boletim]])</f>
        <v>#VALUE!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95"/>
      <c r="C676" s="239"/>
      <c r="D676" s="240"/>
      <c r="E676" s="296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1"/>
      <c r="AL676" s="271"/>
      <c r="AM676" s="271"/>
      <c r="AN676" s="271"/>
      <c r="AO676" s="272"/>
      <c r="AP676" s="273"/>
      <c r="AQ676" s="273"/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e">
        <f>IF(BS_CONTROLE[[#This Row],[Responsavel pelo boletim]]=0, "-", BS_CONTROLE[[#This Row],[Responsavel pelo boletim]])</f>
        <v>#VALUE!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95"/>
      <c r="C677" s="239"/>
      <c r="D677" s="240"/>
      <c r="E677" s="296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1"/>
      <c r="AL677" s="271"/>
      <c r="AM677" s="271"/>
      <c r="AN677" s="271"/>
      <c r="AO677" s="272"/>
      <c r="AP677" s="273"/>
      <c r="AQ677" s="273"/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e">
        <f>IF(BS_CONTROLE[[#This Row],[Responsavel pelo boletim]]=0, "-", BS_CONTROLE[[#This Row],[Responsavel pelo boletim]])</f>
        <v>#VALUE!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95"/>
      <c r="C678" s="239"/>
      <c r="D678" s="240"/>
      <c r="E678" s="296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1"/>
      <c r="AL678" s="271"/>
      <c r="AM678" s="271"/>
      <c r="AN678" s="271"/>
      <c r="AO678" s="272"/>
      <c r="AP678" s="273"/>
      <c r="AQ678" s="273"/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e">
        <f>IF(BS_CONTROLE[[#This Row],[Responsavel pelo boletim]]=0, "-", BS_CONTROLE[[#This Row],[Responsavel pelo boletim]])</f>
        <v>#VALUE!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95"/>
      <c r="C679" s="239"/>
      <c r="D679" s="240"/>
      <c r="E679" s="296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1"/>
      <c r="AL679" s="271"/>
      <c r="AM679" s="271"/>
      <c r="AN679" s="271"/>
      <c r="AO679" s="272"/>
      <c r="AP679" s="273"/>
      <c r="AQ679" s="273"/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e">
        <f>IF(BS_CONTROLE[[#This Row],[Responsavel pelo boletim]]=0, "-", BS_CONTROLE[[#This Row],[Responsavel pelo boletim]])</f>
        <v>#VALUE!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95"/>
      <c r="C680" s="239"/>
      <c r="D680" s="240"/>
      <c r="E680" s="296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1"/>
      <c r="AL680" s="271"/>
      <c r="AM680" s="271"/>
      <c r="AN680" s="271"/>
      <c r="AO680" s="272"/>
      <c r="AP680" s="273"/>
      <c r="AQ680" s="273"/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e">
        <f>IF(BS_CONTROLE[[#This Row],[Responsavel pelo boletim]]=0, "-", BS_CONTROLE[[#This Row],[Responsavel pelo boletim]])</f>
        <v>#VALUE!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95"/>
      <c r="C681" s="239"/>
      <c r="D681" s="240"/>
      <c r="E681" s="296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1"/>
      <c r="AL681" s="271"/>
      <c r="AM681" s="271"/>
      <c r="AN681" s="271"/>
      <c r="AO681" s="272"/>
      <c r="AP681" s="273"/>
      <c r="AQ681" s="273"/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e">
        <f>IF(BS_CONTROLE[[#This Row],[Responsavel pelo boletim]]=0, "-", BS_CONTROLE[[#This Row],[Responsavel pelo boletim]])</f>
        <v>#VALUE!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95"/>
      <c r="C682" s="239"/>
      <c r="D682" s="240"/>
      <c r="E682" s="296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1"/>
      <c r="AL682" s="271"/>
      <c r="AM682" s="271"/>
      <c r="AN682" s="271"/>
      <c r="AO682" s="272"/>
      <c r="AP682" s="273"/>
      <c r="AQ682" s="273"/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e">
        <f>IF(BS_CONTROLE[[#This Row],[Responsavel pelo boletim]]=0, "-", BS_CONTROLE[[#This Row],[Responsavel pelo boletim]])</f>
        <v>#VALUE!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95"/>
      <c r="C683" s="239"/>
      <c r="D683" s="240"/>
      <c r="E683" s="296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1"/>
      <c r="AL683" s="271"/>
      <c r="AM683" s="271"/>
      <c r="AN683" s="271"/>
      <c r="AO683" s="272"/>
      <c r="AP683" s="273"/>
      <c r="AQ683" s="273"/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e">
        <f>IF(BS_CONTROLE[[#This Row],[Responsavel pelo boletim]]=0, "-", BS_CONTROLE[[#This Row],[Responsavel pelo boletim]])</f>
        <v>#VALUE!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95"/>
      <c r="C684" s="239"/>
      <c r="D684" s="240"/>
      <c r="E684" s="296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1"/>
      <c r="AL684" s="271"/>
      <c r="AM684" s="271"/>
      <c r="AN684" s="271"/>
      <c r="AO684" s="272"/>
      <c r="AP684" s="273"/>
      <c r="AQ684" s="273"/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e">
        <f>IF(BS_CONTROLE[[#This Row],[Responsavel pelo boletim]]=0, "-", BS_CONTROLE[[#This Row],[Responsavel pelo boletim]])</f>
        <v>#VALUE!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95"/>
      <c r="C685" s="239"/>
      <c r="D685" s="240"/>
      <c r="E685" s="296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1"/>
      <c r="AL685" s="271"/>
      <c r="AM685" s="271"/>
      <c r="AN685" s="271"/>
      <c r="AO685" s="272"/>
      <c r="AP685" s="273"/>
      <c r="AQ685" s="273"/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e">
        <f>IF(BS_CONTROLE[[#This Row],[Responsavel pelo boletim]]=0, "-", BS_CONTROLE[[#This Row],[Responsavel pelo boletim]])</f>
        <v>#VALUE!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95"/>
      <c r="C686" s="239"/>
      <c r="D686" s="240"/>
      <c r="E686" s="296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1"/>
      <c r="AL686" s="271"/>
      <c r="AM686" s="271"/>
      <c r="AN686" s="271"/>
      <c r="AO686" s="272"/>
      <c r="AP686" s="273"/>
      <c r="AQ686" s="273"/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e">
        <f>IF(BS_CONTROLE[[#This Row],[Responsavel pelo boletim]]=0, "-", BS_CONTROLE[[#This Row],[Responsavel pelo boletim]])</f>
        <v>#VALUE!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95"/>
      <c r="C687" s="239"/>
      <c r="D687" s="240"/>
      <c r="E687" s="296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1"/>
      <c r="AL687" s="271"/>
      <c r="AM687" s="271"/>
      <c r="AN687" s="271"/>
      <c r="AO687" s="272"/>
      <c r="AP687" s="273"/>
      <c r="AQ687" s="273"/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e">
        <f>IF(BS_CONTROLE[[#This Row],[Responsavel pelo boletim]]=0, "-", BS_CONTROLE[[#This Row],[Responsavel pelo boletim]])</f>
        <v>#VALUE!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95"/>
      <c r="C688" s="239"/>
      <c r="D688" s="240"/>
      <c r="E688" s="296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1"/>
      <c r="AL688" s="271"/>
      <c r="AM688" s="271"/>
      <c r="AN688" s="271"/>
      <c r="AO688" s="272"/>
      <c r="AP688" s="273"/>
      <c r="AQ688" s="273"/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e">
        <f>IF(BS_CONTROLE[[#This Row],[Responsavel pelo boletim]]=0, "-", BS_CONTROLE[[#This Row],[Responsavel pelo boletim]])</f>
        <v>#VALUE!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95"/>
      <c r="C689" s="239"/>
      <c r="D689" s="240"/>
      <c r="E689" s="296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1"/>
      <c r="AL689" s="271"/>
      <c r="AM689" s="271"/>
      <c r="AN689" s="271"/>
      <c r="AO689" s="272"/>
      <c r="AP689" s="273"/>
      <c r="AQ689" s="273"/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e">
        <f>IF(BS_CONTROLE[[#This Row],[Responsavel pelo boletim]]=0, "-", BS_CONTROLE[[#This Row],[Responsavel pelo boletim]])</f>
        <v>#VALUE!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95"/>
      <c r="C690" s="239"/>
      <c r="D690" s="240"/>
      <c r="E690" s="296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1"/>
      <c r="AL690" s="271"/>
      <c r="AM690" s="271"/>
      <c r="AN690" s="271"/>
      <c r="AO690" s="272"/>
      <c r="AP690" s="273"/>
      <c r="AQ690" s="273"/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e">
        <f>IF(BS_CONTROLE[[#This Row],[Responsavel pelo boletim]]=0, "-", BS_CONTROLE[[#This Row],[Responsavel pelo boletim]])</f>
        <v>#VALUE!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95"/>
      <c r="C691" s="239"/>
      <c r="D691" s="240"/>
      <c r="E691" s="296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1"/>
      <c r="AL691" s="271"/>
      <c r="AM691" s="271"/>
      <c r="AN691" s="271"/>
      <c r="AO691" s="272"/>
      <c r="AP691" s="273"/>
      <c r="AQ691" s="273"/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e">
        <f>IF(BS_CONTROLE[[#This Row],[Responsavel pelo boletim]]=0, "-", BS_CONTROLE[[#This Row],[Responsavel pelo boletim]])</f>
        <v>#VALUE!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95"/>
      <c r="C692" s="239"/>
      <c r="D692" s="240"/>
      <c r="E692" s="296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1"/>
      <c r="AL692" s="271"/>
      <c r="AM692" s="271"/>
      <c r="AN692" s="271"/>
      <c r="AO692" s="272"/>
      <c r="AP692" s="273"/>
      <c r="AQ692" s="273"/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e">
        <f>IF(BS_CONTROLE[[#This Row],[Responsavel pelo boletim]]=0, "-", BS_CONTROLE[[#This Row],[Responsavel pelo boletim]])</f>
        <v>#VALUE!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95"/>
      <c r="C693" s="239"/>
      <c r="D693" s="240"/>
      <c r="E693" s="296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1"/>
      <c r="AL693" s="271"/>
      <c r="AM693" s="271"/>
      <c r="AN693" s="271"/>
      <c r="AO693" s="272"/>
      <c r="AP693" s="273"/>
      <c r="AQ693" s="273"/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e">
        <f>IF(BS_CONTROLE[[#This Row],[Responsavel pelo boletim]]=0, "-", BS_CONTROLE[[#This Row],[Responsavel pelo boletim]])</f>
        <v>#VALUE!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95"/>
      <c r="C694" s="239"/>
      <c r="D694" s="240"/>
      <c r="E694" s="296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1"/>
      <c r="AL694" s="271"/>
      <c r="AM694" s="271"/>
      <c r="AN694" s="271"/>
      <c r="AO694" s="272"/>
      <c r="AP694" s="273"/>
      <c r="AQ694" s="273"/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e">
        <f>IF(BS_CONTROLE[[#This Row],[Responsavel pelo boletim]]=0, "-", BS_CONTROLE[[#This Row],[Responsavel pelo boletim]])</f>
        <v>#VALUE!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95"/>
      <c r="C695" s="239"/>
      <c r="D695" s="240"/>
      <c r="E695" s="296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1"/>
      <c r="AL695" s="271"/>
      <c r="AM695" s="271"/>
      <c r="AN695" s="271"/>
      <c r="AO695" s="272"/>
      <c r="AP695" s="273"/>
      <c r="AQ695" s="273"/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e">
        <f>IF(BS_CONTROLE[[#This Row],[Responsavel pelo boletim]]=0, "-", BS_CONTROLE[[#This Row],[Responsavel pelo boletim]])</f>
        <v>#VALUE!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95"/>
      <c r="C696" s="239"/>
      <c r="D696" s="240"/>
      <c r="E696" s="296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1"/>
      <c r="AL696" s="271"/>
      <c r="AM696" s="271"/>
      <c r="AN696" s="271"/>
      <c r="AO696" s="272"/>
      <c r="AP696" s="273"/>
      <c r="AQ696" s="273"/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e">
        <f>IF(BS_CONTROLE[[#This Row],[Responsavel pelo boletim]]=0, "-", BS_CONTROLE[[#This Row],[Responsavel pelo boletim]])</f>
        <v>#VALUE!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95"/>
      <c r="C697" s="239"/>
      <c r="D697" s="240"/>
      <c r="E697" s="296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1"/>
      <c r="AL697" s="271"/>
      <c r="AM697" s="271"/>
      <c r="AN697" s="271"/>
      <c r="AO697" s="272"/>
      <c r="AP697" s="273"/>
      <c r="AQ697" s="273"/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e">
        <f>IF(BS_CONTROLE[[#This Row],[Responsavel pelo boletim]]=0, "-", BS_CONTROLE[[#This Row],[Responsavel pelo boletim]])</f>
        <v>#VALUE!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95"/>
      <c r="C698" s="239"/>
      <c r="D698" s="240"/>
      <c r="E698" s="296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1"/>
      <c r="AL698" s="271"/>
      <c r="AM698" s="271"/>
      <c r="AN698" s="271"/>
      <c r="AO698" s="272"/>
      <c r="AP698" s="273"/>
      <c r="AQ698" s="273"/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e">
        <f>IF(BS_CONTROLE[[#This Row],[Responsavel pelo boletim]]=0, "-", BS_CONTROLE[[#This Row],[Responsavel pelo boletim]])</f>
        <v>#VALUE!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95"/>
      <c r="C699" s="239"/>
      <c r="D699" s="240"/>
      <c r="E699" s="296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1"/>
      <c r="AL699" s="271"/>
      <c r="AM699" s="271"/>
      <c r="AN699" s="271"/>
      <c r="AO699" s="272"/>
      <c r="AP699" s="273"/>
      <c r="AQ699" s="273"/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e">
        <f>IF(BS_CONTROLE[[#This Row],[Responsavel pelo boletim]]=0, "-", BS_CONTROLE[[#This Row],[Responsavel pelo boletim]])</f>
        <v>#VALUE!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95"/>
      <c r="C700" s="239"/>
      <c r="D700" s="240"/>
      <c r="E700" s="296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1"/>
      <c r="AL700" s="271"/>
      <c r="AM700" s="271"/>
      <c r="AN700" s="271"/>
      <c r="AO700" s="272"/>
      <c r="AP700" s="273"/>
      <c r="AQ700" s="273"/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e">
        <f>IF(BS_CONTROLE[[#This Row],[Responsavel pelo boletim]]=0, "-", BS_CONTROLE[[#This Row],[Responsavel pelo boletim]])</f>
        <v>#VALUE!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95"/>
      <c r="C701" s="239"/>
      <c r="D701" s="240"/>
      <c r="E701" s="296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1"/>
      <c r="AL701" s="271"/>
      <c r="AM701" s="271"/>
      <c r="AN701" s="271"/>
      <c r="AO701" s="272"/>
      <c r="AP701" s="273"/>
      <c r="AQ701" s="273"/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e">
        <f>IF(BS_CONTROLE[[#This Row],[Responsavel pelo boletim]]=0, "-", BS_CONTROLE[[#This Row],[Responsavel pelo boletim]])</f>
        <v>#VALUE!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95"/>
      <c r="C702" s="239"/>
      <c r="D702" s="240"/>
      <c r="E702" s="296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1"/>
      <c r="AL702" s="271"/>
      <c r="AM702" s="271"/>
      <c r="AN702" s="271"/>
      <c r="AO702" s="272"/>
      <c r="AP702" s="273"/>
      <c r="AQ702" s="273"/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e">
        <f>IF(BS_CONTROLE[[#This Row],[Responsavel pelo boletim]]=0, "-", BS_CONTROLE[[#This Row],[Responsavel pelo boletim]])</f>
        <v>#VALUE!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95"/>
      <c r="C703" s="239"/>
      <c r="D703" s="240"/>
      <c r="E703" s="296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1"/>
      <c r="AL703" s="271"/>
      <c r="AM703" s="271"/>
      <c r="AN703" s="271"/>
      <c r="AO703" s="272"/>
      <c r="AP703" s="273"/>
      <c r="AQ703" s="273"/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e">
        <f>IF(BS_CONTROLE[[#This Row],[Responsavel pelo boletim]]=0, "-", BS_CONTROLE[[#This Row],[Responsavel pelo boletim]])</f>
        <v>#VALUE!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95"/>
      <c r="C704" s="239"/>
      <c r="D704" s="240"/>
      <c r="E704" s="296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1"/>
      <c r="AL704" s="271"/>
      <c r="AM704" s="271"/>
      <c r="AN704" s="271"/>
      <c r="AO704" s="272"/>
      <c r="AP704" s="273"/>
      <c r="AQ704" s="273"/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e">
        <f>IF(BS_CONTROLE[[#This Row],[Responsavel pelo boletim]]=0, "-", BS_CONTROLE[[#This Row],[Responsavel pelo boletim]])</f>
        <v>#VALUE!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95"/>
      <c r="C705" s="239"/>
      <c r="D705" s="240"/>
      <c r="E705" s="296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1"/>
      <c r="AL705" s="271"/>
      <c r="AM705" s="271"/>
      <c r="AN705" s="271"/>
      <c r="AO705" s="272"/>
      <c r="AP705" s="273"/>
      <c r="AQ705" s="273"/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e">
        <f>IF(BS_CONTROLE[[#This Row],[Responsavel pelo boletim]]=0, "-", BS_CONTROLE[[#This Row],[Responsavel pelo boletim]])</f>
        <v>#VALUE!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95"/>
      <c r="C706" s="239"/>
      <c r="D706" s="240"/>
      <c r="E706" s="296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1"/>
      <c r="AL706" s="271"/>
      <c r="AM706" s="271"/>
      <c r="AN706" s="271"/>
      <c r="AO706" s="272"/>
      <c r="AP706" s="273"/>
      <c r="AQ706" s="273"/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e">
        <f>IF(BS_CONTROLE[[#This Row],[Responsavel pelo boletim]]=0, "-", BS_CONTROLE[[#This Row],[Responsavel pelo boletim]])</f>
        <v>#VALUE!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95"/>
      <c r="C707" s="239"/>
      <c r="D707" s="240"/>
      <c r="E707" s="296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1"/>
      <c r="AL707" s="271"/>
      <c r="AM707" s="271"/>
      <c r="AN707" s="271"/>
      <c r="AO707" s="272"/>
      <c r="AP707" s="273"/>
      <c r="AQ707" s="273"/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e">
        <f>IF(BS_CONTROLE[[#This Row],[Responsavel pelo boletim]]=0, "-", BS_CONTROLE[[#This Row],[Responsavel pelo boletim]])</f>
        <v>#VALUE!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95"/>
      <c r="C708" s="239"/>
      <c r="D708" s="240"/>
      <c r="E708" s="296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1"/>
      <c r="AL708" s="271"/>
      <c r="AM708" s="271"/>
      <c r="AN708" s="271"/>
      <c r="AO708" s="272"/>
      <c r="AP708" s="273"/>
      <c r="AQ708" s="273"/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e">
        <f>IF(BS_CONTROLE[[#This Row],[Responsavel pelo boletim]]=0, "-", BS_CONTROLE[[#This Row],[Responsavel pelo boletim]])</f>
        <v>#VALUE!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95"/>
      <c r="C709" s="239"/>
      <c r="D709" s="240"/>
      <c r="E709" s="296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1"/>
      <c r="AL709" s="271"/>
      <c r="AM709" s="271"/>
      <c r="AN709" s="271"/>
      <c r="AO709" s="272"/>
      <c r="AP709" s="273"/>
      <c r="AQ709" s="273"/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e">
        <f>IF(BS_CONTROLE[[#This Row],[Responsavel pelo boletim]]=0, "-", BS_CONTROLE[[#This Row],[Responsavel pelo boletim]])</f>
        <v>#VALUE!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95"/>
      <c r="C710" s="239"/>
      <c r="D710" s="240"/>
      <c r="E710" s="296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1"/>
      <c r="AL710" s="271"/>
      <c r="AM710" s="271"/>
      <c r="AN710" s="271"/>
      <c r="AO710" s="272"/>
      <c r="AP710" s="273"/>
      <c r="AQ710" s="273"/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e">
        <f>IF(BS_CONTROLE[[#This Row],[Responsavel pelo boletim]]=0, "-", BS_CONTROLE[[#This Row],[Responsavel pelo boletim]])</f>
        <v>#VALUE!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95"/>
      <c r="C711" s="239"/>
      <c r="D711" s="240"/>
      <c r="E711" s="296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1"/>
      <c r="AL711" s="271"/>
      <c r="AM711" s="271"/>
      <c r="AN711" s="271"/>
      <c r="AO711" s="272"/>
      <c r="AP711" s="273"/>
      <c r="AQ711" s="273"/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e">
        <f>IF(BS_CONTROLE[[#This Row],[Responsavel pelo boletim]]=0, "-", BS_CONTROLE[[#This Row],[Responsavel pelo boletim]])</f>
        <v>#VALUE!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95"/>
      <c r="C712" s="239"/>
      <c r="D712" s="240"/>
      <c r="E712" s="296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1"/>
      <c r="AL712" s="271"/>
      <c r="AM712" s="271"/>
      <c r="AN712" s="271"/>
      <c r="AO712" s="272"/>
      <c r="AP712" s="273"/>
      <c r="AQ712" s="273"/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e">
        <f>IF(BS_CONTROLE[[#This Row],[Responsavel pelo boletim]]=0, "-", BS_CONTROLE[[#This Row],[Responsavel pelo boletim]])</f>
        <v>#VALUE!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95"/>
      <c r="C713" s="239"/>
      <c r="D713" s="240"/>
      <c r="E713" s="296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1"/>
      <c r="AL713" s="271"/>
      <c r="AM713" s="271"/>
      <c r="AN713" s="271"/>
      <c r="AO713" s="272"/>
      <c r="AP713" s="273"/>
      <c r="AQ713" s="273"/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e">
        <f>IF(BS_CONTROLE[[#This Row],[Responsavel pelo boletim]]=0, "-", BS_CONTROLE[[#This Row],[Responsavel pelo boletim]])</f>
        <v>#VALUE!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95"/>
      <c r="C714" s="239"/>
      <c r="D714" s="240"/>
      <c r="E714" s="296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1"/>
      <c r="AL714" s="271"/>
      <c r="AM714" s="271"/>
      <c r="AN714" s="271"/>
      <c r="AO714" s="272"/>
      <c r="AP714" s="273"/>
      <c r="AQ714" s="273"/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e">
        <f>IF(BS_CONTROLE[[#This Row],[Responsavel pelo boletim]]=0, "-", BS_CONTROLE[[#This Row],[Responsavel pelo boletim]])</f>
        <v>#VALUE!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95"/>
      <c r="C715" s="239"/>
      <c r="D715" s="240"/>
      <c r="E715" s="296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1"/>
      <c r="AL715" s="271"/>
      <c r="AM715" s="271"/>
      <c r="AN715" s="271"/>
      <c r="AO715" s="272"/>
      <c r="AP715" s="273"/>
      <c r="AQ715" s="273"/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e">
        <f>IF(BS_CONTROLE[[#This Row],[Responsavel pelo boletim]]=0, "-", BS_CONTROLE[[#This Row],[Responsavel pelo boletim]])</f>
        <v>#VALUE!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95"/>
      <c r="C716" s="239"/>
      <c r="D716" s="240"/>
      <c r="E716" s="296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1"/>
      <c r="AL716" s="271"/>
      <c r="AM716" s="271"/>
      <c r="AN716" s="271"/>
      <c r="AO716" s="272"/>
      <c r="AP716" s="273"/>
      <c r="AQ716" s="273"/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e">
        <f>IF(BS_CONTROLE[[#This Row],[Responsavel pelo boletim]]=0, "-", BS_CONTROLE[[#This Row],[Responsavel pelo boletim]])</f>
        <v>#VALUE!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95"/>
      <c r="C717" s="239"/>
      <c r="D717" s="240"/>
      <c r="E717" s="296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1"/>
      <c r="AL717" s="271"/>
      <c r="AM717" s="271"/>
      <c r="AN717" s="271"/>
      <c r="AO717" s="272"/>
      <c r="AP717" s="273"/>
      <c r="AQ717" s="273"/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e">
        <f>IF(BS_CONTROLE[[#This Row],[Responsavel pelo boletim]]=0, "-", BS_CONTROLE[[#This Row],[Responsavel pelo boletim]])</f>
        <v>#VALUE!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95"/>
      <c r="C718" s="239"/>
      <c r="D718" s="240"/>
      <c r="E718" s="296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1"/>
      <c r="AL718" s="271"/>
      <c r="AM718" s="271"/>
      <c r="AN718" s="271"/>
      <c r="AO718" s="272"/>
      <c r="AP718" s="273"/>
      <c r="AQ718" s="273"/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e">
        <f>IF(BS_CONTROLE[[#This Row],[Responsavel pelo boletim]]=0, "-", BS_CONTROLE[[#This Row],[Responsavel pelo boletim]])</f>
        <v>#VALUE!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95"/>
      <c r="C719" s="239"/>
      <c r="D719" s="240"/>
      <c r="E719" s="296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1"/>
      <c r="AL719" s="271"/>
      <c r="AM719" s="271"/>
      <c r="AN719" s="271"/>
      <c r="AO719" s="272"/>
      <c r="AP719" s="273"/>
      <c r="AQ719" s="273"/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e">
        <f>IF(BS_CONTROLE[[#This Row],[Responsavel pelo boletim]]=0, "-", BS_CONTROLE[[#This Row],[Responsavel pelo boletim]])</f>
        <v>#VALUE!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95"/>
      <c r="C720" s="239"/>
      <c r="D720" s="240"/>
      <c r="E720" s="296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1"/>
      <c r="AL720" s="271"/>
      <c r="AM720" s="271"/>
      <c r="AN720" s="271"/>
      <c r="AO720" s="272"/>
      <c r="AP720" s="273"/>
      <c r="AQ720" s="273"/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e">
        <f>IF(BS_CONTROLE[[#This Row],[Responsavel pelo boletim]]=0, "-", BS_CONTROLE[[#This Row],[Responsavel pelo boletim]])</f>
        <v>#VALUE!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95"/>
      <c r="C721" s="239"/>
      <c r="D721" s="240"/>
      <c r="E721" s="296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1"/>
      <c r="AL721" s="271"/>
      <c r="AM721" s="271"/>
      <c r="AN721" s="271"/>
      <c r="AO721" s="272"/>
      <c r="AP721" s="273"/>
      <c r="AQ721" s="273"/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e">
        <f>IF(BS_CONTROLE[[#This Row],[Responsavel pelo boletim]]=0, "-", BS_CONTROLE[[#This Row],[Responsavel pelo boletim]])</f>
        <v>#VALUE!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95"/>
      <c r="C722" s="239"/>
      <c r="D722" s="240"/>
      <c r="E722" s="296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1"/>
      <c r="AL722" s="271"/>
      <c r="AM722" s="271"/>
      <c r="AN722" s="271"/>
      <c r="AO722" s="272"/>
      <c r="AP722" s="273"/>
      <c r="AQ722" s="273"/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e">
        <f>IF(BS_CONTROLE[[#This Row],[Responsavel pelo boletim]]=0, "-", BS_CONTROLE[[#This Row],[Responsavel pelo boletim]])</f>
        <v>#VALUE!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95"/>
      <c r="C723" s="239"/>
      <c r="D723" s="240"/>
      <c r="E723" s="296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1"/>
      <c r="AL723" s="271"/>
      <c r="AM723" s="271"/>
      <c r="AN723" s="271"/>
      <c r="AO723" s="272"/>
      <c r="AP723" s="273"/>
      <c r="AQ723" s="273"/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e">
        <f>IF(BS_CONTROLE[[#This Row],[Responsavel pelo boletim]]=0, "-", BS_CONTROLE[[#This Row],[Responsavel pelo boletim]])</f>
        <v>#VALUE!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95"/>
      <c r="C724" s="239"/>
      <c r="D724" s="240"/>
      <c r="E724" s="296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1"/>
      <c r="AL724" s="271"/>
      <c r="AM724" s="271"/>
      <c r="AN724" s="271"/>
      <c r="AO724" s="272"/>
      <c r="AP724" s="273"/>
      <c r="AQ724" s="273"/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e">
        <f>IF(BS_CONTROLE[[#This Row],[Responsavel pelo boletim]]=0, "-", BS_CONTROLE[[#This Row],[Responsavel pelo boletim]])</f>
        <v>#VALUE!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95"/>
      <c r="C725" s="239"/>
      <c r="D725" s="240"/>
      <c r="E725" s="296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1"/>
      <c r="AL725" s="271"/>
      <c r="AM725" s="271"/>
      <c r="AN725" s="271"/>
      <c r="AO725" s="272"/>
      <c r="AP725" s="273"/>
      <c r="AQ725" s="273"/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e">
        <f>IF(BS_CONTROLE[[#This Row],[Responsavel pelo boletim]]=0, "-", BS_CONTROLE[[#This Row],[Responsavel pelo boletim]])</f>
        <v>#VALUE!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95"/>
      <c r="C726" s="239"/>
      <c r="D726" s="240"/>
      <c r="E726" s="296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1"/>
      <c r="AL726" s="271"/>
      <c r="AM726" s="271"/>
      <c r="AN726" s="271"/>
      <c r="AO726" s="272"/>
      <c r="AP726" s="273"/>
      <c r="AQ726" s="273"/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e">
        <f>IF(BS_CONTROLE[[#This Row],[Responsavel pelo boletim]]=0, "-", BS_CONTROLE[[#This Row],[Responsavel pelo boletim]])</f>
        <v>#VALUE!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95"/>
      <c r="C727" s="239"/>
      <c r="D727" s="240"/>
      <c r="E727" s="296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1"/>
      <c r="AL727" s="271"/>
      <c r="AM727" s="271"/>
      <c r="AN727" s="271"/>
      <c r="AO727" s="272"/>
      <c r="AP727" s="273"/>
      <c r="AQ727" s="273"/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e">
        <f>IF(BS_CONTROLE[[#This Row],[Responsavel pelo boletim]]=0, "-", BS_CONTROLE[[#This Row],[Responsavel pelo boletim]])</f>
        <v>#VALUE!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95"/>
      <c r="C728" s="239"/>
      <c r="D728" s="240"/>
      <c r="E728" s="296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1"/>
      <c r="AL728" s="271"/>
      <c r="AM728" s="271"/>
      <c r="AN728" s="271"/>
      <c r="AO728" s="272"/>
      <c r="AP728" s="273"/>
      <c r="AQ728" s="273"/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e">
        <f>IF(BS_CONTROLE[[#This Row],[Responsavel pelo boletim]]=0, "-", BS_CONTROLE[[#This Row],[Responsavel pelo boletim]])</f>
        <v>#VALUE!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95"/>
      <c r="C729" s="239"/>
      <c r="D729" s="240"/>
      <c r="E729" s="296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1"/>
      <c r="AL729" s="271"/>
      <c r="AM729" s="271"/>
      <c r="AN729" s="271"/>
      <c r="AO729" s="272"/>
      <c r="AP729" s="273"/>
      <c r="AQ729" s="273"/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e">
        <f>IF(BS_CONTROLE[[#This Row],[Responsavel pelo boletim]]=0, "-", BS_CONTROLE[[#This Row],[Responsavel pelo boletim]])</f>
        <v>#VALUE!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95"/>
      <c r="C730" s="239"/>
      <c r="D730" s="240"/>
      <c r="E730" s="296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1"/>
      <c r="AL730" s="271"/>
      <c r="AM730" s="271"/>
      <c r="AN730" s="271"/>
      <c r="AO730" s="272"/>
      <c r="AP730" s="273"/>
      <c r="AQ730" s="273"/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e">
        <f>IF(BS_CONTROLE[[#This Row],[Responsavel pelo boletim]]=0, "-", BS_CONTROLE[[#This Row],[Responsavel pelo boletim]])</f>
        <v>#VALUE!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95"/>
      <c r="C731" s="239"/>
      <c r="D731" s="240"/>
      <c r="E731" s="296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1"/>
      <c r="AL731" s="271"/>
      <c r="AM731" s="271"/>
      <c r="AN731" s="271"/>
      <c r="AO731" s="272"/>
      <c r="AP731" s="273"/>
      <c r="AQ731" s="273"/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e">
        <f>IF(BS_CONTROLE[[#This Row],[Responsavel pelo boletim]]=0, "-", BS_CONTROLE[[#This Row],[Responsavel pelo boletim]])</f>
        <v>#VALUE!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95"/>
      <c r="C732" s="239"/>
      <c r="D732" s="240"/>
      <c r="E732" s="296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1"/>
      <c r="AL732" s="271"/>
      <c r="AM732" s="271"/>
      <c r="AN732" s="271"/>
      <c r="AO732" s="272"/>
      <c r="AP732" s="273"/>
      <c r="AQ732" s="273"/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e">
        <f>IF(BS_CONTROLE[[#This Row],[Responsavel pelo boletim]]=0, "-", BS_CONTROLE[[#This Row],[Responsavel pelo boletim]])</f>
        <v>#VALUE!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95"/>
      <c r="C733" s="239"/>
      <c r="D733" s="240"/>
      <c r="E733" s="296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1"/>
      <c r="AL733" s="271"/>
      <c r="AM733" s="271"/>
      <c r="AN733" s="271"/>
      <c r="AO733" s="272"/>
      <c r="AP733" s="273"/>
      <c r="AQ733" s="273"/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e">
        <f>IF(BS_CONTROLE[[#This Row],[Responsavel pelo boletim]]=0, "-", BS_CONTROLE[[#This Row],[Responsavel pelo boletim]])</f>
        <v>#VALUE!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95"/>
      <c r="C734" s="239"/>
      <c r="D734" s="240"/>
      <c r="E734" s="296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1"/>
      <c r="AL734" s="271"/>
      <c r="AM734" s="271"/>
      <c r="AN734" s="271"/>
      <c r="AO734" s="272"/>
      <c r="AP734" s="273"/>
      <c r="AQ734" s="273"/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e">
        <f>IF(BS_CONTROLE[[#This Row],[Responsavel pelo boletim]]=0, "-", BS_CONTROLE[[#This Row],[Responsavel pelo boletim]])</f>
        <v>#VALUE!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95"/>
      <c r="C735" s="239"/>
      <c r="D735" s="240"/>
      <c r="E735" s="296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1"/>
      <c r="AL735" s="271"/>
      <c r="AM735" s="271"/>
      <c r="AN735" s="271"/>
      <c r="AO735" s="272"/>
      <c r="AP735" s="273"/>
      <c r="AQ735" s="273"/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e">
        <f>IF(BS_CONTROLE[[#This Row],[Responsavel pelo boletim]]=0, "-", BS_CONTROLE[[#This Row],[Responsavel pelo boletim]])</f>
        <v>#VALUE!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95"/>
      <c r="C736" s="239"/>
      <c r="D736" s="240"/>
      <c r="E736" s="296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1"/>
      <c r="AL736" s="271"/>
      <c r="AM736" s="271"/>
      <c r="AN736" s="271"/>
      <c r="AO736" s="272"/>
      <c r="AP736" s="273"/>
      <c r="AQ736" s="273"/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e">
        <f>IF(BS_CONTROLE[[#This Row],[Responsavel pelo boletim]]=0, "-", BS_CONTROLE[[#This Row],[Responsavel pelo boletim]])</f>
        <v>#VALUE!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95"/>
      <c r="C737" s="239"/>
      <c r="D737" s="240"/>
      <c r="E737" s="296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1"/>
      <c r="AL737" s="271"/>
      <c r="AM737" s="271"/>
      <c r="AN737" s="271"/>
      <c r="AO737" s="272"/>
      <c r="AP737" s="273"/>
      <c r="AQ737" s="273"/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e">
        <f>IF(BS_CONTROLE[[#This Row],[Responsavel pelo boletim]]=0, "-", BS_CONTROLE[[#This Row],[Responsavel pelo boletim]])</f>
        <v>#VALUE!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95"/>
      <c r="C738" s="239"/>
      <c r="D738" s="240"/>
      <c r="E738" s="296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1"/>
      <c r="AL738" s="271"/>
      <c r="AM738" s="271"/>
      <c r="AN738" s="271"/>
      <c r="AO738" s="272"/>
      <c r="AP738" s="273"/>
      <c r="AQ738" s="273"/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e">
        <f>IF(BS_CONTROLE[[#This Row],[Responsavel pelo boletim]]=0, "-", BS_CONTROLE[[#This Row],[Responsavel pelo boletim]])</f>
        <v>#VALUE!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95"/>
      <c r="C739" s="239"/>
      <c r="D739" s="240"/>
      <c r="E739" s="296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1"/>
      <c r="AL739" s="271"/>
      <c r="AM739" s="271"/>
      <c r="AN739" s="271"/>
      <c r="AO739" s="272"/>
      <c r="AP739" s="273"/>
      <c r="AQ739" s="273"/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e">
        <f>IF(BS_CONTROLE[[#This Row],[Responsavel pelo boletim]]=0, "-", BS_CONTROLE[[#This Row],[Responsavel pelo boletim]])</f>
        <v>#VALUE!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95"/>
      <c r="C740" s="239"/>
      <c r="D740" s="240"/>
      <c r="E740" s="296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1"/>
      <c r="AL740" s="271"/>
      <c r="AM740" s="271"/>
      <c r="AN740" s="271"/>
      <c r="AO740" s="272"/>
      <c r="AP740" s="273"/>
      <c r="AQ740" s="273"/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e">
        <f>IF(BS_CONTROLE[[#This Row],[Responsavel pelo boletim]]=0, "-", BS_CONTROLE[[#This Row],[Responsavel pelo boletim]])</f>
        <v>#VALUE!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95"/>
      <c r="C741" s="239"/>
      <c r="D741" s="240"/>
      <c r="E741" s="296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1"/>
      <c r="AL741" s="271"/>
      <c r="AM741" s="271"/>
      <c r="AN741" s="271"/>
      <c r="AO741" s="272"/>
      <c r="AP741" s="273"/>
      <c r="AQ741" s="273"/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e">
        <f>IF(BS_CONTROLE[[#This Row],[Responsavel pelo boletim]]=0, "-", BS_CONTROLE[[#This Row],[Responsavel pelo boletim]])</f>
        <v>#VALUE!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95"/>
      <c r="C742" s="239"/>
      <c r="D742" s="240"/>
      <c r="E742" s="296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1"/>
      <c r="AL742" s="271"/>
      <c r="AM742" s="271"/>
      <c r="AN742" s="271"/>
      <c r="AO742" s="272"/>
      <c r="AP742" s="273"/>
      <c r="AQ742" s="273"/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e">
        <f>IF(BS_CONTROLE[[#This Row],[Responsavel pelo boletim]]=0, "-", BS_CONTROLE[[#This Row],[Responsavel pelo boletim]])</f>
        <v>#VALUE!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95"/>
      <c r="C743" s="239"/>
      <c r="D743" s="240"/>
      <c r="E743" s="296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1"/>
      <c r="AL743" s="271"/>
      <c r="AM743" s="271"/>
      <c r="AN743" s="271"/>
      <c r="AO743" s="272"/>
      <c r="AP743" s="273"/>
      <c r="AQ743" s="273"/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e">
        <f>IF(BS_CONTROLE[[#This Row],[Responsavel pelo boletim]]=0, "-", BS_CONTROLE[[#This Row],[Responsavel pelo boletim]])</f>
        <v>#VALUE!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95"/>
      <c r="C744" s="239"/>
      <c r="D744" s="240"/>
      <c r="E744" s="296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1"/>
      <c r="AL744" s="271"/>
      <c r="AM744" s="271"/>
      <c r="AN744" s="271"/>
      <c r="AO744" s="272"/>
      <c r="AP744" s="273"/>
      <c r="AQ744" s="273"/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e">
        <f>IF(BS_CONTROLE[[#This Row],[Responsavel pelo boletim]]=0, "-", BS_CONTROLE[[#This Row],[Responsavel pelo boletim]])</f>
        <v>#VALUE!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95"/>
      <c r="C745" s="239"/>
      <c r="D745" s="240"/>
      <c r="E745" s="296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1"/>
      <c r="AL745" s="271"/>
      <c r="AM745" s="271"/>
      <c r="AN745" s="271"/>
      <c r="AO745" s="272"/>
      <c r="AP745" s="273"/>
      <c r="AQ745" s="273"/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e">
        <f>IF(BS_CONTROLE[[#This Row],[Responsavel pelo boletim]]=0, "-", BS_CONTROLE[[#This Row],[Responsavel pelo boletim]])</f>
        <v>#VALUE!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95"/>
      <c r="C746" s="239"/>
      <c r="D746" s="240"/>
      <c r="E746" s="296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1"/>
      <c r="AL746" s="271"/>
      <c r="AM746" s="271"/>
      <c r="AN746" s="271"/>
      <c r="AO746" s="272"/>
      <c r="AP746" s="273"/>
      <c r="AQ746" s="273"/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e">
        <f>IF(BS_CONTROLE[[#This Row],[Responsavel pelo boletim]]=0, "-", BS_CONTROLE[[#This Row],[Responsavel pelo boletim]])</f>
        <v>#VALUE!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95"/>
      <c r="C747" s="239"/>
      <c r="D747" s="240"/>
      <c r="E747" s="296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1"/>
      <c r="AL747" s="271"/>
      <c r="AM747" s="271"/>
      <c r="AN747" s="271"/>
      <c r="AO747" s="272"/>
      <c r="AP747" s="273"/>
      <c r="AQ747" s="273"/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e">
        <f>IF(BS_CONTROLE[[#This Row],[Responsavel pelo boletim]]=0, "-", BS_CONTROLE[[#This Row],[Responsavel pelo boletim]])</f>
        <v>#VALUE!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95"/>
      <c r="C748" s="239"/>
      <c r="D748" s="240"/>
      <c r="E748" s="296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1"/>
      <c r="AL748" s="271"/>
      <c r="AM748" s="271"/>
      <c r="AN748" s="271"/>
      <c r="AO748" s="272"/>
      <c r="AP748" s="273"/>
      <c r="AQ748" s="273"/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e">
        <f>IF(BS_CONTROLE[[#This Row],[Responsavel pelo boletim]]=0, "-", BS_CONTROLE[[#This Row],[Responsavel pelo boletim]])</f>
        <v>#VALUE!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95"/>
      <c r="C749" s="239"/>
      <c r="D749" s="240"/>
      <c r="E749" s="296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1"/>
      <c r="AL749" s="271"/>
      <c r="AM749" s="271"/>
      <c r="AN749" s="271"/>
      <c r="AO749" s="272"/>
      <c r="AP749" s="273"/>
      <c r="AQ749" s="273"/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e">
        <f>IF(BS_CONTROLE[[#This Row],[Responsavel pelo boletim]]=0, "-", BS_CONTROLE[[#This Row],[Responsavel pelo boletim]])</f>
        <v>#VALUE!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95"/>
      <c r="C750" s="239"/>
      <c r="D750" s="240"/>
      <c r="E750" s="296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1"/>
      <c r="AL750" s="271"/>
      <c r="AM750" s="271"/>
      <c r="AN750" s="271"/>
      <c r="AO750" s="272"/>
      <c r="AP750" s="273"/>
      <c r="AQ750" s="273"/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e">
        <f>IF(BS_CONTROLE[[#This Row],[Responsavel pelo boletim]]=0, "-", BS_CONTROLE[[#This Row],[Responsavel pelo boletim]])</f>
        <v>#VALUE!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95"/>
      <c r="C751" s="239"/>
      <c r="D751" s="240"/>
      <c r="E751" s="296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1"/>
      <c r="AL751" s="271"/>
      <c r="AM751" s="271"/>
      <c r="AN751" s="271"/>
      <c r="AO751" s="272"/>
      <c r="AP751" s="273"/>
      <c r="AQ751" s="273"/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e">
        <f>IF(BS_CONTROLE[[#This Row],[Responsavel pelo boletim]]=0, "-", BS_CONTROLE[[#This Row],[Responsavel pelo boletim]])</f>
        <v>#VALUE!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95"/>
      <c r="C752" s="239"/>
      <c r="D752" s="240"/>
      <c r="E752" s="296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1"/>
      <c r="AL752" s="271"/>
      <c r="AM752" s="271"/>
      <c r="AN752" s="271"/>
      <c r="AO752" s="272"/>
      <c r="AP752" s="273"/>
      <c r="AQ752" s="273"/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e">
        <f>IF(BS_CONTROLE[[#This Row],[Responsavel pelo boletim]]=0, "-", BS_CONTROLE[[#This Row],[Responsavel pelo boletim]])</f>
        <v>#VALUE!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95"/>
      <c r="C753" s="239"/>
      <c r="D753" s="240"/>
      <c r="E753" s="296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1"/>
      <c r="AL753" s="271"/>
      <c r="AM753" s="271"/>
      <c r="AN753" s="271"/>
      <c r="AO753" s="272"/>
      <c r="AP753" s="273"/>
      <c r="AQ753" s="273"/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e">
        <f>IF(BS_CONTROLE[[#This Row],[Responsavel pelo boletim]]=0, "-", BS_CONTROLE[[#This Row],[Responsavel pelo boletim]])</f>
        <v>#VALUE!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95"/>
      <c r="C754" s="239"/>
      <c r="D754" s="240"/>
      <c r="E754" s="296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1"/>
      <c r="AL754" s="271"/>
      <c r="AM754" s="271"/>
      <c r="AN754" s="271"/>
      <c r="AO754" s="272"/>
      <c r="AP754" s="273"/>
      <c r="AQ754" s="273"/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e">
        <f>IF(BS_CONTROLE[[#This Row],[Responsavel pelo boletim]]=0, "-", BS_CONTROLE[[#This Row],[Responsavel pelo boletim]])</f>
        <v>#VALUE!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95"/>
      <c r="C755" s="239"/>
      <c r="D755" s="240"/>
      <c r="E755" s="296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1"/>
      <c r="AL755" s="271"/>
      <c r="AM755" s="271"/>
      <c r="AN755" s="271"/>
      <c r="AO755" s="272"/>
      <c r="AP755" s="273"/>
      <c r="AQ755" s="273"/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e">
        <f>IF(BS_CONTROLE[[#This Row],[Responsavel pelo boletim]]=0, "-", BS_CONTROLE[[#This Row],[Responsavel pelo boletim]])</f>
        <v>#VALUE!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95"/>
      <c r="C756" s="239"/>
      <c r="D756" s="240"/>
      <c r="E756" s="296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1"/>
      <c r="AL756" s="271"/>
      <c r="AM756" s="271"/>
      <c r="AN756" s="271"/>
      <c r="AO756" s="272"/>
      <c r="AP756" s="273"/>
      <c r="AQ756" s="273"/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e">
        <f>IF(BS_CONTROLE[[#This Row],[Responsavel pelo boletim]]=0, "-", BS_CONTROLE[[#This Row],[Responsavel pelo boletim]])</f>
        <v>#VALUE!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95"/>
      <c r="C757" s="239"/>
      <c r="D757" s="240"/>
      <c r="E757" s="296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1"/>
      <c r="AL757" s="271"/>
      <c r="AM757" s="271"/>
      <c r="AN757" s="271"/>
      <c r="AO757" s="272"/>
      <c r="AP757" s="273"/>
      <c r="AQ757" s="273"/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e">
        <f>IF(BS_CONTROLE[[#This Row],[Responsavel pelo boletim]]=0, "-", BS_CONTROLE[[#This Row],[Responsavel pelo boletim]])</f>
        <v>#VALUE!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95"/>
      <c r="C758" s="239"/>
      <c r="D758" s="240"/>
      <c r="E758" s="296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1"/>
      <c r="AL758" s="271"/>
      <c r="AM758" s="271"/>
      <c r="AN758" s="271"/>
      <c r="AO758" s="272"/>
      <c r="AP758" s="273"/>
      <c r="AQ758" s="273"/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e">
        <f>IF(BS_CONTROLE[[#This Row],[Responsavel pelo boletim]]=0, "-", BS_CONTROLE[[#This Row],[Responsavel pelo boletim]])</f>
        <v>#VALUE!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95"/>
      <c r="C759" s="239"/>
      <c r="D759" s="240"/>
      <c r="E759" s="296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1"/>
      <c r="AL759" s="271"/>
      <c r="AM759" s="271"/>
      <c r="AN759" s="271"/>
      <c r="AO759" s="272"/>
      <c r="AP759" s="273"/>
      <c r="AQ759" s="273"/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e">
        <f>IF(BS_CONTROLE[[#This Row],[Responsavel pelo boletim]]=0, "-", BS_CONTROLE[[#This Row],[Responsavel pelo boletim]])</f>
        <v>#VALUE!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95"/>
      <c r="C760" s="239"/>
      <c r="D760" s="240"/>
      <c r="E760" s="296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1"/>
      <c r="AL760" s="271"/>
      <c r="AM760" s="271"/>
      <c r="AN760" s="271"/>
      <c r="AO760" s="272"/>
      <c r="AP760" s="273"/>
      <c r="AQ760" s="273"/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e">
        <f>IF(BS_CONTROLE[[#This Row],[Responsavel pelo boletim]]=0, "-", BS_CONTROLE[[#This Row],[Responsavel pelo boletim]])</f>
        <v>#VALUE!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95"/>
      <c r="C761" s="239"/>
      <c r="D761" s="240"/>
      <c r="E761" s="296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1"/>
      <c r="AL761" s="271"/>
      <c r="AM761" s="271"/>
      <c r="AN761" s="271"/>
      <c r="AO761" s="272"/>
      <c r="AP761" s="273"/>
      <c r="AQ761" s="273"/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e">
        <f>IF(BS_CONTROLE[[#This Row],[Responsavel pelo boletim]]=0, "-", BS_CONTROLE[[#This Row],[Responsavel pelo boletim]])</f>
        <v>#VALUE!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95"/>
      <c r="C762" s="239"/>
      <c r="D762" s="240"/>
      <c r="E762" s="296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1"/>
      <c r="AL762" s="271"/>
      <c r="AM762" s="271"/>
      <c r="AN762" s="271"/>
      <c r="AO762" s="272"/>
      <c r="AP762" s="273"/>
      <c r="AQ762" s="273"/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e">
        <f>IF(BS_CONTROLE[[#This Row],[Responsavel pelo boletim]]=0, "-", BS_CONTROLE[[#This Row],[Responsavel pelo boletim]])</f>
        <v>#VALUE!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95"/>
      <c r="C763" s="239"/>
      <c r="D763" s="240"/>
      <c r="E763" s="296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1"/>
      <c r="AL763" s="271"/>
      <c r="AM763" s="271"/>
      <c r="AN763" s="271"/>
      <c r="AO763" s="272"/>
      <c r="AP763" s="273"/>
      <c r="AQ763" s="273"/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e">
        <f>IF(BS_CONTROLE[[#This Row],[Responsavel pelo boletim]]=0, "-", BS_CONTROLE[[#This Row],[Responsavel pelo boletim]])</f>
        <v>#VALUE!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95"/>
      <c r="C764" s="239"/>
      <c r="D764" s="240"/>
      <c r="E764" s="296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1"/>
      <c r="AL764" s="271"/>
      <c r="AM764" s="271"/>
      <c r="AN764" s="271"/>
      <c r="AO764" s="272"/>
      <c r="AP764" s="273"/>
      <c r="AQ764" s="273"/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e">
        <f>IF(BS_CONTROLE[[#This Row],[Responsavel pelo boletim]]=0, "-", BS_CONTROLE[[#This Row],[Responsavel pelo boletim]])</f>
        <v>#VALUE!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95"/>
      <c r="C765" s="239"/>
      <c r="D765" s="240"/>
      <c r="E765" s="296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1"/>
      <c r="AL765" s="271"/>
      <c r="AM765" s="271"/>
      <c r="AN765" s="271"/>
      <c r="AO765" s="272"/>
      <c r="AP765" s="273"/>
      <c r="AQ765" s="273"/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e">
        <f>IF(BS_CONTROLE[[#This Row],[Responsavel pelo boletim]]=0, "-", BS_CONTROLE[[#This Row],[Responsavel pelo boletim]])</f>
        <v>#VALUE!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95"/>
      <c r="C766" s="239"/>
      <c r="D766" s="240"/>
      <c r="E766" s="296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1"/>
      <c r="AL766" s="271"/>
      <c r="AM766" s="271"/>
      <c r="AN766" s="271"/>
      <c r="AO766" s="272"/>
      <c r="AP766" s="273"/>
      <c r="AQ766" s="273"/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e">
        <f>IF(BS_CONTROLE[[#This Row],[Responsavel pelo boletim]]=0, "-", BS_CONTROLE[[#This Row],[Responsavel pelo boletim]])</f>
        <v>#VALUE!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95"/>
      <c r="C767" s="239"/>
      <c r="D767" s="240"/>
      <c r="E767" s="296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1"/>
      <c r="AL767" s="271"/>
      <c r="AM767" s="271"/>
      <c r="AN767" s="271"/>
      <c r="AO767" s="272"/>
      <c r="AP767" s="273"/>
      <c r="AQ767" s="273"/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e">
        <f>IF(BS_CONTROLE[[#This Row],[Responsavel pelo boletim]]=0, "-", BS_CONTROLE[[#This Row],[Responsavel pelo boletim]])</f>
        <v>#VALUE!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95"/>
      <c r="C768" s="239"/>
      <c r="D768" s="240"/>
      <c r="E768" s="296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1"/>
      <c r="AL768" s="271"/>
      <c r="AM768" s="271"/>
      <c r="AN768" s="271"/>
      <c r="AO768" s="272"/>
      <c r="AP768" s="273"/>
      <c r="AQ768" s="273"/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e">
        <f>IF(BS_CONTROLE[[#This Row],[Responsavel pelo boletim]]=0, "-", BS_CONTROLE[[#This Row],[Responsavel pelo boletim]])</f>
        <v>#VALUE!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95"/>
      <c r="C769" s="239"/>
      <c r="D769" s="240"/>
      <c r="E769" s="296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1"/>
      <c r="AL769" s="271"/>
      <c r="AM769" s="271"/>
      <c r="AN769" s="271"/>
      <c r="AO769" s="272"/>
      <c r="AP769" s="273"/>
      <c r="AQ769" s="273"/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e">
        <f>IF(BS_CONTROLE[[#This Row],[Responsavel pelo boletim]]=0, "-", BS_CONTROLE[[#This Row],[Responsavel pelo boletim]])</f>
        <v>#VALUE!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95"/>
      <c r="C770" s="239"/>
      <c r="D770" s="240"/>
      <c r="E770" s="296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1"/>
      <c r="AL770" s="271"/>
      <c r="AM770" s="271"/>
      <c r="AN770" s="271"/>
      <c r="AO770" s="272"/>
      <c r="AP770" s="273"/>
      <c r="AQ770" s="273"/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e">
        <f>IF(BS_CONTROLE[[#This Row],[Responsavel pelo boletim]]=0, "-", BS_CONTROLE[[#This Row],[Responsavel pelo boletim]])</f>
        <v>#VALUE!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95"/>
      <c r="C771" s="239"/>
      <c r="D771" s="240"/>
      <c r="E771" s="296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1"/>
      <c r="AL771" s="271"/>
      <c r="AM771" s="271"/>
      <c r="AN771" s="271"/>
      <c r="AO771" s="272"/>
      <c r="AP771" s="273"/>
      <c r="AQ771" s="273"/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e">
        <f>IF(BS_CONTROLE[[#This Row],[Responsavel pelo boletim]]=0, "-", BS_CONTROLE[[#This Row],[Responsavel pelo boletim]])</f>
        <v>#VALUE!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95"/>
      <c r="C772" s="239"/>
      <c r="D772" s="240"/>
      <c r="E772" s="296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1"/>
      <c r="AL772" s="271"/>
      <c r="AM772" s="271"/>
      <c r="AN772" s="271"/>
      <c r="AO772" s="272"/>
      <c r="AP772" s="273"/>
      <c r="AQ772" s="273"/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e">
        <f>IF(BS_CONTROLE[[#This Row],[Responsavel pelo boletim]]=0, "-", BS_CONTROLE[[#This Row],[Responsavel pelo boletim]])</f>
        <v>#VALUE!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95"/>
      <c r="C773" s="239"/>
      <c r="D773" s="240"/>
      <c r="E773" s="296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1"/>
      <c r="AL773" s="271"/>
      <c r="AM773" s="271"/>
      <c r="AN773" s="271"/>
      <c r="AO773" s="272"/>
      <c r="AP773" s="273"/>
      <c r="AQ773" s="273"/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e">
        <f>IF(BS_CONTROLE[[#This Row],[Responsavel pelo boletim]]=0, "-", BS_CONTROLE[[#This Row],[Responsavel pelo boletim]])</f>
        <v>#VALUE!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95"/>
      <c r="C774" s="239"/>
      <c r="D774" s="240"/>
      <c r="E774" s="296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1"/>
      <c r="AL774" s="271"/>
      <c r="AM774" s="271"/>
      <c r="AN774" s="271"/>
      <c r="AO774" s="272"/>
      <c r="AP774" s="273"/>
      <c r="AQ774" s="273"/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e">
        <f>IF(BS_CONTROLE[[#This Row],[Responsavel pelo boletim]]=0, "-", BS_CONTROLE[[#This Row],[Responsavel pelo boletim]])</f>
        <v>#VALUE!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95"/>
      <c r="C775" s="239"/>
      <c r="D775" s="240"/>
      <c r="E775" s="296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1"/>
      <c r="AL775" s="271"/>
      <c r="AM775" s="271"/>
      <c r="AN775" s="271"/>
      <c r="AO775" s="272"/>
      <c r="AP775" s="273"/>
      <c r="AQ775" s="273"/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e">
        <f>IF(BS_CONTROLE[[#This Row],[Responsavel pelo boletim]]=0, "-", BS_CONTROLE[[#This Row],[Responsavel pelo boletim]])</f>
        <v>#VALUE!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95"/>
      <c r="C776" s="239"/>
      <c r="D776" s="240"/>
      <c r="E776" s="296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1"/>
      <c r="AL776" s="271"/>
      <c r="AM776" s="271"/>
      <c r="AN776" s="271"/>
      <c r="AO776" s="272"/>
      <c r="AP776" s="273"/>
      <c r="AQ776" s="273"/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e">
        <f>IF(BS_CONTROLE[[#This Row],[Responsavel pelo boletim]]=0, "-", BS_CONTROLE[[#This Row],[Responsavel pelo boletim]])</f>
        <v>#VALUE!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95"/>
      <c r="C777" s="239"/>
      <c r="D777" s="240"/>
      <c r="E777" s="296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1"/>
      <c r="AL777" s="271"/>
      <c r="AM777" s="271"/>
      <c r="AN777" s="271"/>
      <c r="AO777" s="272"/>
      <c r="AP777" s="273"/>
      <c r="AQ777" s="273"/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e">
        <f>IF(BS_CONTROLE[[#This Row],[Responsavel pelo boletim]]=0, "-", BS_CONTROLE[[#This Row],[Responsavel pelo boletim]])</f>
        <v>#VALUE!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95"/>
      <c r="C778" s="239"/>
      <c r="D778" s="240"/>
      <c r="E778" s="296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1"/>
      <c r="AL778" s="271"/>
      <c r="AM778" s="271"/>
      <c r="AN778" s="271"/>
      <c r="AO778" s="272"/>
      <c r="AP778" s="273"/>
      <c r="AQ778" s="273"/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e">
        <f>IF(BS_CONTROLE[[#This Row],[Responsavel pelo boletim]]=0, "-", BS_CONTROLE[[#This Row],[Responsavel pelo boletim]])</f>
        <v>#VALUE!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95"/>
      <c r="C779" s="239"/>
      <c r="D779" s="240"/>
      <c r="E779" s="296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1"/>
      <c r="AL779" s="271"/>
      <c r="AM779" s="271"/>
      <c r="AN779" s="271"/>
      <c r="AO779" s="272"/>
      <c r="AP779" s="273"/>
      <c r="AQ779" s="273"/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e">
        <f>IF(BS_CONTROLE[[#This Row],[Responsavel pelo boletim]]=0, "-", BS_CONTROLE[[#This Row],[Responsavel pelo boletim]])</f>
        <v>#VALUE!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95"/>
      <c r="C780" s="239"/>
      <c r="D780" s="240"/>
      <c r="E780" s="296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1"/>
      <c r="AL780" s="271"/>
      <c r="AM780" s="271"/>
      <c r="AN780" s="271"/>
      <c r="AO780" s="272"/>
      <c r="AP780" s="273"/>
      <c r="AQ780" s="273"/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e">
        <f>IF(BS_CONTROLE[[#This Row],[Responsavel pelo boletim]]=0, "-", BS_CONTROLE[[#This Row],[Responsavel pelo boletim]])</f>
        <v>#VALUE!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95"/>
      <c r="C781" s="239"/>
      <c r="D781" s="240"/>
      <c r="E781" s="296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1"/>
      <c r="AL781" s="271"/>
      <c r="AM781" s="271"/>
      <c r="AN781" s="271"/>
      <c r="AO781" s="272"/>
      <c r="AP781" s="273"/>
      <c r="AQ781" s="273"/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e">
        <f>IF(BS_CONTROLE[[#This Row],[Responsavel pelo boletim]]=0, "-", BS_CONTROLE[[#This Row],[Responsavel pelo boletim]])</f>
        <v>#VALUE!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95"/>
      <c r="C782" s="239"/>
      <c r="D782" s="240"/>
      <c r="E782" s="296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1"/>
      <c r="AL782" s="271"/>
      <c r="AM782" s="271"/>
      <c r="AN782" s="271"/>
      <c r="AO782" s="272"/>
      <c r="AP782" s="273"/>
      <c r="AQ782" s="273"/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e">
        <f>IF(BS_CONTROLE[[#This Row],[Responsavel pelo boletim]]=0, "-", BS_CONTROLE[[#This Row],[Responsavel pelo boletim]])</f>
        <v>#VALUE!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95"/>
      <c r="C783" s="239"/>
      <c r="D783" s="240"/>
      <c r="E783" s="296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1"/>
      <c r="AL783" s="271"/>
      <c r="AM783" s="271"/>
      <c r="AN783" s="271"/>
      <c r="AO783" s="272"/>
      <c r="AP783" s="273"/>
      <c r="AQ783" s="273"/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e">
        <f>IF(BS_CONTROLE[[#This Row],[Responsavel pelo boletim]]=0, "-", BS_CONTROLE[[#This Row],[Responsavel pelo boletim]])</f>
        <v>#VALUE!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95"/>
      <c r="C784" s="239"/>
      <c r="D784" s="240"/>
      <c r="E784" s="296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1"/>
      <c r="AL784" s="271"/>
      <c r="AM784" s="271"/>
      <c r="AN784" s="271"/>
      <c r="AO784" s="272"/>
      <c r="AP784" s="273"/>
      <c r="AQ784" s="273"/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e">
        <f>IF(BS_CONTROLE[[#This Row],[Responsavel pelo boletim]]=0, "-", BS_CONTROLE[[#This Row],[Responsavel pelo boletim]])</f>
        <v>#VALUE!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95"/>
      <c r="C785" s="239"/>
      <c r="D785" s="240"/>
      <c r="E785" s="296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1"/>
      <c r="AL785" s="271"/>
      <c r="AM785" s="271"/>
      <c r="AN785" s="271"/>
      <c r="AO785" s="272"/>
      <c r="AP785" s="273"/>
      <c r="AQ785" s="273"/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e">
        <f>IF(BS_CONTROLE[[#This Row],[Responsavel pelo boletim]]=0, "-", BS_CONTROLE[[#This Row],[Responsavel pelo boletim]])</f>
        <v>#VALUE!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95"/>
      <c r="C786" s="239"/>
      <c r="D786" s="240"/>
      <c r="E786" s="296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1"/>
      <c r="AL786" s="271"/>
      <c r="AM786" s="271"/>
      <c r="AN786" s="271"/>
      <c r="AO786" s="272"/>
      <c r="AP786" s="273"/>
      <c r="AQ786" s="273"/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e">
        <f>IF(BS_CONTROLE[[#This Row],[Responsavel pelo boletim]]=0, "-", BS_CONTROLE[[#This Row],[Responsavel pelo boletim]])</f>
        <v>#VALUE!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95"/>
      <c r="C787" s="239"/>
      <c r="D787" s="240"/>
      <c r="E787" s="296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1"/>
      <c r="AL787" s="271"/>
      <c r="AM787" s="271"/>
      <c r="AN787" s="271"/>
      <c r="AO787" s="272"/>
      <c r="AP787" s="273"/>
      <c r="AQ787" s="273"/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e">
        <f>IF(BS_CONTROLE[[#This Row],[Responsavel pelo boletim]]=0, "-", BS_CONTROLE[[#This Row],[Responsavel pelo boletim]])</f>
        <v>#VALUE!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95"/>
      <c r="C788" s="239"/>
      <c r="D788" s="240"/>
      <c r="E788" s="296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1"/>
      <c r="AL788" s="271"/>
      <c r="AM788" s="271"/>
      <c r="AN788" s="271"/>
      <c r="AO788" s="272"/>
      <c r="AP788" s="273"/>
      <c r="AQ788" s="273"/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e">
        <f>IF(BS_CONTROLE[[#This Row],[Responsavel pelo boletim]]=0, "-", BS_CONTROLE[[#This Row],[Responsavel pelo boletim]])</f>
        <v>#VALUE!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95"/>
      <c r="C789" s="239"/>
      <c r="D789" s="240"/>
      <c r="E789" s="296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1"/>
      <c r="AL789" s="271"/>
      <c r="AM789" s="271"/>
      <c r="AN789" s="271"/>
      <c r="AO789" s="272"/>
      <c r="AP789" s="273"/>
      <c r="AQ789" s="273"/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e">
        <f>IF(BS_CONTROLE[[#This Row],[Responsavel pelo boletim]]=0, "-", BS_CONTROLE[[#This Row],[Responsavel pelo boletim]])</f>
        <v>#VALUE!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95"/>
      <c r="C790" s="239"/>
      <c r="D790" s="240"/>
      <c r="E790" s="296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1"/>
      <c r="AL790" s="271"/>
      <c r="AM790" s="271"/>
      <c r="AN790" s="271"/>
      <c r="AO790" s="272"/>
      <c r="AP790" s="273"/>
      <c r="AQ790" s="273"/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e">
        <f>IF(BS_CONTROLE[[#This Row],[Responsavel pelo boletim]]=0, "-", BS_CONTROLE[[#This Row],[Responsavel pelo boletim]])</f>
        <v>#VALUE!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95"/>
      <c r="C791" s="239"/>
      <c r="D791" s="240"/>
      <c r="E791" s="296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1"/>
      <c r="AL791" s="271"/>
      <c r="AM791" s="271"/>
      <c r="AN791" s="271"/>
      <c r="AO791" s="272"/>
      <c r="AP791" s="273"/>
      <c r="AQ791" s="273"/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e">
        <f>IF(BS_CONTROLE[[#This Row],[Responsavel pelo boletim]]=0, "-", BS_CONTROLE[[#This Row],[Responsavel pelo boletim]])</f>
        <v>#VALUE!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95"/>
      <c r="C792" s="239"/>
      <c r="D792" s="240"/>
      <c r="E792" s="296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1"/>
      <c r="AL792" s="271"/>
      <c r="AM792" s="271"/>
      <c r="AN792" s="271"/>
      <c r="AO792" s="272"/>
      <c r="AP792" s="273"/>
      <c r="AQ792" s="273"/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e">
        <f>IF(BS_CONTROLE[[#This Row],[Responsavel pelo boletim]]=0, "-", BS_CONTROLE[[#This Row],[Responsavel pelo boletim]])</f>
        <v>#VALUE!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95"/>
      <c r="C793" s="239"/>
      <c r="D793" s="240"/>
      <c r="E793" s="296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1"/>
      <c r="AL793" s="271"/>
      <c r="AM793" s="271"/>
      <c r="AN793" s="271"/>
      <c r="AO793" s="272"/>
      <c r="AP793" s="273"/>
      <c r="AQ793" s="273"/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e">
        <f>IF(BS_CONTROLE[[#This Row],[Responsavel pelo boletim]]=0, "-", BS_CONTROLE[[#This Row],[Responsavel pelo boletim]])</f>
        <v>#VALUE!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95"/>
      <c r="C794" s="239"/>
      <c r="D794" s="240"/>
      <c r="E794" s="296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1"/>
      <c r="AL794" s="271"/>
      <c r="AM794" s="271"/>
      <c r="AN794" s="271"/>
      <c r="AO794" s="272"/>
      <c r="AP794" s="273"/>
      <c r="AQ794" s="273"/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e">
        <f>IF(BS_CONTROLE[[#This Row],[Responsavel pelo boletim]]=0, "-", BS_CONTROLE[[#This Row],[Responsavel pelo boletim]])</f>
        <v>#VALUE!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95"/>
      <c r="C795" s="239"/>
      <c r="D795" s="240"/>
      <c r="E795" s="296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1"/>
      <c r="AL795" s="271"/>
      <c r="AM795" s="271"/>
      <c r="AN795" s="271"/>
      <c r="AO795" s="272"/>
      <c r="AP795" s="273"/>
      <c r="AQ795" s="273"/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e">
        <f>IF(BS_CONTROLE[[#This Row],[Responsavel pelo boletim]]=0, "-", BS_CONTROLE[[#This Row],[Responsavel pelo boletim]])</f>
        <v>#VALUE!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95"/>
      <c r="C796" s="239"/>
      <c r="D796" s="240"/>
      <c r="E796" s="296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1"/>
      <c r="AL796" s="271"/>
      <c r="AM796" s="271"/>
      <c r="AN796" s="271"/>
      <c r="AO796" s="272"/>
      <c r="AP796" s="273"/>
      <c r="AQ796" s="273"/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e">
        <f>IF(BS_CONTROLE[[#This Row],[Responsavel pelo boletim]]=0, "-", BS_CONTROLE[[#This Row],[Responsavel pelo boletim]])</f>
        <v>#VALUE!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95"/>
      <c r="C797" s="239"/>
      <c r="D797" s="240"/>
      <c r="E797" s="296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1"/>
      <c r="AL797" s="271"/>
      <c r="AM797" s="271"/>
      <c r="AN797" s="271"/>
      <c r="AO797" s="272"/>
      <c r="AP797" s="273"/>
      <c r="AQ797" s="273"/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e">
        <f>IF(BS_CONTROLE[[#This Row],[Responsavel pelo boletim]]=0, "-", BS_CONTROLE[[#This Row],[Responsavel pelo boletim]])</f>
        <v>#VALUE!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95"/>
      <c r="C798" s="239"/>
      <c r="D798" s="240"/>
      <c r="E798" s="296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1"/>
      <c r="AL798" s="271"/>
      <c r="AM798" s="271"/>
      <c r="AN798" s="271"/>
      <c r="AO798" s="272"/>
      <c r="AP798" s="273"/>
      <c r="AQ798" s="273"/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e">
        <f>IF(BS_CONTROLE[[#This Row],[Responsavel pelo boletim]]=0, "-", BS_CONTROLE[[#This Row],[Responsavel pelo boletim]])</f>
        <v>#VALUE!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95"/>
      <c r="C799" s="239"/>
      <c r="D799" s="240"/>
      <c r="E799" s="296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1"/>
      <c r="AL799" s="271"/>
      <c r="AM799" s="271"/>
      <c r="AN799" s="271"/>
      <c r="AO799" s="272"/>
      <c r="AP799" s="273"/>
      <c r="AQ799" s="273"/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e">
        <f>IF(BS_CONTROLE[[#This Row],[Responsavel pelo boletim]]=0, "-", BS_CONTROLE[[#This Row],[Responsavel pelo boletim]])</f>
        <v>#VALUE!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95"/>
      <c r="C800" s="239"/>
      <c r="D800" s="240"/>
      <c r="E800" s="296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1"/>
      <c r="AL800" s="271"/>
      <c r="AM800" s="271"/>
      <c r="AN800" s="271"/>
      <c r="AO800" s="272"/>
      <c r="AP800" s="273"/>
      <c r="AQ800" s="273"/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e">
        <f>IF(BS_CONTROLE[[#This Row],[Responsavel pelo boletim]]=0, "-", BS_CONTROLE[[#This Row],[Responsavel pelo boletim]])</f>
        <v>#VALUE!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54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5" operator="equal">
      <formula>"OPORTUNIDADE"</formula>
    </cfRule>
  </conditionalFormatting>
  <conditionalFormatting sqref="AZ6:AZ523">
    <cfRule type="expression" dxfId="252" priority="18650">
      <formula>$BU6=1</formula>
    </cfRule>
  </conditionalFormatting>
  <conditionalFormatting sqref="BQ6:BQ800">
    <cfRule type="cellIs" dxfId="251" priority="18661" operator="equal">
      <formula>"Produção e Intervalo"</formula>
    </cfRule>
    <cfRule type="cellIs" dxfId="250" priority="18662" operator="equal">
      <formula>"Aderente"</formula>
    </cfRule>
    <cfRule type="cellIs" dxfId="249" priority="18663" operator="equal">
      <formula>"Intervalo"</formula>
    </cfRule>
    <cfRule type="cellIs" dxfId="248" priority="18664" operator="equal">
      <formula>"Produção"</formula>
    </cfRule>
    <cfRule type="cellIs" dxfId="247" priority="18665" operator="equal">
      <formula>"ERRO"</formula>
    </cfRule>
  </conditionalFormatting>
  <conditionalFormatting sqref="BR6:BS600">
    <cfRule type="cellIs" dxfId="246" priority="18643" operator="equal">
      <formula>"*"</formula>
    </cfRule>
    <cfRule type="cellIs" dxfId="245" priority="18644" operator="greaterThanOrEqual">
      <formula>1</formula>
    </cfRule>
    <cfRule type="cellIs" dxfId="244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1" operator="equal">
      <formula>"NÃO"</formula>
    </cfRule>
    <cfRule type="cellIs" dxfId="242" priority="18592" operator="equal">
      <formula>"SIM"</formula>
    </cfRule>
  </conditionalFormatting>
  <conditionalFormatting sqref="X478 X480 X483 X488:X489 X499 X506 X511:X512 X517 X520:X521">
    <cfRule type="cellIs" dxfId="241" priority="18590" operator="equal">
      <formula>"OPORTUNIDADE"</formula>
    </cfRule>
  </conditionalFormatting>
  <conditionalFormatting sqref="Z476:Z480 Z487:Z489 Z483:Z484 Z492 Z496:Z499 Z517 Z519:Z523 Z501:Z515">
    <cfRule type="cellIs" dxfId="240" priority="18588" operator="equal">
      <formula>"NÃO"</formula>
    </cfRule>
    <cfRule type="cellIs" dxfId="239" priority="18589" operator="equal">
      <formula>"SIM"</formula>
    </cfRule>
  </conditionalFormatting>
  <conditionalFormatting sqref="Z476:Z480 Z487:Z489 Z483:Z484 Z492 Z496:Z499 Z517 Z519:Z523 Z501:Z515">
    <cfRule type="cellIs" dxfId="238" priority="18587" operator="equal">
      <formula>"OPORTUNIDADE"</formula>
    </cfRule>
  </conditionalFormatting>
  <conditionalFormatting sqref="Y1048576">
    <cfRule type="cellIs" dxfId="237" priority="18472" operator="equal">
      <formula>"OPORTUNIDADE"</formula>
    </cfRule>
  </conditionalFormatting>
  <conditionalFormatting sqref="Y1048576">
    <cfRule type="cellIs" dxfId="236" priority="18470" operator="equal">
      <formula>"NÃO"</formula>
    </cfRule>
    <cfRule type="cellIs" dxfId="235" priority="18471" operator="equal">
      <formula>"SIM"</formula>
    </cfRule>
  </conditionalFormatting>
  <conditionalFormatting sqref="Z524:Z549">
    <cfRule type="cellIs" dxfId="234" priority="18207" operator="equal">
      <formula>"OPORTUNIDADE"</formula>
    </cfRule>
  </conditionalFormatting>
  <conditionalFormatting sqref="Z524:Z549">
    <cfRule type="cellIs" dxfId="233" priority="18205" operator="equal">
      <formula>"NÃO"</formula>
    </cfRule>
    <cfRule type="cellIs" dxfId="232" priority="18206" operator="equal">
      <formula>"SIM"</formula>
    </cfRule>
  </conditionalFormatting>
  <conditionalFormatting sqref="Z550">
    <cfRule type="cellIs" dxfId="231" priority="18190" operator="equal">
      <formula>"NÃO"</formula>
    </cfRule>
    <cfRule type="cellIs" dxfId="230" priority="18191" operator="equal">
      <formula>"SIM"</formula>
    </cfRule>
  </conditionalFormatting>
  <conditionalFormatting sqref="Z550">
    <cfRule type="cellIs" dxfId="229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09">
      <formula>$BU493=1</formula>
    </cfRule>
  </conditionalFormatting>
  <conditionalFormatting sqref="AZ526:AZ550">
    <cfRule type="expression" dxfId="227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2" operator="equal">
      <formula>"OPORTUNIDADE"</formula>
    </cfRule>
  </conditionalFormatting>
  <conditionalFormatting sqref="Y158">
    <cfRule type="cellIs" dxfId="225" priority="240" operator="equal">
      <formula>"NÃO"</formula>
    </cfRule>
    <cfRule type="cellIs" dxfId="224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6" operator="equal">
      <formula>"OPORTUNIDADE"</formula>
    </cfRule>
  </conditionalFormatting>
  <conditionalFormatting sqref="Y560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1:Y564">
    <cfRule type="cellIs" dxfId="220" priority="110" operator="equal">
      <formula>"OPORTUNIDADE"</formula>
    </cfRule>
  </conditionalFormatting>
  <conditionalFormatting sqref="Y561:Y564">
    <cfRule type="cellIs" dxfId="219" priority="108" operator="equal">
      <formula>"NÃO"</formula>
    </cfRule>
    <cfRule type="cellIs" dxfId="218" priority="109" operator="equal">
      <formula>"SIM"</formula>
    </cfRule>
  </conditionalFormatting>
  <conditionalFormatting sqref="Y567:Y569">
    <cfRule type="cellIs" dxfId="217" priority="107" operator="equal">
      <formula>"OPORTUNIDADE"</formula>
    </cfRule>
  </conditionalFormatting>
  <conditionalFormatting sqref="Y567:Y569">
    <cfRule type="cellIs" dxfId="216" priority="105" operator="equal">
      <formula>"NÃO"</formula>
    </cfRule>
    <cfRule type="cellIs" dxfId="215" priority="106" operator="equal">
      <formula>"SIM"</formula>
    </cfRule>
  </conditionalFormatting>
  <conditionalFormatting sqref="Y567:Y569">
    <cfRule type="cellIs" dxfId="214" priority="104" operator="equal">
      <formula>"OPORTUNIDADE"</formula>
    </cfRule>
  </conditionalFormatting>
  <conditionalFormatting sqref="Y567:Y569">
    <cfRule type="cellIs" dxfId="213" priority="102" operator="equal">
      <formula>"NÃO"</formula>
    </cfRule>
    <cfRule type="cellIs" dxfId="212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6" operator="equal">
      <formula>"OPORTUNIDADE"</formula>
    </cfRule>
  </conditionalFormatting>
  <conditionalFormatting sqref="Y572">
    <cfRule type="cellIs" dxfId="210" priority="94" operator="equal">
      <formula>"NÃO"</formula>
    </cfRule>
    <cfRule type="cellIs" dxfId="209" priority="95" operator="equal">
      <formula>"SIM"</formula>
    </cfRule>
  </conditionalFormatting>
  <conditionalFormatting sqref="Y572">
    <cfRule type="cellIs" dxfId="208" priority="93" operator="equal">
      <formula>"OPORTUNIDADE"</formula>
    </cfRule>
  </conditionalFormatting>
  <conditionalFormatting sqref="Y572">
    <cfRule type="cellIs" dxfId="207" priority="91" operator="equal">
      <formula>"NÃO"</formula>
    </cfRule>
    <cfRule type="cellIs" dxfId="206" priority="92" operator="equal">
      <formula>"SIM"</formula>
    </cfRule>
  </conditionalFormatting>
  <conditionalFormatting sqref="Y573">
    <cfRule type="cellIs" dxfId="205" priority="90" operator="equal">
      <formula>"OPORTUNIDADE"</formula>
    </cfRule>
  </conditionalFormatting>
  <conditionalFormatting sqref="Y573">
    <cfRule type="cellIs" dxfId="204" priority="88" operator="equal">
      <formula>"NÃO"</formula>
    </cfRule>
    <cfRule type="cellIs" dxfId="203" priority="89" operator="equal">
      <formula>"SIM"</formula>
    </cfRule>
  </conditionalFormatting>
  <conditionalFormatting sqref="Y573">
    <cfRule type="cellIs" dxfId="202" priority="87" operator="equal">
      <formula>"OPORTUNIDADE"</formula>
    </cfRule>
  </conditionalFormatting>
  <conditionalFormatting sqref="Y573">
    <cfRule type="cellIs" dxfId="201" priority="85" operator="equal">
      <formula>"NÃO"</formula>
    </cfRule>
    <cfRule type="cellIs" dxfId="200" priority="86" operator="equal">
      <formula>"SIM"</formula>
    </cfRule>
  </conditionalFormatting>
  <conditionalFormatting sqref="Y574">
    <cfRule type="cellIs" dxfId="199" priority="84" operator="equal">
      <formula>"OPORTUNIDADE"</formula>
    </cfRule>
  </conditionalFormatting>
  <conditionalFormatting sqref="Y574">
    <cfRule type="cellIs" dxfId="198" priority="82" operator="equal">
      <formula>"NÃO"</formula>
    </cfRule>
    <cfRule type="cellIs" dxfId="197" priority="83" operator="equal">
      <formula>"SIM"</formula>
    </cfRule>
  </conditionalFormatting>
  <conditionalFormatting sqref="Y574">
    <cfRule type="cellIs" dxfId="196" priority="81" operator="equal">
      <formula>"OPORTUNIDADE"</formula>
    </cfRule>
  </conditionalFormatting>
  <conditionalFormatting sqref="Y574">
    <cfRule type="cellIs" dxfId="195" priority="79" operator="equal">
      <formula>"NÃO"</formula>
    </cfRule>
    <cfRule type="cellIs" dxfId="194" priority="80" operator="equal">
      <formula>"SIM"</formula>
    </cfRule>
  </conditionalFormatting>
  <conditionalFormatting sqref="Y575">
    <cfRule type="cellIs" dxfId="193" priority="78" operator="equal">
      <formula>"OPORTUNIDADE"</formula>
    </cfRule>
  </conditionalFormatting>
  <conditionalFormatting sqref="Y575">
    <cfRule type="cellIs" dxfId="192" priority="76" operator="equal">
      <formula>"NÃO"</formula>
    </cfRule>
    <cfRule type="cellIs" dxfId="191" priority="77" operator="equal">
      <formula>"SIM"</formula>
    </cfRule>
  </conditionalFormatting>
  <conditionalFormatting sqref="Y575">
    <cfRule type="cellIs" dxfId="190" priority="75" operator="equal">
      <formula>"OPORTUNIDADE"</formula>
    </cfRule>
  </conditionalFormatting>
  <conditionalFormatting sqref="Y575">
    <cfRule type="cellIs" dxfId="189" priority="73" operator="equal">
      <formula>"NÃO"</formula>
    </cfRule>
    <cfRule type="cellIs" dxfId="188" priority="74" operator="equal">
      <formula>"SIM"</formula>
    </cfRule>
  </conditionalFormatting>
  <conditionalFormatting sqref="Y577">
    <cfRule type="cellIs" dxfId="187" priority="72" operator="equal">
      <formula>"OPORTUNIDADE"</formula>
    </cfRule>
  </conditionalFormatting>
  <conditionalFormatting sqref="Y577">
    <cfRule type="cellIs" dxfId="186" priority="70" operator="equal">
      <formula>"NÃO"</formula>
    </cfRule>
    <cfRule type="cellIs" dxfId="185" priority="71" operator="equal">
      <formula>"SIM"</formula>
    </cfRule>
  </conditionalFormatting>
  <conditionalFormatting sqref="Y577">
    <cfRule type="cellIs" dxfId="184" priority="69" operator="equal">
      <formula>"OPORTUNIDADE"</formula>
    </cfRule>
  </conditionalFormatting>
  <conditionalFormatting sqref="Y577">
    <cfRule type="cellIs" dxfId="183" priority="67" operator="equal">
      <formula>"NÃO"</formula>
    </cfRule>
    <cfRule type="cellIs" dxfId="182" priority="68" operator="equal">
      <formula>"SIM"</formula>
    </cfRule>
  </conditionalFormatting>
  <conditionalFormatting sqref="Y579">
    <cfRule type="cellIs" dxfId="181" priority="66" operator="equal">
      <formula>"OPORTUNIDADE"</formula>
    </cfRule>
  </conditionalFormatting>
  <conditionalFormatting sqref="Y579">
    <cfRule type="cellIs" dxfId="180" priority="64" operator="equal">
      <formula>"NÃO"</formula>
    </cfRule>
    <cfRule type="cellIs" dxfId="179" priority="65" operator="equal">
      <formula>"SIM"</formula>
    </cfRule>
  </conditionalFormatting>
  <conditionalFormatting sqref="Y579">
    <cfRule type="cellIs" dxfId="178" priority="63" operator="equal">
      <formula>"OPORTUNIDADE"</formula>
    </cfRule>
  </conditionalFormatting>
  <conditionalFormatting sqref="Y579">
    <cfRule type="cellIs" dxfId="177" priority="61" operator="equal">
      <formula>"NÃO"</formula>
    </cfRule>
    <cfRule type="cellIs" dxfId="176" priority="62" operator="equal">
      <formula>"SIM"</formula>
    </cfRule>
  </conditionalFormatting>
  <conditionalFormatting sqref="Y580">
    <cfRule type="cellIs" dxfId="175" priority="60" operator="equal">
      <formula>"OPORTUNIDADE"</formula>
    </cfRule>
  </conditionalFormatting>
  <conditionalFormatting sqref="Y580">
    <cfRule type="cellIs" dxfId="174" priority="58" operator="equal">
      <formula>"NÃO"</formula>
    </cfRule>
    <cfRule type="cellIs" dxfId="173" priority="59" operator="equal">
      <formula>"SIM"</formula>
    </cfRule>
  </conditionalFormatting>
  <conditionalFormatting sqref="Y580">
    <cfRule type="cellIs" dxfId="172" priority="57" operator="equal">
      <formula>"OPORTUNIDADE"</formula>
    </cfRule>
  </conditionalFormatting>
  <conditionalFormatting sqref="Y580">
    <cfRule type="cellIs" dxfId="171" priority="55" operator="equal">
      <formula>"NÃO"</formula>
    </cfRule>
    <cfRule type="cellIs" dxfId="170" priority="56" operator="equal">
      <formula>"SIM"</formula>
    </cfRule>
  </conditionalFormatting>
  <conditionalFormatting sqref="Y581">
    <cfRule type="cellIs" dxfId="169" priority="54" operator="equal">
      <formula>"OPORTUNIDADE"</formula>
    </cfRule>
  </conditionalFormatting>
  <conditionalFormatting sqref="Y581">
    <cfRule type="cellIs" dxfId="168" priority="52" operator="equal">
      <formula>"NÃO"</formula>
    </cfRule>
    <cfRule type="cellIs" dxfId="167" priority="53" operator="equal">
      <formula>"SIM"</formula>
    </cfRule>
  </conditionalFormatting>
  <conditionalFormatting sqref="Y581">
    <cfRule type="cellIs" dxfId="166" priority="51" operator="equal">
      <formula>"OPORTUNIDADE"</formula>
    </cfRule>
  </conditionalFormatting>
  <conditionalFormatting sqref="Y581">
    <cfRule type="cellIs" dxfId="165" priority="49" operator="equal">
      <formula>"NÃO"</formula>
    </cfRule>
    <cfRule type="cellIs" dxfId="164" priority="50" operator="equal">
      <formula>"SIM"</formula>
    </cfRule>
  </conditionalFormatting>
  <conditionalFormatting sqref="Y582">
    <cfRule type="cellIs" dxfId="163" priority="48" operator="equal">
      <formula>"OPORTUNIDADE"</formula>
    </cfRule>
  </conditionalFormatting>
  <conditionalFormatting sqref="Y582">
    <cfRule type="cellIs" dxfId="162" priority="46" operator="equal">
      <formula>"NÃO"</formula>
    </cfRule>
    <cfRule type="cellIs" dxfId="161" priority="47" operator="equal">
      <formula>"SIM"</formula>
    </cfRule>
  </conditionalFormatting>
  <conditionalFormatting sqref="Y582">
    <cfRule type="cellIs" dxfId="160" priority="45" operator="equal">
      <formula>"OPORTUNIDADE"</formula>
    </cfRule>
  </conditionalFormatting>
  <conditionalFormatting sqref="Y582">
    <cfRule type="cellIs" dxfId="159" priority="43" operator="equal">
      <formula>"NÃO"</formula>
    </cfRule>
    <cfRule type="cellIs" dxfId="158" priority="44" operator="equal">
      <formula>"SIM"</formula>
    </cfRule>
  </conditionalFormatting>
  <conditionalFormatting sqref="Y584">
    <cfRule type="cellIs" dxfId="157" priority="42" operator="equal">
      <formula>"OPORTUNIDADE"</formula>
    </cfRule>
  </conditionalFormatting>
  <conditionalFormatting sqref="Y584">
    <cfRule type="cellIs" dxfId="156" priority="40" operator="equal">
      <formula>"NÃO"</formula>
    </cfRule>
    <cfRule type="cellIs" dxfId="155" priority="41" operator="equal">
      <formula>"SIM"</formula>
    </cfRule>
  </conditionalFormatting>
  <conditionalFormatting sqref="Y584">
    <cfRule type="cellIs" dxfId="154" priority="39" operator="equal">
      <formula>"OPORTUNIDADE"</formula>
    </cfRule>
  </conditionalFormatting>
  <conditionalFormatting sqref="Y584">
    <cfRule type="cellIs" dxfId="153" priority="37" operator="equal">
      <formula>"NÃO"</formula>
    </cfRule>
    <cfRule type="cellIs" dxfId="152" priority="38" operator="equal">
      <formula>"SIM"</formula>
    </cfRule>
  </conditionalFormatting>
  <conditionalFormatting sqref="Y585">
    <cfRule type="cellIs" dxfId="151" priority="36" operator="equal">
      <formula>"OPORTUNIDADE"</formula>
    </cfRule>
  </conditionalFormatting>
  <conditionalFormatting sqref="Y585">
    <cfRule type="cellIs" dxfId="150" priority="34" operator="equal">
      <formula>"NÃO"</formula>
    </cfRule>
    <cfRule type="cellIs" dxfId="149" priority="35" operator="equal">
      <formula>"SIM"</formula>
    </cfRule>
  </conditionalFormatting>
  <conditionalFormatting sqref="Y585">
    <cfRule type="cellIs" dxfId="148" priority="33" operator="equal">
      <formula>"OPORTUNIDADE"</formula>
    </cfRule>
  </conditionalFormatting>
  <conditionalFormatting sqref="Y585">
    <cfRule type="cellIs" dxfId="147" priority="31" operator="equal">
      <formula>"NÃO"</formula>
    </cfRule>
    <cfRule type="cellIs" dxfId="146" priority="32" operator="equal">
      <formula>"SIM"</formula>
    </cfRule>
  </conditionalFormatting>
  <conditionalFormatting sqref="Y586">
    <cfRule type="cellIs" dxfId="145" priority="30" operator="equal">
      <formula>"OPORTUNIDADE"</formula>
    </cfRule>
  </conditionalFormatting>
  <conditionalFormatting sqref="Y586">
    <cfRule type="cellIs" dxfId="144" priority="28" operator="equal">
      <formula>"NÃO"</formula>
    </cfRule>
    <cfRule type="cellIs" dxfId="143" priority="29" operator="equal">
      <formula>"SIM"</formula>
    </cfRule>
  </conditionalFormatting>
  <conditionalFormatting sqref="Y586">
    <cfRule type="cellIs" dxfId="142" priority="27" operator="equal">
      <formula>"OPORTUNIDADE"</formula>
    </cfRule>
  </conditionalFormatting>
  <conditionalFormatting sqref="Y586">
    <cfRule type="cellIs" dxfId="141" priority="25" operator="equal">
      <formula>"NÃO"</formula>
    </cfRule>
    <cfRule type="cellIs" dxfId="140" priority="26" operator="equal">
      <formula>"SIM"</formula>
    </cfRule>
  </conditionalFormatting>
  <conditionalFormatting sqref="Y587">
    <cfRule type="cellIs" dxfId="139" priority="24" operator="equal">
      <formula>"OPORTUNIDADE"</formula>
    </cfRule>
  </conditionalFormatting>
  <conditionalFormatting sqref="Y587">
    <cfRule type="cellIs" dxfId="138" priority="22" operator="equal">
      <formula>"NÃO"</formula>
    </cfRule>
    <cfRule type="cellIs" dxfId="137" priority="23" operator="equal">
      <formula>"SIM"</formula>
    </cfRule>
  </conditionalFormatting>
  <conditionalFormatting sqref="Y587">
    <cfRule type="cellIs" dxfId="136" priority="21" operator="equal">
      <formula>"OPORTUNIDADE"</formula>
    </cfRule>
  </conditionalFormatting>
  <conditionalFormatting sqref="Y587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588">
    <cfRule type="cellIs" dxfId="133" priority="18" operator="equal">
      <formula>"OPORTUNIDADE"</formula>
    </cfRule>
  </conditionalFormatting>
  <conditionalFormatting sqref="Y588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588">
    <cfRule type="cellIs" dxfId="130" priority="15" operator="equal">
      <formula>"OPORTUNIDADE"</formula>
    </cfRule>
  </conditionalFormatting>
  <conditionalFormatting sqref="Y588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589">
    <cfRule type="cellIs" dxfId="127" priority="12" operator="equal">
      <formula>"OPORTUNIDADE"</formula>
    </cfRule>
  </conditionalFormatting>
  <conditionalFormatting sqref="Y589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589">
    <cfRule type="cellIs" dxfId="124" priority="9" operator="equal">
      <formula>"OPORTUNIDADE"</formula>
    </cfRule>
  </conditionalFormatting>
  <conditionalFormatting sqref="Y589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BR601:BS601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R602:BS800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2:J622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 D592 D594:D595 D600:D6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8" t="s">
        <v>1784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8" t="s">
        <v>409</v>
      </c>
      <c r="D3" s="308" t="s">
        <v>1785</v>
      </c>
      <c r="E3" s="308" t="s">
        <v>1786</v>
      </c>
      <c r="F3" s="308" t="s">
        <v>1787</v>
      </c>
      <c r="G3" s="313" t="s">
        <v>1788</v>
      </c>
      <c r="H3" s="308" t="s">
        <v>1789</v>
      </c>
    </row>
    <row r="4" spans="3:8">
      <c r="C4" s="346"/>
      <c r="D4" s="346"/>
      <c r="E4" s="347"/>
      <c r="F4" s="346"/>
      <c r="G4" s="348"/>
      <c r="H4" s="346"/>
    </row>
    <row r="5" spans="3:8">
      <c r="C5" s="309" t="s">
        <v>541</v>
      </c>
      <c r="D5" s="309" t="s">
        <v>1790</v>
      </c>
      <c r="E5" s="310">
        <v>46013</v>
      </c>
      <c r="F5" s="309">
        <v>7000</v>
      </c>
      <c r="G5" s="314" t="s">
        <v>1791</v>
      </c>
      <c r="H5" s="309"/>
    </row>
    <row r="6" spans="3:8">
      <c r="C6" s="309" t="s">
        <v>542</v>
      </c>
      <c r="D6" s="309">
        <v>7694</v>
      </c>
      <c r="E6" s="310">
        <v>46013</v>
      </c>
      <c r="F6" s="309" t="s">
        <v>1792</v>
      </c>
      <c r="G6" s="314" t="s">
        <v>1791</v>
      </c>
      <c r="H6" s="309"/>
    </row>
    <row r="7" spans="3:8">
      <c r="C7" s="311" t="s">
        <v>543</v>
      </c>
      <c r="D7" s="311">
        <v>9403</v>
      </c>
      <c r="E7" s="312">
        <v>45972</v>
      </c>
      <c r="F7" s="311" t="s">
        <v>1793</v>
      </c>
      <c r="G7" s="315" t="s">
        <v>1794</v>
      </c>
      <c r="H7" s="311" t="s">
        <v>1795</v>
      </c>
    </row>
    <row r="8" spans="3:8">
      <c r="C8" s="309" t="s">
        <v>543</v>
      </c>
      <c r="D8" s="309">
        <v>7663</v>
      </c>
      <c r="E8" s="310">
        <v>46015</v>
      </c>
      <c r="F8" s="309">
        <v>7000</v>
      </c>
      <c r="G8" s="314" t="s">
        <v>1796</v>
      </c>
      <c r="H8" s="309" t="s">
        <v>1797</v>
      </c>
    </row>
    <row r="9" spans="3:8">
      <c r="C9" s="309" t="s">
        <v>463</v>
      </c>
      <c r="D9" s="309" t="s">
        <v>1798</v>
      </c>
      <c r="E9" s="310">
        <v>45993</v>
      </c>
      <c r="F9" s="309">
        <v>12000</v>
      </c>
      <c r="G9" s="314" t="s">
        <v>1799</v>
      </c>
      <c r="H9" s="309"/>
    </row>
    <row r="10" spans="3:8" ht="29.25">
      <c r="C10" s="309" t="s">
        <v>463</v>
      </c>
      <c r="D10" s="309" t="s">
        <v>1800</v>
      </c>
      <c r="E10" s="310">
        <v>45993</v>
      </c>
      <c r="F10" s="309">
        <v>9000</v>
      </c>
      <c r="G10" s="314" t="s">
        <v>1801</v>
      </c>
      <c r="H10" s="309"/>
    </row>
    <row r="11" spans="3:8" ht="29.25">
      <c r="C11" s="309" t="s">
        <v>463</v>
      </c>
      <c r="D11" s="309" t="s">
        <v>1802</v>
      </c>
      <c r="E11" s="310">
        <v>45993</v>
      </c>
      <c r="F11" s="309">
        <v>10000</v>
      </c>
      <c r="G11" s="314" t="s">
        <v>1801</v>
      </c>
      <c r="H11" s="309"/>
    </row>
    <row r="12" spans="3:8">
      <c r="C12" s="309" t="s">
        <v>544</v>
      </c>
      <c r="D12" s="309">
        <v>9038</v>
      </c>
      <c r="E12" s="310">
        <v>46013</v>
      </c>
      <c r="F12" s="309" t="s">
        <v>1803</v>
      </c>
      <c r="G12" s="314" t="s">
        <v>1804</v>
      </c>
      <c r="H12" s="309"/>
    </row>
    <row r="13" spans="3:8">
      <c r="C13" s="309" t="s">
        <v>539</v>
      </c>
      <c r="D13" s="309"/>
      <c r="E13" s="309"/>
      <c r="F13" s="309"/>
      <c r="G13" s="314"/>
      <c r="H13" s="309"/>
    </row>
    <row r="14" spans="3:8">
      <c r="C14" s="309"/>
      <c r="D14" s="309"/>
      <c r="E14" s="309"/>
      <c r="F14" s="309"/>
      <c r="G14" s="314"/>
      <c r="H14" s="309"/>
    </row>
    <row r="15" spans="3:8">
      <c r="C15" s="309"/>
      <c r="D15" s="309"/>
      <c r="E15" s="309"/>
      <c r="F15" s="309"/>
      <c r="G15" s="314"/>
      <c r="H15" s="309"/>
    </row>
    <row r="16" spans="3:8">
      <c r="C16" s="309"/>
      <c r="D16" s="309"/>
      <c r="E16" s="309"/>
      <c r="F16" s="309"/>
      <c r="G16" s="314"/>
      <c r="H16" s="309"/>
    </row>
    <row r="17" spans="3:8">
      <c r="C17" s="309"/>
      <c r="D17" s="309"/>
      <c r="E17" s="309"/>
      <c r="F17" s="309"/>
      <c r="G17" s="314"/>
      <c r="H17" s="309"/>
    </row>
    <row r="18" spans="3:8">
      <c r="C18" s="309"/>
      <c r="D18" s="309"/>
      <c r="E18" s="309"/>
      <c r="F18" s="309"/>
      <c r="G18" s="314"/>
      <c r="H18" s="309"/>
    </row>
    <row r="19" spans="3:8">
      <c r="C19" s="309"/>
      <c r="D19" s="309"/>
      <c r="E19" s="309"/>
      <c r="F19" s="309"/>
      <c r="G19" s="314"/>
      <c r="H19" s="309"/>
    </row>
    <row r="20" spans="3:8">
      <c r="C20" s="309"/>
      <c r="D20" s="309"/>
      <c r="E20" s="309"/>
      <c r="F20" s="309"/>
      <c r="G20" s="314"/>
      <c r="H20" s="309"/>
    </row>
    <row r="21" spans="3:8">
      <c r="C21" s="309"/>
      <c r="D21" s="309"/>
      <c r="E21" s="309"/>
      <c r="F21" s="309"/>
      <c r="G21" s="314"/>
      <c r="H21" s="309"/>
    </row>
    <row r="22" spans="3:8">
      <c r="C22" s="309"/>
      <c r="D22" s="309"/>
      <c r="E22" s="309"/>
      <c r="F22" s="309"/>
      <c r="G22" s="314"/>
      <c r="H22" s="309"/>
    </row>
    <row r="23" spans="3:8">
      <c r="C23" s="309"/>
      <c r="D23" s="309"/>
      <c r="E23" s="309"/>
      <c r="F23" s="309"/>
      <c r="G23" s="314"/>
      <c r="H23" s="309"/>
    </row>
    <row r="24" spans="3:8">
      <c r="C24" s="309"/>
      <c r="D24" s="309"/>
      <c r="E24" s="309"/>
      <c r="F24" s="309"/>
      <c r="G24" s="314"/>
      <c r="H24" s="309"/>
    </row>
    <row r="25" spans="3:8">
      <c r="C25" s="309"/>
      <c r="D25" s="309"/>
      <c r="E25" s="309"/>
      <c r="F25" s="309"/>
      <c r="G25" s="314"/>
      <c r="H25" s="309"/>
    </row>
    <row r="26" spans="3:8">
      <c r="C26" s="309"/>
      <c r="D26" s="309"/>
      <c r="E26" s="309"/>
      <c r="F26" s="309"/>
      <c r="G26" s="314"/>
      <c r="H26" s="309"/>
    </row>
    <row r="27" spans="3:8">
      <c r="C27" s="309"/>
      <c r="D27" s="309"/>
      <c r="E27" s="309"/>
      <c r="F27" s="309"/>
      <c r="G27" s="314"/>
      <c r="H27" s="309"/>
    </row>
    <row r="28" spans="3:8">
      <c r="C28" s="309"/>
      <c r="D28" s="309"/>
      <c r="E28" s="309"/>
      <c r="F28" s="309"/>
      <c r="G28" s="314"/>
      <c r="H28" s="309"/>
    </row>
    <row r="29" spans="3:8">
      <c r="C29" s="309"/>
      <c r="D29" s="309"/>
      <c r="E29" s="309"/>
      <c r="F29" s="309"/>
      <c r="G29" s="314"/>
      <c r="H29" s="309"/>
    </row>
    <row r="30" spans="3:8">
      <c r="C30" s="309"/>
      <c r="D30" s="309"/>
      <c r="E30" s="309"/>
      <c r="F30" s="309"/>
      <c r="G30" s="314"/>
      <c r="H30" s="309"/>
    </row>
    <row r="31" spans="3:8">
      <c r="C31" s="309"/>
      <c r="D31" s="309"/>
      <c r="E31" s="309"/>
      <c r="F31" s="309"/>
      <c r="G31" s="314"/>
      <c r="H31" s="30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9" t="s">
        <v>1805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3" t="s">
        <v>1806</v>
      </c>
      <c r="C4" s="313" t="s">
        <v>1807</v>
      </c>
      <c r="D4" s="313" t="s">
        <v>1808</v>
      </c>
      <c r="E4" s="313" t="s">
        <v>1809</v>
      </c>
      <c r="F4" s="313" t="s">
        <v>8</v>
      </c>
      <c r="G4" s="313" t="s">
        <v>1810</v>
      </c>
    </row>
    <row r="5" spans="2:8">
      <c r="B5" s="316" t="s">
        <v>1153</v>
      </c>
      <c r="C5" s="316">
        <v>314978</v>
      </c>
      <c r="D5" s="316" t="s">
        <v>1811</v>
      </c>
      <c r="E5" s="316" t="s">
        <v>541</v>
      </c>
      <c r="F5" s="316" t="s">
        <v>101</v>
      </c>
      <c r="G5" s="317">
        <v>46143</v>
      </c>
    </row>
    <row r="6" spans="2:8">
      <c r="B6" s="316" t="s">
        <v>1812</v>
      </c>
      <c r="C6" s="316">
        <v>256790</v>
      </c>
      <c r="D6" s="316" t="s">
        <v>1813</v>
      </c>
      <c r="E6" s="316" t="s">
        <v>541</v>
      </c>
      <c r="F6" s="316" t="s">
        <v>1814</v>
      </c>
      <c r="G6" s="317">
        <v>45992</v>
      </c>
    </row>
    <row r="7" spans="2:8">
      <c r="B7" s="316" t="s">
        <v>1815</v>
      </c>
      <c r="C7" s="316">
        <v>265193</v>
      </c>
      <c r="D7" s="316" t="s">
        <v>1816</v>
      </c>
      <c r="E7" s="316" t="s">
        <v>542</v>
      </c>
      <c r="F7" s="316" t="s">
        <v>1500</v>
      </c>
      <c r="G7" s="316" t="s">
        <v>1817</v>
      </c>
    </row>
    <row r="8" spans="2:8">
      <c r="B8" s="316" t="s">
        <v>1818</v>
      </c>
      <c r="C8" s="316">
        <v>293716</v>
      </c>
      <c r="D8" s="316" t="s">
        <v>1819</v>
      </c>
      <c r="E8" s="316" t="s">
        <v>542</v>
      </c>
      <c r="F8" s="316" t="s">
        <v>1500</v>
      </c>
      <c r="G8" s="317">
        <v>46204</v>
      </c>
    </row>
    <row r="9" spans="2:8">
      <c r="B9" s="316" t="s">
        <v>1820</v>
      </c>
      <c r="C9" s="316">
        <v>257258</v>
      </c>
      <c r="D9" s="316" t="s">
        <v>1821</v>
      </c>
      <c r="E9" s="316" t="s">
        <v>543</v>
      </c>
      <c r="F9" s="316" t="s">
        <v>144</v>
      </c>
      <c r="G9" s="317">
        <v>46327</v>
      </c>
    </row>
    <row r="10" spans="2:8">
      <c r="B10" s="316" t="s">
        <v>1822</v>
      </c>
      <c r="C10" s="316">
        <v>371147</v>
      </c>
      <c r="D10" s="316" t="s">
        <v>1823</v>
      </c>
      <c r="E10" s="316" t="s">
        <v>543</v>
      </c>
      <c r="F10" s="316" t="s">
        <v>144</v>
      </c>
      <c r="G10" s="316" t="s">
        <v>1817</v>
      </c>
    </row>
    <row r="11" spans="2:8">
      <c r="B11" s="316" t="s">
        <v>1824</v>
      </c>
      <c r="C11" s="316">
        <v>259230</v>
      </c>
      <c r="D11" s="316" t="s">
        <v>1825</v>
      </c>
      <c r="E11" s="316" t="s">
        <v>543</v>
      </c>
      <c r="F11" s="316" t="s">
        <v>144</v>
      </c>
      <c r="G11" s="317">
        <v>45992</v>
      </c>
      <c r="H11" s="324">
        <v>46357</v>
      </c>
    </row>
    <row r="12" spans="2:8">
      <c r="B12" s="316" t="s">
        <v>1826</v>
      </c>
      <c r="C12" s="316">
        <v>370705</v>
      </c>
      <c r="D12" s="316"/>
      <c r="E12" s="316" t="s">
        <v>543</v>
      </c>
      <c r="F12" s="316" t="s">
        <v>144</v>
      </c>
      <c r="G12" s="316" t="s">
        <v>1817</v>
      </c>
    </row>
    <row r="13" spans="2:8">
      <c r="B13" s="316" t="s">
        <v>1827</v>
      </c>
      <c r="C13" s="316">
        <v>258542</v>
      </c>
      <c r="D13" s="316" t="s">
        <v>1828</v>
      </c>
      <c r="E13" s="316" t="s">
        <v>544</v>
      </c>
      <c r="F13" s="316" t="s">
        <v>180</v>
      </c>
      <c r="G13" s="317">
        <v>45962</v>
      </c>
    </row>
    <row r="14" spans="2:8">
      <c r="B14" s="316" t="s">
        <v>1829</v>
      </c>
      <c r="C14" s="316">
        <v>257050</v>
      </c>
      <c r="D14" s="316" t="s">
        <v>1830</v>
      </c>
      <c r="E14" s="316" t="s">
        <v>544</v>
      </c>
      <c r="F14" s="316" t="s">
        <v>180</v>
      </c>
      <c r="G14" s="317">
        <v>46357</v>
      </c>
    </row>
    <row r="15" spans="2:8">
      <c r="B15" s="316"/>
      <c r="C15" s="316"/>
      <c r="D15" s="316"/>
      <c r="E15" s="316"/>
      <c r="F15" s="316"/>
      <c r="G15" s="316"/>
    </row>
    <row r="16" spans="2:8">
      <c r="B16" s="316"/>
      <c r="C16" s="316"/>
      <c r="D16" s="316"/>
      <c r="E16" s="316"/>
      <c r="F16" s="316"/>
      <c r="G16" s="316"/>
    </row>
    <row r="17" spans="2:7">
      <c r="B17" s="316"/>
      <c r="C17" s="316"/>
      <c r="D17" s="316"/>
      <c r="E17" s="316"/>
      <c r="F17" s="316"/>
      <c r="G17" s="316"/>
    </row>
    <row r="18" spans="2:7">
      <c r="B18" s="316"/>
      <c r="C18" s="316"/>
      <c r="D18" s="316"/>
      <c r="E18" s="316"/>
      <c r="F18" s="316"/>
      <c r="G18" s="316"/>
    </row>
    <row r="19" spans="2:7">
      <c r="B19" s="316"/>
      <c r="C19" s="316"/>
      <c r="D19" s="316"/>
      <c r="E19" s="316"/>
      <c r="F19" s="316"/>
      <c r="G19" s="316"/>
    </row>
    <row r="20" spans="2:7">
      <c r="B20" s="316"/>
      <c r="C20" s="316"/>
      <c r="D20" s="316"/>
      <c r="E20" s="316"/>
      <c r="F20" s="316"/>
      <c r="G20" s="316"/>
    </row>
    <row r="21" spans="2:7">
      <c r="B21" s="316"/>
      <c r="C21" s="316"/>
      <c r="D21" s="316"/>
      <c r="E21" s="316"/>
      <c r="F21" s="316"/>
      <c r="G21" s="316"/>
    </row>
    <row r="22" spans="2:7">
      <c r="B22" s="316"/>
      <c r="C22" s="316"/>
      <c r="D22" s="316"/>
      <c r="E22" s="316"/>
      <c r="F22" s="316"/>
      <c r="G22" s="316"/>
    </row>
    <row r="23" spans="2:7">
      <c r="B23" s="316"/>
      <c r="C23" s="316"/>
      <c r="D23" s="316"/>
      <c r="E23" s="316"/>
      <c r="F23" s="316"/>
      <c r="G23" s="316"/>
    </row>
    <row r="24" spans="2:7">
      <c r="B24" s="316"/>
      <c r="C24" s="316"/>
      <c r="D24" s="316"/>
      <c r="E24" s="316"/>
      <c r="F24" s="316"/>
      <c r="G24" s="316"/>
    </row>
    <row r="25" spans="2:7">
      <c r="B25" s="316"/>
      <c r="C25" s="316"/>
      <c r="D25" s="316"/>
      <c r="E25" s="316"/>
      <c r="F25" s="316"/>
      <c r="G25" s="316"/>
    </row>
    <row r="26" spans="2:7">
      <c r="B26" s="316"/>
      <c r="C26" s="316"/>
      <c r="D26" s="316"/>
      <c r="E26" s="316"/>
      <c r="F26" s="316"/>
      <c r="G26" s="316"/>
    </row>
    <row r="27" spans="2:7">
      <c r="B27" s="316"/>
      <c r="C27" s="316"/>
      <c r="D27" s="316"/>
      <c r="E27" s="316"/>
      <c r="F27" s="316"/>
      <c r="G27" s="316"/>
    </row>
    <row r="28" spans="2:7">
      <c r="B28" s="316"/>
      <c r="C28" s="316"/>
      <c r="D28" s="316"/>
      <c r="E28" s="316"/>
      <c r="F28" s="316"/>
      <c r="G28" s="316"/>
    </row>
    <row r="29" spans="2:7">
      <c r="B29" s="316"/>
      <c r="C29" s="316"/>
      <c r="D29" s="316"/>
      <c r="E29" s="316"/>
      <c r="F29" s="316"/>
      <c r="G29" s="316"/>
    </row>
    <row r="30" spans="2:7">
      <c r="B30" s="316"/>
      <c r="C30" s="316"/>
      <c r="D30" s="316"/>
      <c r="E30" s="316"/>
      <c r="F30" s="316"/>
      <c r="G30" s="316"/>
    </row>
    <row r="31" spans="2:7">
      <c r="B31" s="316"/>
      <c r="C31" s="316"/>
      <c r="D31" s="316"/>
      <c r="E31" s="316"/>
      <c r="F31" s="316"/>
      <c r="G31" s="316"/>
    </row>
    <row r="32" spans="2:7">
      <c r="B32" s="316"/>
      <c r="C32" s="316"/>
      <c r="D32" s="316"/>
      <c r="E32" s="316"/>
      <c r="F32" s="316"/>
      <c r="G32" s="31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81" t="s">
        <v>1831</v>
      </c>
      <c r="D5" s="382"/>
      <c r="E5" s="382"/>
      <c r="F5" s="382"/>
      <c r="G5" s="382"/>
      <c r="H5" s="382"/>
      <c r="I5" s="382"/>
      <c r="J5" s="383"/>
      <c r="K5" s="384" t="s">
        <v>1832</v>
      </c>
      <c r="L5" s="385"/>
      <c r="M5" s="385"/>
      <c r="N5" s="385"/>
      <c r="O5" s="386" t="s">
        <v>1833</v>
      </c>
      <c r="P5" s="387"/>
      <c r="Q5" s="388"/>
    </row>
    <row r="6" spans="1:17" s="94" customFormat="1" ht="15.75" customHeight="1">
      <c r="A6" s="88" t="s">
        <v>1834</v>
      </c>
      <c r="B6" s="95" t="s">
        <v>1835</v>
      </c>
      <c r="C6" s="96" t="s">
        <v>874</v>
      </c>
      <c r="D6" s="97" t="s">
        <v>875</v>
      </c>
      <c r="E6" s="96" t="s">
        <v>1836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1837</v>
      </c>
      <c r="M6" s="139" t="s">
        <v>335</v>
      </c>
      <c r="N6" s="140" t="s">
        <v>869</v>
      </c>
      <c r="O6" s="233" t="s">
        <v>912</v>
      </c>
      <c r="P6" s="157"/>
      <c r="Q6" s="189" t="s">
        <v>1838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217.75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217.75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2.0833333333333332E-2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W61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ZEV-ZPT</v>
      </c>
      <c r="E582" s="100" t="str">
        <f>IF(SP_SUL!D600="","*",SP_SUL!D600)</f>
        <v>V85</v>
      </c>
      <c r="F582" s="100" t="str">
        <f>IF(SP_SUL!H600="","*",SP_SUL!H600)</f>
        <v>109ZPT2</v>
      </c>
      <c r="G582" s="100" t="str">
        <f>IF(SP_SUL!M600="","*",SP_SUL!M600)</f>
        <v>ZGP-ZWU</v>
      </c>
      <c r="H582" s="154">
        <f>IF(SP_SUL!K600="","*",SP_SUL!K600)</f>
        <v>101.6</v>
      </c>
      <c r="I582" s="132">
        <f>IF(SP_SUL!O600="","*",SP_SUL!O600)</f>
        <v>0.375</v>
      </c>
      <c r="J582" s="132">
        <f>IF(SP_SUL!P600="","*",SP_SUL!P600)</f>
        <v>8.3333333333333329E-2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EDSON (TP-719)</v>
      </c>
      <c r="F584" s="100" t="str">
        <f>IF(SP_SUL!H602="","*",SP_SUL!H602)</f>
        <v>-</v>
      </c>
      <c r="G584" s="100" t="str">
        <f>IF(SP_SUL!M602="","*",SP_SUL!M602)</f>
        <v>-</v>
      </c>
      <c r="H584" s="154">
        <f>IF(SP_SUL!K602="","*",SP_SUL!K602)</f>
        <v>102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1838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2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19"/>
      <c r="M1" s="124"/>
      <c r="N1" s="255"/>
      <c r="O1" s="255"/>
      <c r="P1" s="169"/>
      <c r="Q1" s="392" t="s">
        <v>922</v>
      </c>
      <c r="R1" s="393"/>
      <c r="U1" s="102"/>
      <c r="V1" s="394" t="s">
        <v>1839</v>
      </c>
      <c r="W1" s="394"/>
      <c r="X1" s="394"/>
      <c r="Y1" s="104"/>
    </row>
    <row r="2" spans="1:25" s="101" customFormat="1" ht="11.25" customHeight="1">
      <c r="A2" s="105" t="s">
        <v>1840</v>
      </c>
      <c r="B2" s="105" t="s">
        <v>1835</v>
      </c>
      <c r="C2" s="105" t="s">
        <v>313</v>
      </c>
      <c r="D2" s="106" t="s">
        <v>874</v>
      </c>
      <c r="E2" s="106" t="s">
        <v>875</v>
      </c>
      <c r="F2" s="106" t="s">
        <v>1834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0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1841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1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1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1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1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1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1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1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1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1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1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1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1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1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1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1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1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1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1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1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1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1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1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1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1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1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1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1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1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1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1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1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1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1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1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1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1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1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1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1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1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1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1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1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1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1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1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1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1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1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1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1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1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1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1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1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1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1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1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1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1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1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1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1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1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1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1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1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1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1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1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1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1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1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1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1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1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1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1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1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1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1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1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1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1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1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1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1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1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1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1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1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1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1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1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1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1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1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1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1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1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1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1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1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1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1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1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1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1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1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1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1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1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1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1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1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1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1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1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1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1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1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1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1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1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1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1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1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1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1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1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1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1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1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1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1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1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1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1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1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1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1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1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1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1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1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1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1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1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1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1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1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1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1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1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1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1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1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1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1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1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1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1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1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1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1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1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1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1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1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1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1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1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1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1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1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1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1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1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1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1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1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1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1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1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1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1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1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1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1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1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1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1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1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1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1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1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1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1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1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1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1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1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1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1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1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1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1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1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1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1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1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1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1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1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1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1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1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1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1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1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1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1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1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1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1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1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1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1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1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1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1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1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1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1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1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1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1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1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1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1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1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1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1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1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1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1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1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1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1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1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1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1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1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1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1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1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1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1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1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1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1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1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1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1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1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1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1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1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1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1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1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1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1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1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1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1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1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1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1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1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1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1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1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1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1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1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1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1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1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1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1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1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1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1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1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1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1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1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1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1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1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1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1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1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1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1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1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1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1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1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1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1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1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1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1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1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1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1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1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1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1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1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1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1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1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1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1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1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1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1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1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1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1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1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1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1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1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1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1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1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1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1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1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1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1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1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1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1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1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1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1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1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1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1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1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1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1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1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1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1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1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1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1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1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1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1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1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1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1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1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1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1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1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1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1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1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1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1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1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1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1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1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1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1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1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1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1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1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1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1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1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1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1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1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1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1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1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1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1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1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1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1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1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1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1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1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1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1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1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1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1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1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1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1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1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1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1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1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1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1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1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1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1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1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1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1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1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1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1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1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1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1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1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1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1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1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1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1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1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1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1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1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1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1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1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1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1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1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1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1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1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1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1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1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1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1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1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1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1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1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1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1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1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1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1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1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1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1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1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1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1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1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1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1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1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1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1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1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1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1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1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1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1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1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1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1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1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1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1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1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1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1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1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1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1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1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1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1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1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1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1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1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1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1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1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1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1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1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1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1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1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1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1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1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1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1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1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1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1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1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1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1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1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1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1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1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1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1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1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1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1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1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1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1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1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1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1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1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1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1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1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1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1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1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1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1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1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1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1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1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1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1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1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1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1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1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1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1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1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1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1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1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1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1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1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1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1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1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1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1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1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1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1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1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1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1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1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1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1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1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1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1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1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1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1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1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1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21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21" t="str">
        <f>IF(SP_SUL!N593="","*",SP_SUL!N593)</f>
        <v>216ZXI2</v>
      </c>
      <c r="M591" s="111">
        <f>IF(SP_SUL!J593="","*",SP_SUL!J593)</f>
        <v>56</v>
      </c>
      <c r="N591" s="257">
        <f>IF(SP_SUL!K593="","*",SP_SUL!K593)</f>
        <v>217.75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21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159.30000000000001</v>
      </c>
      <c r="P592" s="111"/>
      <c r="Q592" s="128">
        <f>IF(SP_SUL!O594="","*",SP_SUL!O594)</f>
        <v>0.375</v>
      </c>
      <c r="R592" s="128">
        <f>IF(SP_SUL!P594="","*",SP_SUL!P594)</f>
        <v>2.0833333333333332E-2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21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1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21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1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>
        <f>IF(SP_SUL!B599="","*",SP_SUL!B599)</f>
        <v>46018</v>
      </c>
      <c r="G597" s="110" t="str">
        <f>IF(SP_SUL!D599="","*",SP_SUL!D599)</f>
        <v>W61</v>
      </c>
      <c r="H597" s="110" t="str">
        <f>IF(SP_SUL!F599="","*",SP_SUL!F599)</f>
        <v>DESLOCAMENTO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1" t="str">
        <f>IF(SP_SUL!N599="","*",SP_SUL!N599)</f>
        <v>-</v>
      </c>
      <c r="M597" s="111" t="str">
        <f>IF(SP_SUL!J599="","*",SP_SUL!J599)</f>
        <v>*</v>
      </c>
      <c r="N597" s="257" t="str">
        <f>IF(SP_SUL!K599="","*",SP_SUL!K599)</f>
        <v>*</v>
      </c>
      <c r="O597" s="257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ZEV-ZPT</v>
      </c>
      <c r="F598" s="110">
        <f>IF(SP_SUL!B600="","*",SP_SUL!B600)</f>
        <v>46018</v>
      </c>
      <c r="G598" s="110" t="str">
        <f>IF(SP_SUL!D600="","*",SP_SUL!D600)</f>
        <v>V85</v>
      </c>
      <c r="H598" s="110" t="str">
        <f>IF(SP_SUL!F600="","*",SP_SUL!F600)</f>
        <v>MODERNIZAÇÃO - SOCADORA</v>
      </c>
      <c r="I598" s="110" t="str">
        <f>IF(SP_SUL!H600="","*",SP_SUL!H600)</f>
        <v>109ZPT2</v>
      </c>
      <c r="J598" s="110" t="str">
        <f>IF(SP_SUL!I600="","*",SP_SUL!I600)</f>
        <v>ZPTZDR</v>
      </c>
      <c r="K598" s="110" t="str">
        <f>IF(SP_SUL!M600="","*",SP_SUL!M600)</f>
        <v>ZGP-ZWU</v>
      </c>
      <c r="L598" s="321" t="str">
        <f>IF(SP_SUL!N600="","*",SP_SUL!N600)</f>
        <v>ZGP1001</v>
      </c>
      <c r="M598" s="111">
        <f>IF(SP_SUL!J600="","*",SP_SUL!J600)</f>
        <v>54</v>
      </c>
      <c r="N598" s="257">
        <f>IF(SP_SUL!K600="","*",SP_SUL!K600)</f>
        <v>101.6</v>
      </c>
      <c r="O598" s="257">
        <f>IF(SP_SUL!L600="","*",SP_SUL!L600)</f>
        <v>100.13</v>
      </c>
      <c r="P598" s="111"/>
      <c r="Q598" s="128">
        <f>IF(SP_SUL!O600="","*",SP_SUL!O600)</f>
        <v>0.375</v>
      </c>
      <c r="R598" s="128">
        <f>IF(SP_SUL!P600="","*",SP_SUL!P600)</f>
        <v>8.3333333333333329E-2</v>
      </c>
      <c r="S598" s="110" t="str">
        <f>IF(SP_SUL!Q600="","*",CONCATENATE(SP_SUL!Q600," ",SP_SUL!R600))</f>
        <v xml:space="preserve">650 </v>
      </c>
      <c r="T598" s="110" t="str">
        <f>IF(SP_SUL!V600="","*",SP_SUL!V600)</f>
        <v>Saulo</v>
      </c>
      <c r="U598" s="110" t="str">
        <f>IF(SP_SUL!W600="","*",SP_SUL!W600)</f>
        <v>Serviços de socaria mecanizada</v>
      </c>
      <c r="V598" s="112">
        <f ca="1">_xlfn.XLOOKUP(G598&amp;$V$2,BS_CONTROLE[CHAVE],BS_CONTROLE[Quantidade_11],"-")</f>
        <v>650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1" t="str">
        <f>IF(SP_SUL!N601="","*",SP_SUL!N601)</f>
        <v>*</v>
      </c>
      <c r="M599" s="111" t="str">
        <f>IF(SP_SUL!J601="","*",SP_SUL!J601)</f>
        <v>*</v>
      </c>
      <c r="N599" s="257" t="str">
        <f>IF(SP_SUL!K601="","*",SP_SUL!K601)</f>
        <v>*</v>
      </c>
      <c r="O599" s="257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EDSON (TP-719)</v>
      </c>
      <c r="H600" s="110" t="str">
        <f>IF(SP_SUL!F602="","*",SP_SUL!F602)</f>
        <v>PDM - ALÍVIO DE TENSÃO</v>
      </c>
      <c r="I600" s="110" t="str">
        <f>IF(SP_SUL!H602="","*",SP_SUL!H602)</f>
        <v>-</v>
      </c>
      <c r="J600" s="110" t="str">
        <f>IF(SP_SUL!I602="","*",SP_SUL!I602)</f>
        <v>-</v>
      </c>
      <c r="K600" s="110" t="str">
        <f>IF(SP_SUL!M602="","*",SP_SUL!M602)</f>
        <v>-</v>
      </c>
      <c r="L600" s="321" t="str">
        <f>IF(SP_SUL!N602="","*",SP_SUL!N602)</f>
        <v>-</v>
      </c>
      <c r="M600" s="111">
        <f>IF(SP_SUL!J602="","*",SP_SUL!J602)</f>
        <v>54</v>
      </c>
      <c r="N600" s="257">
        <f>IF(SP_SUL!K602="","*",SP_SUL!K602)</f>
        <v>102</v>
      </c>
      <c r="O600" s="257" t="str">
        <f>IF(SP_SUL!L602="","*",SP_SUL!L602)</f>
        <v>-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1" t="str">
        <f>IF(SP_SUL!N603="","*",SP_SUL!N603)</f>
        <v>-</v>
      </c>
      <c r="M601" s="111" t="str">
        <f>IF(SP_SUL!J603="","*",SP_SUL!J603)</f>
        <v>*</v>
      </c>
      <c r="N601" s="257" t="str">
        <f>IF(SP_SUL!K603="","*",SP_SUL!K603)</f>
        <v>*</v>
      </c>
      <c r="O601" s="257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1" t="str">
        <f>IF(SP_SUL!N604="","*",SP_SUL!N604)</f>
        <v>-</v>
      </c>
      <c r="M602" s="111" t="str">
        <f>IF(SP_SUL!J604="","*",SP_SUL!J604)</f>
        <v>*</v>
      </c>
      <c r="N602" s="257" t="str">
        <f>IF(SP_SUL!K604="","*",SP_SUL!K604)</f>
        <v>*</v>
      </c>
      <c r="O602" s="257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1" t="str">
        <f>IF(SP_SUL!N605="","*",SP_SUL!N605)</f>
        <v>-</v>
      </c>
      <c r="M603" s="111" t="str">
        <f>IF(SP_SUL!J605="","*",SP_SUL!J605)</f>
        <v>*</v>
      </c>
      <c r="N603" s="257" t="str">
        <f>IF(SP_SUL!K605="","*",SP_SUL!K605)</f>
        <v>*</v>
      </c>
      <c r="O603" s="257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1" t="str">
        <f>IF(SP_SUL!N606="","*",SP_SUL!N606)</f>
        <v>-</v>
      </c>
      <c r="M604" s="111" t="str">
        <f>IF(SP_SUL!J606="","*",SP_SUL!J606)</f>
        <v>*</v>
      </c>
      <c r="N604" s="257" t="str">
        <f>IF(SP_SUL!K606="","*",SP_SUL!K606)</f>
        <v>*</v>
      </c>
      <c r="O604" s="257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1" t="str">
        <f>IF(SP_SUL!N607="","*",SP_SUL!N607)</f>
        <v>-</v>
      </c>
      <c r="M605" s="111" t="str">
        <f>IF(SP_SUL!J607="","*",SP_SUL!J607)</f>
        <v>*</v>
      </c>
      <c r="N605" s="257" t="str">
        <f>IF(SP_SUL!K607="","*",SP_SUL!K607)</f>
        <v>*</v>
      </c>
      <c r="O605" s="257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1" t="str">
        <f>IF(SP_SUL!N608="","*",SP_SUL!N608)</f>
        <v>-</v>
      </c>
      <c r="M606" s="111" t="str">
        <f>IF(SP_SUL!J608="","*",SP_SUL!J608)</f>
        <v>*</v>
      </c>
      <c r="N606" s="257" t="str">
        <f>IF(SP_SUL!K608="","*",SP_SUL!K608)</f>
        <v>*</v>
      </c>
      <c r="O606" s="257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1" t="str">
        <f>IF(SP_SUL!N609="","*",SP_SUL!N609)</f>
        <v>-</v>
      </c>
      <c r="M607" s="111" t="str">
        <f>IF(SP_SUL!J609="","*",SP_SUL!J609)</f>
        <v>*</v>
      </c>
      <c r="N607" s="257" t="str">
        <f>IF(SP_SUL!K609="","*",SP_SUL!K609)</f>
        <v>*</v>
      </c>
      <c r="O607" s="257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1" t="str">
        <f>IF(SP_SUL!N610="","*",SP_SUL!N610)</f>
        <v>-</v>
      </c>
      <c r="M608" s="111" t="str">
        <f>IF(SP_SUL!J610="","*",SP_SUL!J610)</f>
        <v>*</v>
      </c>
      <c r="N608" s="257" t="str">
        <f>IF(SP_SUL!K610="","*",SP_SUL!K610)</f>
        <v>*</v>
      </c>
      <c r="O608" s="257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1" t="str">
        <f>IF(SP_SUL!N611="","*",SP_SUL!N611)</f>
        <v>-</v>
      </c>
      <c r="M609" s="111" t="str">
        <f>IF(SP_SUL!J611="","*",SP_SUL!J611)</f>
        <v>*</v>
      </c>
      <c r="N609" s="257" t="str">
        <f>IF(SP_SUL!K611="","*",SP_SUL!K611)</f>
        <v>*</v>
      </c>
      <c r="O609" s="257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1" t="str">
        <f>IF(SP_SUL!N612="","*",SP_SUL!N612)</f>
        <v>-</v>
      </c>
      <c r="M610" s="111" t="str">
        <f>IF(SP_SUL!J612="","*",SP_SUL!J612)</f>
        <v>*</v>
      </c>
      <c r="N610" s="257" t="str">
        <f>IF(SP_SUL!K612="","*",SP_SUL!K612)</f>
        <v>*</v>
      </c>
      <c r="O610" s="257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1" t="str">
        <f>IF(SP_SUL!N613="","*",SP_SUL!N613)</f>
        <v>-</v>
      </c>
      <c r="M611" s="111" t="str">
        <f>IF(SP_SUL!J613="","*",SP_SUL!J613)</f>
        <v>*</v>
      </c>
      <c r="N611" s="257" t="str">
        <f>IF(SP_SUL!K613="","*",SP_SUL!K613)</f>
        <v>*</v>
      </c>
      <c r="O611" s="257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1" t="str">
        <f>IF(SP_SUL!N614="","*",SP_SUL!N614)</f>
        <v>-</v>
      </c>
      <c r="M612" s="111" t="str">
        <f>IF(SP_SUL!J614="","*",SP_SUL!J614)</f>
        <v>*</v>
      </c>
      <c r="N612" s="257" t="str">
        <f>IF(SP_SUL!K614="","*",SP_SUL!K614)</f>
        <v>*</v>
      </c>
      <c r="O612" s="257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1" t="str">
        <f>IF(SP_SUL!N615="","*",SP_SUL!N615)</f>
        <v>-</v>
      </c>
      <c r="M613" s="111" t="str">
        <f>IF(SP_SUL!J615="","*",SP_SUL!J615)</f>
        <v>*</v>
      </c>
      <c r="N613" s="257" t="str">
        <f>IF(SP_SUL!K615="","*",SP_SUL!K615)</f>
        <v>*</v>
      </c>
      <c r="O613" s="257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1" t="str">
        <f>IF(SP_SUL!N616="","*",SP_SUL!N616)</f>
        <v>-</v>
      </c>
      <c r="M614" s="111" t="str">
        <f>IF(SP_SUL!J616="","*",SP_SUL!J616)</f>
        <v>*</v>
      </c>
      <c r="N614" s="257" t="str">
        <f>IF(SP_SUL!K616="","*",SP_SUL!K616)</f>
        <v>*</v>
      </c>
      <c r="O614" s="257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1" t="str">
        <f>IF(SP_SUL!N617="","*",SP_SUL!N617)</f>
        <v>-</v>
      </c>
      <c r="M615" s="111" t="str">
        <f>IF(SP_SUL!J617="","*",SP_SUL!J617)</f>
        <v>*</v>
      </c>
      <c r="N615" s="257" t="str">
        <f>IF(SP_SUL!K617="","*",SP_SUL!K617)</f>
        <v>*</v>
      </c>
      <c r="O615" s="257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1" t="str">
        <f>IF(SP_SUL!N618="","*",SP_SUL!N618)</f>
        <v>-</v>
      </c>
      <c r="M616" s="111" t="str">
        <f>IF(SP_SUL!J618="","*",SP_SUL!J618)</f>
        <v>*</v>
      </c>
      <c r="N616" s="257" t="str">
        <f>IF(SP_SUL!K618="","*",SP_SUL!K618)</f>
        <v>*</v>
      </c>
      <c r="O616" s="257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5" t="str">
        <f>IF(SP_SUL!N639="","*",SP_SUL!N639)</f>
        <v>-</v>
      </c>
      <c r="M617" s="150" t="str">
        <f>IF(SP_SUL!J639="","*",SP_SUL!J639)</f>
        <v>*</v>
      </c>
      <c r="N617" s="258" t="str">
        <f>IF(SP_SUL!K639="","*",SP_SUL!K639)</f>
        <v>*</v>
      </c>
      <c r="O617" s="258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1" t="str">
        <f>IF(SP_SUL!N640="","*",SP_SUL!N640)</f>
        <v>-</v>
      </c>
      <c r="M618" s="111" t="str">
        <f>IF(SP_SUL!J640="","*",SP_SUL!J640)</f>
        <v>*</v>
      </c>
      <c r="N618" s="257" t="str">
        <f>IF(SP_SUL!K640="","*",SP_SUL!K640)</f>
        <v>*</v>
      </c>
      <c r="O618" s="257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5" t="str">
        <f>IF(SP_SUL!N641="","*",SP_SUL!N641)</f>
        <v>-</v>
      </c>
      <c r="M619" s="150" t="str">
        <f>IF(SP_SUL!J641="","*",SP_SUL!J641)</f>
        <v>*</v>
      </c>
      <c r="N619" s="258" t="str">
        <f>IF(SP_SUL!K641="","*",SP_SUL!K641)</f>
        <v>*</v>
      </c>
      <c r="O619" s="258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5" t="str">
        <f>IF(SP_SUL!N642="","*",SP_SUL!N642)</f>
        <v>-</v>
      </c>
      <c r="M620" s="150" t="str">
        <f>IF(SP_SUL!J642="","*",SP_SUL!J642)</f>
        <v>*</v>
      </c>
      <c r="N620" s="258" t="str">
        <f>IF(SP_SUL!K642="","*",SP_SUL!K642)</f>
        <v>*</v>
      </c>
      <c r="O620" s="258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1" t="str">
        <f>IF(SP_SUL!N643="","*",SP_SUL!N643)</f>
        <v>-</v>
      </c>
      <c r="M621" s="111" t="str">
        <f>IF(SP_SUL!J643="","*",SP_SUL!J643)</f>
        <v>*</v>
      </c>
      <c r="N621" s="257" t="str">
        <f>IF(SP_SUL!K643="","*",SP_SUL!K643)</f>
        <v>*</v>
      </c>
      <c r="O621" s="257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5" t="str">
        <f>IF(SP_SUL!N644="","*",SP_SUL!N644)</f>
        <v>-</v>
      </c>
      <c r="M622" s="150" t="str">
        <f>IF(SP_SUL!J644="","*",SP_SUL!J644)</f>
        <v>*</v>
      </c>
      <c r="N622" s="258" t="str">
        <f>IF(SP_SUL!K644="","*",SP_SUL!K644)</f>
        <v>*</v>
      </c>
      <c r="O622" s="258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5" t="str">
        <f>IF(SP_SUL!N645="","*",SP_SUL!N645)</f>
        <v>-</v>
      </c>
      <c r="M623" s="150" t="str">
        <f>IF(SP_SUL!J645="","*",SP_SUL!J645)</f>
        <v>*</v>
      </c>
      <c r="N623" s="258" t="str">
        <f>IF(SP_SUL!K645="","*",SP_SUL!K645)</f>
        <v>*</v>
      </c>
      <c r="O623" s="258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1" t="str">
        <f>IF(SP_SUL!N646="","*",SP_SUL!N646)</f>
        <v>-</v>
      </c>
      <c r="M624" s="111" t="str">
        <f>IF(SP_SUL!J646="","*",SP_SUL!J646)</f>
        <v>*</v>
      </c>
      <c r="N624" s="257" t="str">
        <f>IF(SP_SUL!K646="","*",SP_SUL!K646)</f>
        <v>*</v>
      </c>
      <c r="O624" s="257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5" t="str">
        <f>IF(SP_SUL!N647="","*",SP_SUL!N647)</f>
        <v>-</v>
      </c>
      <c r="M625" s="150" t="str">
        <f>IF(SP_SUL!J647="","*",SP_SUL!J647)</f>
        <v>*</v>
      </c>
      <c r="N625" s="258" t="str">
        <f>IF(SP_SUL!K647="","*",SP_SUL!K647)</f>
        <v>*</v>
      </c>
      <c r="O625" s="258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5" t="str">
        <f>IF(SP_SUL!N648="","*",SP_SUL!N648)</f>
        <v>-</v>
      </c>
      <c r="M626" s="150" t="str">
        <f>IF(SP_SUL!J648="","*",SP_SUL!J648)</f>
        <v>*</v>
      </c>
      <c r="N626" s="258" t="str">
        <f>IF(SP_SUL!K648="","*",SP_SUL!K648)</f>
        <v>*</v>
      </c>
      <c r="O626" s="258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1" t="str">
        <f>IF(SP_SUL!N649="","*",SP_SUL!N649)</f>
        <v>-</v>
      </c>
      <c r="M627" s="111" t="str">
        <f>IF(SP_SUL!J649="","*",SP_SUL!J649)</f>
        <v>*</v>
      </c>
      <c r="N627" s="257" t="str">
        <f>IF(SP_SUL!K649="","*",SP_SUL!K649)</f>
        <v>*</v>
      </c>
      <c r="O627" s="257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5" t="str">
        <f>IF(SP_SUL!N650="","*",SP_SUL!N650)</f>
        <v>-</v>
      </c>
      <c r="M628" s="150" t="str">
        <f>IF(SP_SUL!J650="","*",SP_SUL!J650)</f>
        <v>*</v>
      </c>
      <c r="N628" s="258" t="str">
        <f>IF(SP_SUL!K650="","*",SP_SUL!K650)</f>
        <v>*</v>
      </c>
      <c r="O628" s="258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5" t="str">
        <f>IF(SP_SUL!N651="","*",SP_SUL!N651)</f>
        <v>-</v>
      </c>
      <c r="M629" s="150" t="str">
        <f>IF(SP_SUL!J651="","*",SP_SUL!J651)</f>
        <v>*</v>
      </c>
      <c r="N629" s="258" t="str">
        <f>IF(SP_SUL!K651="","*",SP_SUL!K651)</f>
        <v>*</v>
      </c>
      <c r="O629" s="258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1" t="str">
        <f>IF(SP_SUL!N652="","*",SP_SUL!N652)</f>
        <v>-</v>
      </c>
      <c r="M630" s="111" t="str">
        <f>IF(SP_SUL!J652="","*",SP_SUL!J652)</f>
        <v>*</v>
      </c>
      <c r="N630" s="257" t="str">
        <f>IF(SP_SUL!K652="","*",SP_SUL!K652)</f>
        <v>*</v>
      </c>
      <c r="O630" s="257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5" t="str">
        <f>IF(SP_SUL!N653="","*",SP_SUL!N653)</f>
        <v>-</v>
      </c>
      <c r="M631" s="150" t="str">
        <f>IF(SP_SUL!J653="","*",SP_SUL!J653)</f>
        <v>*</v>
      </c>
      <c r="N631" s="258" t="str">
        <f>IF(SP_SUL!K653="","*",SP_SUL!K653)</f>
        <v>*</v>
      </c>
      <c r="O631" s="258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5" t="str">
        <f>IF(SP_SUL!N654="","*",SP_SUL!N654)</f>
        <v>-</v>
      </c>
      <c r="M632" s="150" t="str">
        <f>IF(SP_SUL!J654="","*",SP_SUL!J654)</f>
        <v>*</v>
      </c>
      <c r="N632" s="258" t="str">
        <f>IF(SP_SUL!K654="","*",SP_SUL!K654)</f>
        <v>*</v>
      </c>
      <c r="O632" s="258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1" t="str">
        <f>IF(SP_SUL!N655="","*",SP_SUL!N655)</f>
        <v>-</v>
      </c>
      <c r="M633" s="111" t="str">
        <f>IF(SP_SUL!J655="","*",SP_SUL!J655)</f>
        <v>*</v>
      </c>
      <c r="N633" s="257" t="str">
        <f>IF(SP_SUL!K655="","*",SP_SUL!K655)</f>
        <v>*</v>
      </c>
      <c r="O633" s="257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5" t="str">
        <f>IF(SP_SUL!N656="","*",SP_SUL!N656)</f>
        <v>-</v>
      </c>
      <c r="M634" s="150" t="str">
        <f>IF(SP_SUL!J656="","*",SP_SUL!J656)</f>
        <v>*</v>
      </c>
      <c r="N634" s="258" t="str">
        <f>IF(SP_SUL!K656="","*",SP_SUL!K656)</f>
        <v>*</v>
      </c>
      <c r="O634" s="258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5" t="str">
        <f>IF(SP_SUL!N657="","*",SP_SUL!N657)</f>
        <v>-</v>
      </c>
      <c r="M635" s="150" t="str">
        <f>IF(SP_SUL!J657="","*",SP_SUL!J657)</f>
        <v>*</v>
      </c>
      <c r="N635" s="258" t="str">
        <f>IF(SP_SUL!K657="","*",SP_SUL!K657)</f>
        <v>*</v>
      </c>
      <c r="O635" s="258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1" t="str">
        <f>IF(SP_SUL!N658="","*",SP_SUL!N658)</f>
        <v>-</v>
      </c>
      <c r="M636" s="111" t="str">
        <f>IF(SP_SUL!J658="","*",SP_SUL!J658)</f>
        <v>*</v>
      </c>
      <c r="N636" s="257" t="str">
        <f>IF(SP_SUL!K658="","*",SP_SUL!K658)</f>
        <v>*</v>
      </c>
      <c r="O636" s="257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5" t="str">
        <f>IF(SP_SUL!N659="","*",SP_SUL!N659)</f>
        <v>-</v>
      </c>
      <c r="M637" s="150" t="str">
        <f>IF(SP_SUL!J659="","*",SP_SUL!J659)</f>
        <v>*</v>
      </c>
      <c r="N637" s="258" t="str">
        <f>IF(SP_SUL!K659="","*",SP_SUL!K659)</f>
        <v>*</v>
      </c>
      <c r="O637" s="258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5" t="str">
        <f>IF(SP_SUL!N660="","*",SP_SUL!N660)</f>
        <v>-</v>
      </c>
      <c r="M638" s="150" t="str">
        <f>IF(SP_SUL!J660="","*",SP_SUL!J660)</f>
        <v>*</v>
      </c>
      <c r="N638" s="258" t="str">
        <f>IF(SP_SUL!K660="","*",SP_SUL!K660)</f>
        <v>*</v>
      </c>
      <c r="O638" s="258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1" t="str">
        <f>IF(SP_SUL!N661="","*",SP_SUL!N661)</f>
        <v>-</v>
      </c>
      <c r="M639" s="111" t="str">
        <f>IF(SP_SUL!J661="","*",SP_SUL!J661)</f>
        <v>*</v>
      </c>
      <c r="N639" s="257" t="str">
        <f>IF(SP_SUL!K661="","*",SP_SUL!K661)</f>
        <v>*</v>
      </c>
      <c r="O639" s="257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5" t="str">
        <f>IF(SP_SUL!N662="","*",SP_SUL!N662)</f>
        <v>-</v>
      </c>
      <c r="M640" s="150" t="str">
        <f>IF(SP_SUL!J662="","*",SP_SUL!J662)</f>
        <v>*</v>
      </c>
      <c r="N640" s="258" t="str">
        <f>IF(SP_SUL!K662="","*",SP_SUL!K662)</f>
        <v>*</v>
      </c>
      <c r="O640" s="258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5" t="str">
        <f>IF(SP_SUL!N663="","*",SP_SUL!N663)</f>
        <v>-</v>
      </c>
      <c r="M641" s="150" t="str">
        <f>IF(SP_SUL!J663="","*",SP_SUL!J663)</f>
        <v>*</v>
      </c>
      <c r="N641" s="258" t="str">
        <f>IF(SP_SUL!K663="","*",SP_SUL!K663)</f>
        <v>*</v>
      </c>
      <c r="O641" s="258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1" t="str">
        <f>IF(SP_SUL!N664="","*",SP_SUL!N664)</f>
        <v>-</v>
      </c>
      <c r="M642" s="111" t="str">
        <f>IF(SP_SUL!J664="","*",SP_SUL!J664)</f>
        <v>*</v>
      </c>
      <c r="N642" s="257" t="str">
        <f>IF(SP_SUL!K664="","*",SP_SUL!K664)</f>
        <v>*</v>
      </c>
      <c r="O642" s="257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5" t="str">
        <f>IF(SP_SUL!N665="","*",SP_SUL!N665)</f>
        <v>-</v>
      </c>
      <c r="M643" s="150" t="str">
        <f>IF(SP_SUL!J665="","*",SP_SUL!J665)</f>
        <v>*</v>
      </c>
      <c r="N643" s="258" t="str">
        <f>IF(SP_SUL!K665="","*",SP_SUL!K665)</f>
        <v>*</v>
      </c>
      <c r="O643" s="258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5" t="str">
        <f>IF(SP_SUL!N666="","*",SP_SUL!N666)</f>
        <v>-</v>
      </c>
      <c r="M644" s="150" t="str">
        <f>IF(SP_SUL!J666="","*",SP_SUL!J666)</f>
        <v>*</v>
      </c>
      <c r="N644" s="258" t="str">
        <f>IF(SP_SUL!K666="","*",SP_SUL!K666)</f>
        <v>*</v>
      </c>
      <c r="O644" s="258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1" t="str">
        <f>IF(SP_SUL!N667="","*",SP_SUL!N667)</f>
        <v>-</v>
      </c>
      <c r="M645" s="111" t="str">
        <f>IF(SP_SUL!J667="","*",SP_SUL!J667)</f>
        <v>*</v>
      </c>
      <c r="N645" s="257" t="str">
        <f>IF(SP_SUL!K667="","*",SP_SUL!K667)</f>
        <v>*</v>
      </c>
      <c r="O645" s="257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5" t="str">
        <f>IF(SP_SUL!N668="","*",SP_SUL!N668)</f>
        <v>-</v>
      </c>
      <c r="M646" s="150" t="str">
        <f>IF(SP_SUL!J668="","*",SP_SUL!J668)</f>
        <v>*</v>
      </c>
      <c r="N646" s="258" t="str">
        <f>IF(SP_SUL!K668="","*",SP_SUL!K668)</f>
        <v>*</v>
      </c>
      <c r="O646" s="258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5" t="str">
        <f>IF(SP_SUL!N669="","*",SP_SUL!N669)</f>
        <v>-</v>
      </c>
      <c r="M647" s="150" t="str">
        <f>IF(SP_SUL!J669="","*",SP_SUL!J669)</f>
        <v>*</v>
      </c>
      <c r="N647" s="258" t="str">
        <f>IF(SP_SUL!K669="","*",SP_SUL!K669)</f>
        <v>*</v>
      </c>
      <c r="O647" s="258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1" t="str">
        <f>IF(SP_SUL!N670="","*",SP_SUL!N670)</f>
        <v>-</v>
      </c>
      <c r="M648" s="111" t="str">
        <f>IF(SP_SUL!J670="","*",SP_SUL!J670)</f>
        <v>*</v>
      </c>
      <c r="N648" s="257" t="str">
        <f>IF(SP_SUL!K670="","*",SP_SUL!K670)</f>
        <v>*</v>
      </c>
      <c r="O648" s="257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5" t="str">
        <f>IF(SP_SUL!N671="","*",SP_SUL!N671)</f>
        <v>-</v>
      </c>
      <c r="M649" s="150" t="str">
        <f>IF(SP_SUL!J671="","*",SP_SUL!J671)</f>
        <v>*</v>
      </c>
      <c r="N649" s="258" t="str">
        <f>IF(SP_SUL!K671="","*",SP_SUL!K671)</f>
        <v>*</v>
      </c>
      <c r="O649" s="258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5" t="str">
        <f>IF(SP_SUL!N672="","*",SP_SUL!N672)</f>
        <v>-</v>
      </c>
      <c r="M650" s="150" t="str">
        <f>IF(SP_SUL!J672="","*",SP_SUL!J672)</f>
        <v>*</v>
      </c>
      <c r="N650" s="258" t="str">
        <f>IF(SP_SUL!K672="","*",SP_SUL!K672)</f>
        <v>*</v>
      </c>
      <c r="O650" s="258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1" t="str">
        <f>IF(SP_SUL!N673="","*",SP_SUL!N673)</f>
        <v>-</v>
      </c>
      <c r="M651" s="111" t="str">
        <f>IF(SP_SUL!J673="","*",SP_SUL!J673)</f>
        <v>*</v>
      </c>
      <c r="N651" s="257" t="str">
        <f>IF(SP_SUL!K673="","*",SP_SUL!K673)</f>
        <v>*</v>
      </c>
      <c r="O651" s="257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5" t="str">
        <f>IF(SP_SUL!N674="","*",SP_SUL!N674)</f>
        <v>-</v>
      </c>
      <c r="M652" s="150" t="str">
        <f>IF(SP_SUL!J674="","*",SP_SUL!J674)</f>
        <v>*</v>
      </c>
      <c r="N652" s="258" t="str">
        <f>IF(SP_SUL!K674="","*",SP_SUL!K674)</f>
        <v>*</v>
      </c>
      <c r="O652" s="258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5" t="str">
        <f>IF(SP_SUL!N675="","*",SP_SUL!N675)</f>
        <v>-</v>
      </c>
      <c r="M653" s="150" t="str">
        <f>IF(SP_SUL!J675="","*",SP_SUL!J675)</f>
        <v>*</v>
      </c>
      <c r="N653" s="258" t="str">
        <f>IF(SP_SUL!K675="","*",SP_SUL!K675)</f>
        <v>*</v>
      </c>
      <c r="O653" s="258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1" t="str">
        <f>IF(SP_SUL!N676="","*",SP_SUL!N676)</f>
        <v>-</v>
      </c>
      <c r="M654" s="111" t="str">
        <f>IF(SP_SUL!J676="","*",SP_SUL!J676)</f>
        <v>*</v>
      </c>
      <c r="N654" s="257" t="str">
        <f>IF(SP_SUL!K676="","*",SP_SUL!K676)</f>
        <v>*</v>
      </c>
      <c r="O654" s="257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5" t="str">
        <f>IF(SP_SUL!N677="","*",SP_SUL!N677)</f>
        <v>-</v>
      </c>
      <c r="M655" s="150" t="str">
        <f>IF(SP_SUL!J677="","*",SP_SUL!J677)</f>
        <v>*</v>
      </c>
      <c r="N655" s="258" t="str">
        <f>IF(SP_SUL!K677="","*",SP_SUL!K677)</f>
        <v>*</v>
      </c>
      <c r="O655" s="258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5" t="str">
        <f>IF(SP_SUL!N678="","*",SP_SUL!N678)</f>
        <v>-</v>
      </c>
      <c r="M656" s="150" t="str">
        <f>IF(SP_SUL!J678="","*",SP_SUL!J678)</f>
        <v>*</v>
      </c>
      <c r="N656" s="258" t="str">
        <f>IF(SP_SUL!K678="","*",SP_SUL!K678)</f>
        <v>*</v>
      </c>
      <c r="O656" s="258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1" t="str">
        <f>IF(SP_SUL!N679="","*",SP_SUL!N679)</f>
        <v>-</v>
      </c>
      <c r="M657" s="111" t="str">
        <f>IF(SP_SUL!J679="","*",SP_SUL!J679)</f>
        <v>*</v>
      </c>
      <c r="N657" s="257" t="str">
        <f>IF(SP_SUL!K679="","*",SP_SUL!K679)</f>
        <v>*</v>
      </c>
      <c r="O657" s="257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5" t="str">
        <f>IF(SP_SUL!N680="","*",SP_SUL!N680)</f>
        <v>-</v>
      </c>
      <c r="M658" s="150" t="str">
        <f>IF(SP_SUL!J680="","*",SP_SUL!J680)</f>
        <v>*</v>
      </c>
      <c r="N658" s="258" t="str">
        <f>IF(SP_SUL!K680="","*",SP_SUL!K680)</f>
        <v>*</v>
      </c>
      <c r="O658" s="258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5" t="str">
        <f>IF(SP_SUL!N681="","*",SP_SUL!N681)</f>
        <v>-</v>
      </c>
      <c r="M659" s="150" t="str">
        <f>IF(SP_SUL!J681="","*",SP_SUL!J681)</f>
        <v>*</v>
      </c>
      <c r="N659" s="258" t="str">
        <f>IF(SP_SUL!K681="","*",SP_SUL!K681)</f>
        <v>*</v>
      </c>
      <c r="O659" s="258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1" t="str">
        <f>IF(SP_SUL!N682="","*",SP_SUL!N682)</f>
        <v>-</v>
      </c>
      <c r="M660" s="111" t="str">
        <f>IF(SP_SUL!J682="","*",SP_SUL!J682)</f>
        <v>*</v>
      </c>
      <c r="N660" s="257" t="str">
        <f>IF(SP_SUL!K682="","*",SP_SUL!K682)</f>
        <v>*</v>
      </c>
      <c r="O660" s="257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5" t="str">
        <f>IF(SP_SUL!N683="","*",SP_SUL!N683)</f>
        <v>-</v>
      </c>
      <c r="M661" s="150" t="str">
        <f>IF(SP_SUL!J683="","*",SP_SUL!J683)</f>
        <v>*</v>
      </c>
      <c r="N661" s="258" t="str">
        <f>IF(SP_SUL!K683="","*",SP_SUL!K683)</f>
        <v>*</v>
      </c>
      <c r="O661" s="258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5" t="str">
        <f>IF(SP_SUL!N684="","*",SP_SUL!N684)</f>
        <v>-</v>
      </c>
      <c r="M662" s="150" t="str">
        <f>IF(SP_SUL!J684="","*",SP_SUL!J684)</f>
        <v>*</v>
      </c>
      <c r="N662" s="258" t="str">
        <f>IF(SP_SUL!K684="","*",SP_SUL!K684)</f>
        <v>*</v>
      </c>
      <c r="O662" s="258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1" t="str">
        <f>IF(SP_SUL!N685="","*",SP_SUL!N685)</f>
        <v>-</v>
      </c>
      <c r="M663" s="111" t="str">
        <f>IF(SP_SUL!J685="","*",SP_SUL!J685)</f>
        <v>*</v>
      </c>
      <c r="N663" s="257" t="str">
        <f>IF(SP_SUL!K685="","*",SP_SUL!K685)</f>
        <v>*</v>
      </c>
      <c r="O663" s="257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5" t="str">
        <f>IF(SP_SUL!N686="","*",SP_SUL!N686)</f>
        <v>-</v>
      </c>
      <c r="M664" s="150" t="str">
        <f>IF(SP_SUL!J686="","*",SP_SUL!J686)</f>
        <v>*</v>
      </c>
      <c r="N664" s="258" t="str">
        <f>IF(SP_SUL!K686="","*",SP_SUL!K686)</f>
        <v>*</v>
      </c>
      <c r="O664" s="258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5" t="str">
        <f>IF(SP_SUL!N687="","*",SP_SUL!N687)</f>
        <v>-</v>
      </c>
      <c r="M665" s="150" t="str">
        <f>IF(SP_SUL!J687="","*",SP_SUL!J687)</f>
        <v>*</v>
      </c>
      <c r="N665" s="258" t="str">
        <f>IF(SP_SUL!K687="","*",SP_SUL!K687)</f>
        <v>*</v>
      </c>
      <c r="O665" s="258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1" t="str">
        <f>IF(SP_SUL!N688="","*",SP_SUL!N688)</f>
        <v>-</v>
      </c>
      <c r="M666" s="111" t="str">
        <f>IF(SP_SUL!J688="","*",SP_SUL!J688)</f>
        <v>*</v>
      </c>
      <c r="N666" s="257" t="str">
        <f>IF(SP_SUL!K688="","*",SP_SUL!K688)</f>
        <v>*</v>
      </c>
      <c r="O666" s="257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5" t="str">
        <f>IF(SP_SUL!N689="","*",SP_SUL!N689)</f>
        <v>-</v>
      </c>
      <c r="M667" s="150" t="str">
        <f>IF(SP_SUL!J689="","*",SP_SUL!J689)</f>
        <v>*</v>
      </c>
      <c r="N667" s="258" t="str">
        <f>IF(SP_SUL!K689="","*",SP_SUL!K689)</f>
        <v>*</v>
      </c>
      <c r="O667" s="258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5" t="str">
        <f>IF(SP_SUL!N690="","*",SP_SUL!N690)</f>
        <v>-</v>
      </c>
      <c r="M668" s="150" t="str">
        <f>IF(SP_SUL!J690="","*",SP_SUL!J690)</f>
        <v>*</v>
      </c>
      <c r="N668" s="258" t="str">
        <f>IF(SP_SUL!K690="","*",SP_SUL!K690)</f>
        <v>*</v>
      </c>
      <c r="O668" s="258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1" t="str">
        <f>IF(SP_SUL!N691="","*",SP_SUL!N691)</f>
        <v>-</v>
      </c>
      <c r="M669" s="111" t="str">
        <f>IF(SP_SUL!J691="","*",SP_SUL!J691)</f>
        <v>*</v>
      </c>
      <c r="N669" s="257" t="str">
        <f>IF(SP_SUL!K691="","*",SP_SUL!K691)</f>
        <v>*</v>
      </c>
      <c r="O669" s="257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5" t="str">
        <f>IF(SP_SUL!N692="","*",SP_SUL!N692)</f>
        <v>-</v>
      </c>
      <c r="M670" s="150" t="str">
        <f>IF(SP_SUL!J692="","*",SP_SUL!J692)</f>
        <v>*</v>
      </c>
      <c r="N670" s="258" t="str">
        <f>IF(SP_SUL!K692="","*",SP_SUL!K692)</f>
        <v>*</v>
      </c>
      <c r="O670" s="258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5" t="str">
        <f>IF(SP_SUL!N693="","*",SP_SUL!N693)</f>
        <v>-</v>
      </c>
      <c r="M671" s="150" t="str">
        <f>IF(SP_SUL!J693="","*",SP_SUL!J693)</f>
        <v>*</v>
      </c>
      <c r="N671" s="258" t="str">
        <f>IF(SP_SUL!K693="","*",SP_SUL!K693)</f>
        <v>*</v>
      </c>
      <c r="O671" s="258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1" t="str">
        <f>IF(SP_SUL!N694="","*",SP_SUL!N694)</f>
        <v>-</v>
      </c>
      <c r="M672" s="111" t="str">
        <f>IF(SP_SUL!J694="","*",SP_SUL!J694)</f>
        <v>*</v>
      </c>
      <c r="N672" s="257" t="str">
        <f>IF(SP_SUL!K694="","*",SP_SUL!K694)</f>
        <v>*</v>
      </c>
      <c r="O672" s="257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5" t="str">
        <f>IF(SP_SUL!N695="","*",SP_SUL!N695)</f>
        <v>-</v>
      </c>
      <c r="M673" s="150" t="str">
        <f>IF(SP_SUL!J695="","*",SP_SUL!J695)</f>
        <v>*</v>
      </c>
      <c r="N673" s="258" t="str">
        <f>IF(SP_SUL!K695="","*",SP_SUL!K695)</f>
        <v>*</v>
      </c>
      <c r="O673" s="258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5" t="str">
        <f>IF(SP_SUL!N696="","*",SP_SUL!N696)</f>
        <v>-</v>
      </c>
      <c r="M674" s="150" t="str">
        <f>IF(SP_SUL!J696="","*",SP_SUL!J696)</f>
        <v>*</v>
      </c>
      <c r="N674" s="258" t="str">
        <f>IF(SP_SUL!K696="","*",SP_SUL!K696)</f>
        <v>*</v>
      </c>
      <c r="O674" s="258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1" t="str">
        <f>IF(SP_SUL!N697="","*",SP_SUL!N697)</f>
        <v>-</v>
      </c>
      <c r="M675" s="111" t="str">
        <f>IF(SP_SUL!J697="","*",SP_SUL!J697)</f>
        <v>*</v>
      </c>
      <c r="N675" s="257" t="str">
        <f>IF(SP_SUL!K697="","*",SP_SUL!K697)</f>
        <v>*</v>
      </c>
      <c r="O675" s="257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5" t="str">
        <f>IF(SP_SUL!N698="","*",SP_SUL!N698)</f>
        <v>-</v>
      </c>
      <c r="M676" s="150" t="str">
        <f>IF(SP_SUL!J698="","*",SP_SUL!J698)</f>
        <v>*</v>
      </c>
      <c r="N676" s="258" t="str">
        <f>IF(SP_SUL!K698="","*",SP_SUL!K698)</f>
        <v>*</v>
      </c>
      <c r="O676" s="258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5" t="str">
        <f>IF(SP_SUL!N699="","*",SP_SUL!N699)</f>
        <v>-</v>
      </c>
      <c r="M677" s="150" t="str">
        <f>IF(SP_SUL!J699="","*",SP_SUL!J699)</f>
        <v>*</v>
      </c>
      <c r="N677" s="258" t="str">
        <f>IF(SP_SUL!K699="","*",SP_SUL!K699)</f>
        <v>*</v>
      </c>
      <c r="O677" s="258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1" t="str">
        <f>IF(SP_SUL!N700="","*",SP_SUL!N700)</f>
        <v>-</v>
      </c>
      <c r="M678" s="111" t="str">
        <f>IF(SP_SUL!J700="","*",SP_SUL!J700)</f>
        <v>*</v>
      </c>
      <c r="N678" s="257" t="str">
        <f>IF(SP_SUL!K700="","*",SP_SUL!K700)</f>
        <v>*</v>
      </c>
      <c r="O678" s="257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5" t="str">
        <f>IF(SP_SUL!N701="","*",SP_SUL!N701)</f>
        <v>-</v>
      </c>
      <c r="M679" s="150" t="str">
        <f>IF(SP_SUL!J701="","*",SP_SUL!J701)</f>
        <v>*</v>
      </c>
      <c r="N679" s="258" t="str">
        <f>IF(SP_SUL!K701="","*",SP_SUL!K701)</f>
        <v>*</v>
      </c>
      <c r="O679" s="258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5" t="str">
        <f>IF(SP_SUL!N702="","*",SP_SUL!N702)</f>
        <v>-</v>
      </c>
      <c r="M680" s="150" t="str">
        <f>IF(SP_SUL!J702="","*",SP_SUL!J702)</f>
        <v>*</v>
      </c>
      <c r="N680" s="258" t="str">
        <f>IF(SP_SUL!K702="","*",SP_SUL!K702)</f>
        <v>*</v>
      </c>
      <c r="O680" s="258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1" t="str">
        <f>IF(SP_SUL!N703="","*",SP_SUL!N703)</f>
        <v>-</v>
      </c>
      <c r="M681" s="111" t="str">
        <f>IF(SP_SUL!J703="","*",SP_SUL!J703)</f>
        <v>*</v>
      </c>
      <c r="N681" s="257" t="str">
        <f>IF(SP_SUL!K703="","*",SP_SUL!K703)</f>
        <v>*</v>
      </c>
      <c r="O681" s="257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5" t="str">
        <f>IF(SP_SUL!N704="","*",SP_SUL!N704)</f>
        <v>-</v>
      </c>
      <c r="M682" s="150" t="str">
        <f>IF(SP_SUL!J704="","*",SP_SUL!J704)</f>
        <v>*</v>
      </c>
      <c r="N682" s="258" t="str">
        <f>IF(SP_SUL!K704="","*",SP_SUL!K704)</f>
        <v>*</v>
      </c>
      <c r="O682" s="258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5" t="str">
        <f>IF(SP_SUL!N705="","*",SP_SUL!N705)</f>
        <v>-</v>
      </c>
      <c r="M683" s="150" t="str">
        <f>IF(SP_SUL!J705="","*",SP_SUL!J705)</f>
        <v>*</v>
      </c>
      <c r="N683" s="258" t="str">
        <f>IF(SP_SUL!K705="","*",SP_SUL!K705)</f>
        <v>*</v>
      </c>
      <c r="O683" s="258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1" t="str">
        <f>IF(SP_SUL!N706="","*",SP_SUL!N706)</f>
        <v>-</v>
      </c>
      <c r="M684" s="111" t="str">
        <f>IF(SP_SUL!J706="","*",SP_SUL!J706)</f>
        <v>*</v>
      </c>
      <c r="N684" s="257" t="str">
        <f>IF(SP_SUL!K706="","*",SP_SUL!K706)</f>
        <v>*</v>
      </c>
      <c r="O684" s="257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5" t="str">
        <f>IF(SP_SUL!N707="","*",SP_SUL!N707)</f>
        <v>-</v>
      </c>
      <c r="M685" s="150" t="str">
        <f>IF(SP_SUL!J707="","*",SP_SUL!J707)</f>
        <v>*</v>
      </c>
      <c r="N685" s="258" t="str">
        <f>IF(SP_SUL!K707="","*",SP_SUL!K707)</f>
        <v>*</v>
      </c>
      <c r="O685" s="258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5" t="str">
        <f>IF(SP_SUL!N708="","*",SP_SUL!N708)</f>
        <v>-</v>
      </c>
      <c r="M686" s="150" t="str">
        <f>IF(SP_SUL!J708="","*",SP_SUL!J708)</f>
        <v>*</v>
      </c>
      <c r="N686" s="258" t="str">
        <f>IF(SP_SUL!K708="","*",SP_SUL!K708)</f>
        <v>*</v>
      </c>
      <c r="O686" s="258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1" t="str">
        <f>IF(SP_SUL!N709="","*",SP_SUL!N709)</f>
        <v>-</v>
      </c>
      <c r="M687" s="111" t="str">
        <f>IF(SP_SUL!J709="","*",SP_SUL!J709)</f>
        <v>*</v>
      </c>
      <c r="N687" s="257" t="str">
        <f>IF(SP_SUL!K709="","*",SP_SUL!K709)</f>
        <v>*</v>
      </c>
      <c r="O687" s="257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5" t="str">
        <f>IF(SP_SUL!N710="","*",SP_SUL!N710)</f>
        <v>-</v>
      </c>
      <c r="M688" s="150" t="str">
        <f>IF(SP_SUL!J710="","*",SP_SUL!J710)</f>
        <v>*</v>
      </c>
      <c r="N688" s="258" t="str">
        <f>IF(SP_SUL!K710="","*",SP_SUL!K710)</f>
        <v>*</v>
      </c>
      <c r="O688" s="258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5" t="str">
        <f>IF(SP_SUL!N711="","*",SP_SUL!N711)</f>
        <v>-</v>
      </c>
      <c r="M689" s="150" t="str">
        <f>IF(SP_SUL!J711="","*",SP_SUL!J711)</f>
        <v>*</v>
      </c>
      <c r="N689" s="258" t="str">
        <f>IF(SP_SUL!K711="","*",SP_SUL!K711)</f>
        <v>*</v>
      </c>
      <c r="O689" s="258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1" t="str">
        <f>IF(SP_SUL!N712="","*",SP_SUL!N712)</f>
        <v>-</v>
      </c>
      <c r="M690" s="111" t="str">
        <f>IF(SP_SUL!J712="","*",SP_SUL!J712)</f>
        <v>*</v>
      </c>
      <c r="N690" s="257" t="str">
        <f>IF(SP_SUL!K712="","*",SP_SUL!K712)</f>
        <v>*</v>
      </c>
      <c r="O690" s="257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5" t="str">
        <f>IF(SP_SUL!N713="","*",SP_SUL!N713)</f>
        <v>-</v>
      </c>
      <c r="M691" s="150" t="str">
        <f>IF(SP_SUL!J713="","*",SP_SUL!J713)</f>
        <v>*</v>
      </c>
      <c r="N691" s="258" t="str">
        <f>IF(SP_SUL!K713="","*",SP_SUL!K713)</f>
        <v>*</v>
      </c>
      <c r="O691" s="258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5" t="str">
        <f>IF(SP_SUL!N714="","*",SP_SUL!N714)</f>
        <v>-</v>
      </c>
      <c r="M692" s="150" t="str">
        <f>IF(SP_SUL!J714="","*",SP_SUL!J714)</f>
        <v>*</v>
      </c>
      <c r="N692" s="258" t="str">
        <f>IF(SP_SUL!K714="","*",SP_SUL!K714)</f>
        <v>*</v>
      </c>
      <c r="O692" s="258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1" t="str">
        <f>IF(SP_SUL!N715="","*",SP_SUL!N715)</f>
        <v>-</v>
      </c>
      <c r="M693" s="111" t="str">
        <f>IF(SP_SUL!J715="","*",SP_SUL!J715)</f>
        <v>*</v>
      </c>
      <c r="N693" s="257" t="str">
        <f>IF(SP_SUL!K715="","*",SP_SUL!K715)</f>
        <v>*</v>
      </c>
      <c r="O693" s="257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5" t="str">
        <f>IF(SP_SUL!N716="","*",SP_SUL!N716)</f>
        <v>-</v>
      </c>
      <c r="M694" s="150" t="str">
        <f>IF(SP_SUL!J716="","*",SP_SUL!J716)</f>
        <v>*</v>
      </c>
      <c r="N694" s="258" t="str">
        <f>IF(SP_SUL!K716="","*",SP_SUL!K716)</f>
        <v>*</v>
      </c>
      <c r="O694" s="258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5" t="str">
        <f>IF(SP_SUL!N717="","*",SP_SUL!N717)</f>
        <v>-</v>
      </c>
      <c r="M695" s="150" t="str">
        <f>IF(SP_SUL!J717="","*",SP_SUL!J717)</f>
        <v>*</v>
      </c>
      <c r="N695" s="258" t="str">
        <f>IF(SP_SUL!K717="","*",SP_SUL!K717)</f>
        <v>*</v>
      </c>
      <c r="O695" s="258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1" t="str">
        <f>IF(SP_SUL!N718="","*",SP_SUL!N718)</f>
        <v>-</v>
      </c>
      <c r="M696" s="111" t="str">
        <f>IF(SP_SUL!J718="","*",SP_SUL!J718)</f>
        <v>*</v>
      </c>
      <c r="N696" s="257" t="str">
        <f>IF(SP_SUL!K718="","*",SP_SUL!K718)</f>
        <v>*</v>
      </c>
      <c r="O696" s="257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5" t="str">
        <f>IF(SP_SUL!N719="","*",SP_SUL!N719)</f>
        <v>-</v>
      </c>
      <c r="M697" s="150" t="str">
        <f>IF(SP_SUL!J719="","*",SP_SUL!J719)</f>
        <v>*</v>
      </c>
      <c r="N697" s="258" t="str">
        <f>IF(SP_SUL!K719="","*",SP_SUL!K719)</f>
        <v>*</v>
      </c>
      <c r="O697" s="258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5" t="str">
        <f>IF(SP_SUL!N720="","*",SP_SUL!N720)</f>
        <v>-</v>
      </c>
      <c r="M698" s="150" t="str">
        <f>IF(SP_SUL!J720="","*",SP_SUL!J720)</f>
        <v>*</v>
      </c>
      <c r="N698" s="258" t="str">
        <f>IF(SP_SUL!K720="","*",SP_SUL!K720)</f>
        <v>*</v>
      </c>
      <c r="O698" s="258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1" t="str">
        <f>IF(SP_SUL!N721="","*",SP_SUL!N721)</f>
        <v>-</v>
      </c>
      <c r="M699" s="111" t="str">
        <f>IF(SP_SUL!J721="","*",SP_SUL!J721)</f>
        <v>*</v>
      </c>
      <c r="N699" s="257" t="str">
        <f>IF(SP_SUL!K721="","*",SP_SUL!K721)</f>
        <v>*</v>
      </c>
      <c r="O699" s="257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5" t="str">
        <f>IF(SP_SUL!N722="","*",SP_SUL!N722)</f>
        <v>-</v>
      </c>
      <c r="M700" s="150" t="str">
        <f>IF(SP_SUL!J722="","*",SP_SUL!J722)</f>
        <v>*</v>
      </c>
      <c r="N700" s="258" t="str">
        <f>IF(SP_SUL!K722="","*",SP_SUL!K722)</f>
        <v>*</v>
      </c>
      <c r="O700" s="258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5" t="str">
        <f>IF(SP_SUL!N723="","*",SP_SUL!N723)</f>
        <v>-</v>
      </c>
      <c r="M701" s="150" t="str">
        <f>IF(SP_SUL!J723="","*",SP_SUL!J723)</f>
        <v>*</v>
      </c>
      <c r="N701" s="258" t="str">
        <f>IF(SP_SUL!K723="","*",SP_SUL!K723)</f>
        <v>*</v>
      </c>
      <c r="O701" s="258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1" t="str">
        <f>IF(SP_SUL!N724="","*",SP_SUL!N724)</f>
        <v>-</v>
      </c>
      <c r="M702" s="111" t="str">
        <f>IF(SP_SUL!J724="","*",SP_SUL!J724)</f>
        <v>*</v>
      </c>
      <c r="N702" s="257" t="str">
        <f>IF(SP_SUL!K724="","*",SP_SUL!K724)</f>
        <v>*</v>
      </c>
      <c r="O702" s="257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5" t="str">
        <f>IF(SP_SUL!N725="","*",SP_SUL!N725)</f>
        <v>-</v>
      </c>
      <c r="M703" s="150" t="str">
        <f>IF(SP_SUL!J725="","*",SP_SUL!J725)</f>
        <v>*</v>
      </c>
      <c r="N703" s="258" t="str">
        <f>IF(SP_SUL!K725="","*",SP_SUL!K725)</f>
        <v>*</v>
      </c>
      <c r="O703" s="258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5" t="str">
        <f>IF(SP_SUL!N726="","*",SP_SUL!N726)</f>
        <v>-</v>
      </c>
      <c r="M704" s="150" t="str">
        <f>IF(SP_SUL!J726="","*",SP_SUL!J726)</f>
        <v>*</v>
      </c>
      <c r="N704" s="258" t="str">
        <f>IF(SP_SUL!K726="","*",SP_SUL!K726)</f>
        <v>*</v>
      </c>
      <c r="O704" s="258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1" t="str">
        <f>IF(SP_SUL!N727="","*",SP_SUL!N727)</f>
        <v>-</v>
      </c>
      <c r="M705" s="111" t="str">
        <f>IF(SP_SUL!J727="","*",SP_SUL!J727)</f>
        <v>*</v>
      </c>
      <c r="N705" s="257" t="str">
        <f>IF(SP_SUL!K727="","*",SP_SUL!K727)</f>
        <v>*</v>
      </c>
      <c r="O705" s="257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5" t="str">
        <f>IF(SP_SUL!N728="","*",SP_SUL!N728)</f>
        <v>-</v>
      </c>
      <c r="M706" s="150" t="str">
        <f>IF(SP_SUL!J728="","*",SP_SUL!J728)</f>
        <v>*</v>
      </c>
      <c r="N706" s="258" t="str">
        <f>IF(SP_SUL!K728="","*",SP_SUL!K728)</f>
        <v>*</v>
      </c>
      <c r="O706" s="258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5" t="str">
        <f>IF(SP_SUL!N729="","*",SP_SUL!N729)</f>
        <v>-</v>
      </c>
      <c r="M707" s="150" t="str">
        <f>IF(SP_SUL!J729="","*",SP_SUL!J729)</f>
        <v>*</v>
      </c>
      <c r="N707" s="258" t="str">
        <f>IF(SP_SUL!K729="","*",SP_SUL!K729)</f>
        <v>*</v>
      </c>
      <c r="O707" s="258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1" t="str">
        <f>IF(SP_SUL!N730="","*",SP_SUL!N730)</f>
        <v>-</v>
      </c>
      <c r="M708" s="111" t="str">
        <f>IF(SP_SUL!J730="","*",SP_SUL!J730)</f>
        <v>*</v>
      </c>
      <c r="N708" s="257" t="str">
        <f>IF(SP_SUL!K730="","*",SP_SUL!K730)</f>
        <v>*</v>
      </c>
      <c r="O708" s="257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5" t="str">
        <f>IF(SP_SUL!N731="","*",SP_SUL!N731)</f>
        <v>-</v>
      </c>
      <c r="M709" s="150" t="str">
        <f>IF(SP_SUL!J731="","*",SP_SUL!J731)</f>
        <v>*</v>
      </c>
      <c r="N709" s="258" t="str">
        <f>IF(SP_SUL!K731="","*",SP_SUL!K731)</f>
        <v>*</v>
      </c>
      <c r="O709" s="258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5" t="str">
        <f>IF(SP_SUL!N732="","*",SP_SUL!N732)</f>
        <v>-</v>
      </c>
      <c r="M710" s="150" t="str">
        <f>IF(SP_SUL!J732="","*",SP_SUL!J732)</f>
        <v>*</v>
      </c>
      <c r="N710" s="258" t="str">
        <f>IF(SP_SUL!K732="","*",SP_SUL!K732)</f>
        <v>*</v>
      </c>
      <c r="O710" s="258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1" t="str">
        <f>IF(SP_SUL!N733="","*",SP_SUL!N733)</f>
        <v>-</v>
      </c>
      <c r="M711" s="111" t="str">
        <f>IF(SP_SUL!J733="","*",SP_SUL!J733)</f>
        <v>*</v>
      </c>
      <c r="N711" s="257" t="str">
        <f>IF(SP_SUL!K733="","*",SP_SUL!K733)</f>
        <v>*</v>
      </c>
      <c r="O711" s="257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5" t="str">
        <f>IF(SP_SUL!N734="","*",SP_SUL!N734)</f>
        <v>-</v>
      </c>
      <c r="M712" s="150" t="str">
        <f>IF(SP_SUL!J734="","*",SP_SUL!J734)</f>
        <v>*</v>
      </c>
      <c r="N712" s="258" t="str">
        <f>IF(SP_SUL!K734="","*",SP_SUL!K734)</f>
        <v>*</v>
      </c>
      <c r="O712" s="258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5" t="str">
        <f>IF(SP_SUL!N735="","*",SP_SUL!N735)</f>
        <v>-</v>
      </c>
      <c r="M713" s="150" t="str">
        <f>IF(SP_SUL!J735="","*",SP_SUL!J735)</f>
        <v>*</v>
      </c>
      <c r="N713" s="258" t="str">
        <f>IF(SP_SUL!K735="","*",SP_SUL!K735)</f>
        <v>*</v>
      </c>
      <c r="O713" s="258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1" t="str">
        <f>IF(SP_SUL!N736="","*",SP_SUL!N736)</f>
        <v>-</v>
      </c>
      <c r="M714" s="111" t="str">
        <f>IF(SP_SUL!J736="","*",SP_SUL!J736)</f>
        <v>*</v>
      </c>
      <c r="N714" s="257" t="str">
        <f>IF(SP_SUL!K736="","*",SP_SUL!K736)</f>
        <v>*</v>
      </c>
      <c r="O714" s="257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5" t="str">
        <f>IF(SP_SUL!N737="","*",SP_SUL!N737)</f>
        <v>-</v>
      </c>
      <c r="M715" s="150" t="str">
        <f>IF(SP_SUL!J737="","*",SP_SUL!J737)</f>
        <v>*</v>
      </c>
      <c r="N715" s="258" t="str">
        <f>IF(SP_SUL!K737="","*",SP_SUL!K737)</f>
        <v>*</v>
      </c>
      <c r="O715" s="258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5" t="str">
        <f>IF(SP_SUL!N738="","*",SP_SUL!N738)</f>
        <v>-</v>
      </c>
      <c r="M716" s="150" t="str">
        <f>IF(SP_SUL!J738="","*",SP_SUL!J738)</f>
        <v>*</v>
      </c>
      <c r="N716" s="258" t="str">
        <f>IF(SP_SUL!K738="","*",SP_SUL!K738)</f>
        <v>*</v>
      </c>
      <c r="O716" s="258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1" t="str">
        <f>IF(SP_SUL!N739="","*",SP_SUL!N739)</f>
        <v>-</v>
      </c>
      <c r="M717" s="111" t="str">
        <f>IF(SP_SUL!J739="","*",SP_SUL!J739)</f>
        <v>*</v>
      </c>
      <c r="N717" s="257" t="str">
        <f>IF(SP_SUL!K739="","*",SP_SUL!K739)</f>
        <v>*</v>
      </c>
      <c r="O717" s="257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5" t="str">
        <f>IF(SP_SUL!N740="","*",SP_SUL!N740)</f>
        <v>-</v>
      </c>
      <c r="M718" s="150" t="str">
        <f>IF(SP_SUL!J740="","*",SP_SUL!J740)</f>
        <v>*</v>
      </c>
      <c r="N718" s="258" t="str">
        <f>IF(SP_SUL!K740="","*",SP_SUL!K740)</f>
        <v>*</v>
      </c>
      <c r="O718" s="258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5" t="str">
        <f>IF(SP_SUL!N741="","*",SP_SUL!N741)</f>
        <v>-</v>
      </c>
      <c r="M719" s="150" t="str">
        <f>IF(SP_SUL!J741="","*",SP_SUL!J741)</f>
        <v>*</v>
      </c>
      <c r="N719" s="258" t="str">
        <f>IF(SP_SUL!K741="","*",SP_SUL!K741)</f>
        <v>*</v>
      </c>
      <c r="O719" s="258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1" t="str">
        <f>IF(SP_SUL!N742="","*",SP_SUL!N742)</f>
        <v>-</v>
      </c>
      <c r="M720" s="111" t="str">
        <f>IF(SP_SUL!J742="","*",SP_SUL!J742)</f>
        <v>*</v>
      </c>
      <c r="N720" s="257" t="str">
        <f>IF(SP_SUL!K742="","*",SP_SUL!K742)</f>
        <v>*</v>
      </c>
      <c r="O720" s="257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5" t="str">
        <f>IF(SP_SUL!N743="","*",SP_SUL!N743)</f>
        <v>-</v>
      </c>
      <c r="M721" s="150" t="str">
        <f>IF(SP_SUL!J743="","*",SP_SUL!J743)</f>
        <v>*</v>
      </c>
      <c r="N721" s="258" t="str">
        <f>IF(SP_SUL!K743="","*",SP_SUL!K743)</f>
        <v>*</v>
      </c>
      <c r="O721" s="258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5" t="str">
        <f>IF(SP_SUL!N744="","*",SP_SUL!N744)</f>
        <v>-</v>
      </c>
      <c r="M722" s="150" t="str">
        <f>IF(SP_SUL!J744="","*",SP_SUL!J744)</f>
        <v>*</v>
      </c>
      <c r="N722" s="258" t="str">
        <f>IF(SP_SUL!K744="","*",SP_SUL!K744)</f>
        <v>*</v>
      </c>
      <c r="O722" s="258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1" t="str">
        <f>IF(SP_SUL!N745="","*",SP_SUL!N745)</f>
        <v>-</v>
      </c>
      <c r="M723" s="111" t="str">
        <f>IF(SP_SUL!J745="","*",SP_SUL!J745)</f>
        <v>*</v>
      </c>
      <c r="N723" s="257" t="str">
        <f>IF(SP_SUL!K745="","*",SP_SUL!K745)</f>
        <v>*</v>
      </c>
      <c r="O723" s="257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5" t="str">
        <f>IF(SP_SUL!N746="","*",SP_SUL!N746)</f>
        <v>-</v>
      </c>
      <c r="M724" s="150" t="str">
        <f>IF(SP_SUL!J746="","*",SP_SUL!J746)</f>
        <v>*</v>
      </c>
      <c r="N724" s="258" t="str">
        <f>IF(SP_SUL!K746="","*",SP_SUL!K746)</f>
        <v>*</v>
      </c>
      <c r="O724" s="258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5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1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5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5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1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5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5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1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5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5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1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5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5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1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5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5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1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5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5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1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5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5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1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5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5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1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5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5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1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5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5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1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5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5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1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5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5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1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5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5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1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5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5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1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5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5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1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5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5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1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5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5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1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5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5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1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5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5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1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5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5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1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5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5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1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5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5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1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5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5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1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5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5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1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5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5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1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5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5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1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5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5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1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5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5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1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5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5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1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5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5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1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5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5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1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5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5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1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5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5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1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5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5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1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5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5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1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5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5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1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5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5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1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5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5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1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5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5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1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5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5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1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5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5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1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5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5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1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5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5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1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5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5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1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5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5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1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5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5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1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5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5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1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5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5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1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5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5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1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5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5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1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5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5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1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5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5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1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5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5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1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5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5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1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5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5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1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5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5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1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5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5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1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5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5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1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5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5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1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5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5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1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5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5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1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5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5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1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5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5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1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5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5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1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5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5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1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5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5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1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5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5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1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5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5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1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5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5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1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5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5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1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5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5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1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5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5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1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5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5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1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5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5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1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5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5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1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5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5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1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5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5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1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5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5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1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5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5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1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5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5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1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5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5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1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5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5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1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5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5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1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5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5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1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5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5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1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5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5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1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5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5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1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5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5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1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5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5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1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5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5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1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5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5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1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5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5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1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5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5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1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5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5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1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5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5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1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5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5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1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5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5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1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5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5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1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5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5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1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5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5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1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5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5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1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5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5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1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5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5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1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5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5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1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5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5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1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5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5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1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5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5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1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5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5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1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5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5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1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5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5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1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5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5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1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5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5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1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5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5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1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5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5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1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5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5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1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5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5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1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5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5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1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5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5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1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5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5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1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5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5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1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5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5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1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5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5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1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5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5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1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5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5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1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5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5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1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5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5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1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5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5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1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5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5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1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5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5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1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5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5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1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5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5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1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5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5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1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5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5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1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5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5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1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5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5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1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5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5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1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5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5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1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5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5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1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5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5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1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5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5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1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5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5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1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5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5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1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5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5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1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5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5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1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5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5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1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5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5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1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5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5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1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5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5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1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5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5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1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5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5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1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5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5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1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5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5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1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5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5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1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5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5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1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5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5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1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5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5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1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5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5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1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5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5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1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5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5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1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5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5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1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5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5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1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5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5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1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5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5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1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5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5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1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5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5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1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5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5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1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5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5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1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5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5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1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5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5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1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5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5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1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5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5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1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5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5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1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5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5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1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5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5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1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5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5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1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5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5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1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5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5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1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5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5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1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5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5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1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5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5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1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5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5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1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5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5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1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5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5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1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5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5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1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5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5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1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5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5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1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5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5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1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5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5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1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5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5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1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5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5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1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5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5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1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5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5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1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5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5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1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5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5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1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5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5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1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5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5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1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5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5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1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5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5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1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5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5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1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5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5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1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5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5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1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5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5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1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5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5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1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5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5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1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5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5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1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5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5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1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5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5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1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5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5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1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5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5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1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5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5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1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5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5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1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5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5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1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5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5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1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5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5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1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5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5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1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5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5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1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5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5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1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5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5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1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5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5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1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5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5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1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5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5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1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5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5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1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5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5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1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5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5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1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5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5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1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5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5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1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5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5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1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5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5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1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5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5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1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5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5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1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5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5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1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5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5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1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5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5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1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5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5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1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5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5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1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5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5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1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5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5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1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5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5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1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5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5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1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5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5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1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5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5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1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5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5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1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5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5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1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5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5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1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5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5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1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5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5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1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5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5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1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5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5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1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5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5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1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5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5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1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5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5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1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5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5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1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5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5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1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5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5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1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5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5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1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5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5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1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5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5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1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5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5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1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5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5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1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5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5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1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5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5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1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5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5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1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5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5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1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5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5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1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5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5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1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5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5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1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5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5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1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5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5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1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5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5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1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5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5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1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5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5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1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5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5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1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5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5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1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5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5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1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5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5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1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5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5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1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5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5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1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5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5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1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5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5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1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5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5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1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5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5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1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5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5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1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5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5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1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5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5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1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5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5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1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5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5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1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5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5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1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5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5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1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5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5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1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5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5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1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5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5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1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5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5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1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5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5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1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5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5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1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5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5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1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5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5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1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5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5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1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5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5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1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5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5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1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5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5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1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5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5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1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5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5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1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5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5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1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5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5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1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5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5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1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5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5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1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5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5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1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5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5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1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5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5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1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5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5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1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5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5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1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5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5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1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5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5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1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5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5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1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5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5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1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5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5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1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5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5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1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5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5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1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5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5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1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5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5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1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5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5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1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5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5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1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5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5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1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5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5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1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5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5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1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5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5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1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5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5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1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5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5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1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5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5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1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5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5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1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5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5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1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5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5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1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5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5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1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5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5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1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5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5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1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5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5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1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5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5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1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5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5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1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5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5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1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5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5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1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5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5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1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5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5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1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5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5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1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5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5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1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5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5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1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5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5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1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5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5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1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5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5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1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5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5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1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5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5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1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5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5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1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5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5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1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5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5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1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5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5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1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5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5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1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5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5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1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5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5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1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5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5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1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5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5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1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5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5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1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5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5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1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5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5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1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5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5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1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5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5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1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5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5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1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5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5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1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5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5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1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5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5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1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5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5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1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5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5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1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5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5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1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5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5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1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5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5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1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5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5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1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5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5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1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5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5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1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5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5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1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5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5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1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5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5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1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5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5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1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5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5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1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5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5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1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5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5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1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5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5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1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5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5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1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5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5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1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5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5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1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5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5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1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5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5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1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5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5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1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5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5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1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5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5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1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5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5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1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5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5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1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5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5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1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5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5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1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5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5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1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5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5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1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5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5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1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5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5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1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5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5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1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5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5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1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5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5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1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5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5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1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5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5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1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5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5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1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5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5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1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5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5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1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5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5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1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5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5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1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5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5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1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5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5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1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5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5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1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5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5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1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5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5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1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5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5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1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5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5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1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5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5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1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5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5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1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5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5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1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5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5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1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5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5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1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5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5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1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5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5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1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5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5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1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5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5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1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5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5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1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5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5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1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5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5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1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5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5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1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5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5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1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5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5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1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5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5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1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5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5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1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5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5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1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5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5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1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5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5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1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5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5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1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5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5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1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5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5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1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5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5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1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5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5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1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5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5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1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5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5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1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5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5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1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5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5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1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5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5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1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5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5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1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5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5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1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5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5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1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5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5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1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5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5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1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5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5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1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5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5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1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5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5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1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5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5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1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5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5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1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5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5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1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5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5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1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5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5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1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5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5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1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5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5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1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5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5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1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5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5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1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5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5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1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5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5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1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5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5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1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5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5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1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5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5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1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5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5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1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5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5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1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5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5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1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5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5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1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5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5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1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5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5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1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5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5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1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5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5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1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5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5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1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5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5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1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5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5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1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5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5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1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5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5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1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5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5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1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5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5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1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5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5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1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5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5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1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5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5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1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5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5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1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5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5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1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5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5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1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5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5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1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5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5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1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5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5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1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5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5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1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5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5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1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5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5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1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5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5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1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5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5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1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5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5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1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5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5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1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5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5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1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5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5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1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5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5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1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5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5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1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5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5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1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5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5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1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5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5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1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5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5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1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5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5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1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5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5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1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5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5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1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5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5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1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5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5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1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5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5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1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5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5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1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5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5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1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5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5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1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5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5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1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5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5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1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5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5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1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5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5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1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5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5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1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5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5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1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5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5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1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5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5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1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5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5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1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5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5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1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5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5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1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5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5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1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5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5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1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5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5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1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5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5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1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5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5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1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5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5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1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5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5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1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5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5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1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5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5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1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5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5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1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5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5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1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5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5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1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5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5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1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5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5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1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5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5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1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5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5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1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5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5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1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5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5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1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5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5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1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5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5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1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5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5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1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5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5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1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5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5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1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5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5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1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5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5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1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5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5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1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5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5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1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5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5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1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5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5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1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5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5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1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5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5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1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5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5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1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5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5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1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5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5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1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5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5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1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5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5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1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5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5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1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5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5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1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5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5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1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5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5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1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5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5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1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5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5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1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5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5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1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5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5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1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5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5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1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5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5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1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5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5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1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5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5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1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5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5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1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5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5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1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5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5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1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5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5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1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5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5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1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5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5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1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5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5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1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5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5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1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5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5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1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5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5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1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5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5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1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5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5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1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5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5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1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5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5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1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5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5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1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5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5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1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5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5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1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5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5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1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5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5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1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5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5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1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5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5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1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5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5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1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5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5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1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5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5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1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5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5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1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5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5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1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5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5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1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5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5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1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5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5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1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5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5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1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5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5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1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5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5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1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5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5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1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5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5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1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5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5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1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5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5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1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5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5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1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5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5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1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5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5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1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5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5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1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5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5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1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5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5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1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5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5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1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5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5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1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5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5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1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5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5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1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5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5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1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5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5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1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5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5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1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5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5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1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5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5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1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5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5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1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5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5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1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5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5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1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5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5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1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5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5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1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5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5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1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5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5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1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5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5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1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5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5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1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5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5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1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5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5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1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5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5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1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5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5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1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5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5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1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5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5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1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5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5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1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5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5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1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5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5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1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5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5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1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5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5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1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5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5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1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5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5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1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5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5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1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5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5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1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5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5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1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5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5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1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5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5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1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5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5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1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5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5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1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5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5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1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5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5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1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5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5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1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5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5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1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5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5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1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5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5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1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5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5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1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5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5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1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5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5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1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5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5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1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5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5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1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5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5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1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5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5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1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5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5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1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5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5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1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5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5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1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5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5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1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5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5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1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5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5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1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5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5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1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5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5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1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5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5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1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5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5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1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5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5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1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5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5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1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5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5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1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5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5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1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5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5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1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5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5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1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5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5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1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5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5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1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5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5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1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5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5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1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5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5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1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5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5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1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5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5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1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5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5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1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5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5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1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5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5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1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5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5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1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5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5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1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5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5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1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5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5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1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5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5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1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5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5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1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5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5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1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5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5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1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5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5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1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5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5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1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5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5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1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5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5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1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5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5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1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5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5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1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5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5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1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5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5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1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5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5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1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5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5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1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5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5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1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5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5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1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5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5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1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5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5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1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5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5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1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5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5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1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5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5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1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5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5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1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5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5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1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5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5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1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5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5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1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5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5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1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5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5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1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5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5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1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5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5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1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5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5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1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5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5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1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5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5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1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5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5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1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5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5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1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5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5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1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5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5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1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5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5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1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5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5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1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5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5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1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5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5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1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5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5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1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5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5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1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5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5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1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5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5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1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5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5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1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5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5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1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5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5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1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5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5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1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5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5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1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5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5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1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5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5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1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5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5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1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5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5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1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5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5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1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5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5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1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5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5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1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5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5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1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5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5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1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5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5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1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1842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1843</v>
      </c>
      <c r="C2" s="96" t="s">
        <v>859</v>
      </c>
      <c r="D2" s="96" t="s">
        <v>861</v>
      </c>
      <c r="E2" s="96" t="s">
        <v>1844</v>
      </c>
      <c r="F2" s="96" t="s">
        <v>1845</v>
      </c>
      <c r="G2" s="96" t="s">
        <v>1846</v>
      </c>
      <c r="H2" s="96" t="s">
        <v>1847</v>
      </c>
      <c r="I2" s="96" t="s">
        <v>1848</v>
      </c>
      <c r="J2" s="96" t="s">
        <v>1849</v>
      </c>
      <c r="K2" s="131" t="s">
        <v>1850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W61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V85</v>
      </c>
      <c r="E598" s="121" t="str">
        <f>IF(SP_SUL!H600="","*",SP_SUL!H600)</f>
        <v>109ZPT2</v>
      </c>
      <c r="F598" s="137" t="str">
        <f>IF(SP_SUL!M600="","*",SP_SUL!M600)</f>
        <v>ZGP-ZWU</v>
      </c>
      <c r="G598" s="121" t="str">
        <f>IF(SP_SUL!I600="","*",SP_SUL!I600)</f>
        <v>ZPTZDR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EDSON (TP-719)</v>
      </c>
      <c r="E600" s="121" t="str">
        <f>IF(SP_SUL!H602="","*",SP_SUL!H602)</f>
        <v>-</v>
      </c>
      <c r="F600" s="137" t="str">
        <f>IF(SP_SUL!M602="","*",SP_SUL!M602)</f>
        <v>-</v>
      </c>
      <c r="G600" s="121" t="str">
        <f>IF(SP_SUL!I602="","*",SP_SUL!I602)</f>
        <v>-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2025-12-26T16:13:23Z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