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25" documentId="120_S{118792C3-22EF-5104-A093-F22BFE3913F3}" xr6:coauthVersionLast="47" xr6:coauthVersionMax="47" xr10:uidLastSave="{62A5B904-DF8E-4FFF-BE3D-F5B8D0F45B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T159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/>
  <c r="G128" i="10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/>
  <c r="G189" i="10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/>
  <c r="G210" i="10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/>
  <c r="G237" i="10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264" i="10" l="1"/>
  <c r="AM263" i="1"/>
  <c r="G192" i="10"/>
  <c r="AM191" i="1"/>
  <c r="L192" i="10" s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7" i="10"/>
  <c r="N237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N192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<sst xmlns="http://schemas.openxmlformats.org/spreadsheetml/2006/main" count="6917" uniqueCount="1448">
  <si>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</si>
  <si>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</si>
  <si>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</si>
  <si>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</si>
  <si>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</si>
  <si>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</si>
  <si>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</si>
  <si>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</si>
  <si>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</si>
  <si>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</si>
  <si>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</si>
  <si>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</si>
  <si>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</si>
  <si>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</si>
  <si>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</si>
  <si>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</si>
  <si>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</si>
  <si>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</si>
  <si>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</si>
  <si>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</si>
  <si>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</si>
  <si>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</si>
  <si>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</si>
  <si>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</si>
  <si>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</si>
  <si>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</si>
  <si>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</si>
  <si>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</si>
  <si>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</si>
  <si>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</si>
  <si>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</si>
  <si>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</si>
  <si>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</si>
  <si>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</si>
  <si>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</si>
  <si>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</si>
  <si>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</si>
  <si>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</si>
  <si>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</si>
  <si>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</si>
  <si>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</si>
  <si>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</si>
  <si>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</si>
  <si>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</si>
  <si>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</si>
  <si>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</si>
  <si>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</si>
  <si>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</si>
  <si>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</si>
  <si>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</si>
  <si>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</si>
  <si>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</si>
  <si>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</si>
  <si>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</si>
  <si>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</si>
  <si>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</si>
  <si>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</si>
  <si>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</si>
  <si>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</si>
  <si>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</si>
  <si>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</si>
  <si>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</si>
  <si>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</si>
  <si>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</si>
  <si>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</si>
  <si>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</si>
  <si>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</si>
  <si>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</si>
  <si>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</si>
  <si>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</si>
  <si>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</si>
  <si>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</si>
  <si>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</si>
  <si>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</si>
  <si>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</si>
  <si>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</si>
  <si>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</si>
  <si>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</si>
  <si>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</si>
  <si>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</si>
  <si>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</si>
  <si>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</si>
  <si>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</si>
  <si>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</si>
  <si>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</si>
  <si>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</si>
  <si>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</si>
  <si>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</si>
  <si>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</si>
  <si>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</si>
  <si>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</si>
  <si>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</si>
  <si>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</si>
  <si>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</si>
  <si>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</si>
  <si>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</si>
  <si>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</si>
  <si>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</si>
  <si>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</si>
  <si>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</si>
  <si>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</si>
  <si>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</si>
  <si>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</si>
  <si>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</si>
  <si>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</si>
  <si>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</si>
  <si>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</si>
  <si>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</si>
  <si>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</si>
  <si>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</si>
  <si>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</si>
  <si>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</si>
  <si>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</si>
  <si>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</si>
  <si>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</si>
  <si>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</si>
  <si>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</si>
  <si>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</si>
  <si>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</si>
  <si>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</si>
  <si>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</si>
  <si>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</si>
  <si>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</si>
  <si>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</si>
  <si>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</si>
  <si>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</si>
  <si>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</si>
  <si>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</si>
  <si>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</si>
  <si>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</si>
  <si>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</si>
  <si>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</si>
  <si>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</si>
  <si>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</si>
  <si>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</si>
  <si>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</si>
  <si>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</si>
  <si>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</si>
  <si>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</si>
  <si>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</si>
  <si>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</si>
  <si>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</si>
  <si>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</si>
  <si>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</si>
  <si>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</si>
  <si>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</si>
  <si>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</si>
  <si>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</si>
  <si>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</si>
  <si>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</si>
  <si>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</si>
  <si>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</si>
  <si>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</si>
  <si>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</si>
  <si>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</si>
  <si>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</si>
  <si>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</si>
  <si>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</si>
  <si>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</si>
  <si>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</si>
  <si>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</si>
  <si>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</si>
  <si>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</si>
  <si>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</si>
  <si>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</si>
  <si>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</si>
  <si>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</si>
  <si>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</si>
  <si>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</si>
  <si>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</si>
  <si>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</si>
  <si>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</si>
  <si>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</si>
  <si>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</si>
  <si>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</si>
  <si>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</si>
  <si>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</si>
  <si>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</si>
  <si>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</si>
  <si>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</si>
  <si>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</si>
  <si>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</si>
  <si>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</si>
  <si>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</si>
  <si>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</si>
  <si>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</si>
  <si>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</si>
  <si>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</si>
  <si>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</si>
  <si>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</si>
  <si>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</si>
  <si>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</si>
  <si>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</si>
  <si>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</si>
  <si>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</si>
  <si>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</si>
  <si>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</si>
  <si>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</si>
  <si>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</si>
  <si>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</si>
  <si>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</si>
  <si>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</si>
  <si>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</si>
  <si>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</si>
  <si>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</si>
  <si>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</si>
  <si>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</si>
  <si>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</si>
  <si>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</si>
  <si>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</si>
  <si>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</si>
  <si>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</si>
  <si>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</si>
  <si>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</si>
  <si>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</si>
  <si>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</si>
  <si>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</si>
  <si>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</si>
  <si>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</si>
  <si>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</si>
  <si>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</si>
  <si>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</si>
  <si>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</si>
  <si>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</si>
  <si>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</si>
  <si>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</si>
  <si>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</si>
  <si>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</si>
  <si>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</si>
  <si>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</si>
  <si>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</si>
  <si>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</si>
  <si>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</si>
  <si>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</si>
  <si>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</si>
  <si>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</si>
  <si>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</si>
  <si>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</si>
  <si>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</si>
  <si>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</si>
  <si>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</si>
  <si>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</si>
  <si>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</si>
  <si>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</si>
  <si>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</si>
  <si>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</si>
  <si>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</si>
  <si>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</si>
  <si>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</si>
  <si>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</si>
  <si>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</si>
  <si>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</si>
  <si>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</si>
  <si>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</si>
  <si>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</si>
  <si>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</si>
  <si>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</si>
  <si>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</si>
  <si>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</si>
  <si>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</si>
  <si>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</si>
  <si>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</si>
  <si>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</si>
  <si>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</si>
  <si>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</si>
  <si>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</si>
  <si>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</si>
  <si>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</si>
  <si>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</si>
  <si>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</si>
  <si>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</si>
  <si>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</si>
  <si>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</si>
  <si>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</si>
  <si>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</si>
  <si>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</si>
  <si>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</si>
  <si>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</si>
  <si>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</si>
  <si>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</si>
  <si>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</si>
  <si>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</si>
  <si>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</si>
  <si>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</si>
  <si>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</si>
  <si>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</si>
  <si>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</si>
  <si>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</si>
  <si>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</si>
  <si>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</si>
  <si>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</si>
  <si>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</si>
  <si>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</si>
  <si>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</si>
  <si>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</si>
  <si>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</si>
  <si>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</si>
  <si>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</si>
  <si>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</si>
  <si>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</si>
  <si>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</si>
  <si>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</si>
  <si>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</si>
  <si>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</si>
  <si>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</si>
  <si>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</si>
  <si>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</si>
  <si>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</si>
  <si>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</si>
  <si>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</si>
  <si>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</si>
  <si>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</si>
  <si>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</si>
  <si>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</si>
  <si>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</si>
  <si>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</si>
  <si>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</si>
  <si>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</si>
  <si>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</si>
  <si>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</si>
  <si>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</si>
  <si>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</si>
  <si>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</si>
  <si>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</si>
  <si>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</si>
  <si>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</si>
  <si>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</si>
  <si>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</si>
  <si>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</si>
  <si>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</si>
  <si>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</si>
  <si>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</si>
  <si>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</si>
  <si>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</si>
  <si>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</si>
  <si>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</si>
  <si>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</si>
  <si>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</si>
  <si>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</si>
  <si>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</si>
  <si>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</si>
  <si>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</si>
  <si>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</si>
  <si>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</si>
  <si>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</si>
  <si>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</si>
  <si>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</si>
  <si>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</si>
  <si>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</si>
  <si>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</si>
  <si>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</si>
  <si>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</si>
  <si>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</si>
  <si>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</si>
  <si>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</si>
  <si>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</si>
  <si>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</si>
  <si>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</si>
  <si>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</si>
  <si>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</si>
  <si>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</si>
  <si>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</si>
  <si>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</si>
  <si>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</si>
  <si>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</si>
  <si>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</si>
  <si>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</si>
  <si>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</si>
  <si>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</si>
  <si>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</si>
  <si>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</si>
  <si>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</si>
  <si>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</si>
  <si>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</si>
  <si>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</si>
  <si>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</si>
  <si>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</si>
  <si>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</si>
  <si>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</si>
  <si>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</si>
  <si>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</si>
  <si>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</si>
  <si>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</si>
  <si>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</si>
  <si>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</si>
  <si>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</si>
  <si>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</si>
  <si>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</si>
  <si>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</si>
  <si>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</si>
  <si>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</si>
  <si>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</si>
  <si>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</si>
  <si>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</si>
  <si>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</si>
  <si>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</si>
  <si>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</si>
  <si>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</si>
  <si>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</si>
  <si>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</si>
  <si>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</si>
  <si>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</si>
  <si>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</si>
  <si>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</si>
  <si>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</si>
  <si>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</si>
  <si>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</si>
  <si>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</si>
  <si>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</si>
  <si>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</si>
  <si>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</si>
  <si>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</si>
  <si>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</si>
  <si>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</si>
  <si>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</si>
  <si>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</si>
  <si>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</si>
  <si>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</si>
  <si>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</si>
  <si>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</si>
  <si>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</si>
  <si>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</si>
  <si>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</si>
  <si>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</si>
  <si>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</si>
  <si>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</si>
  <si>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</si>
  <si>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</si>
  <si>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</si>
  <si>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</si>
  <si>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</si>
  <si>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</si>
  <si>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</si>
  <si>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</si>
  <si>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</si>
  <si>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</si>
  <si>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</si>
  <si>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</si>
  <si>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</si>
  <si>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</si>
  <si>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</si>
  <si>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</si>
  <si>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</si>
  <si>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</si>
  <si>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</si>
  <si>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</si>
  <si>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</si>
  <si>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</si>
  <si>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</si>
  <si>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</si>
  <si>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</si>
  <si>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</si>
  <si>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</si>
  <si>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</si>
  <si>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</si>
  <si>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</si>
  <si>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</si>
  <si>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</si>
  <si>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</si>
  <si>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</si>
  <si>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</si>
  <si>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</si>
  <si>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</si>
  <si>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</si>
  <si>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</si>
  <si>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</si>
  <si>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</si>
  <si>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</si>
  <si>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</si>
  <si>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</si>
  <si>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</si>
  <si>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</si>
  <si>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</si>
  <si>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</si>
  <si>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</si>
  <si>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</si>
  <si>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</si>
  <si>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</si>
  <si>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</si>
  <si>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</si>
  <si>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</si>
  <si>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</si>
  <si>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</si>
  <si>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</si>
  <si>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</si>
  <si>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</si>
  <si>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</si>
  <si>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</si>
  <si>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</si>
  <si>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</si>
  <si>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</si>
  <si>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</si>
  <si>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</si>
  <si>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</si>
  <si>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</si>
  <si>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</si>
  <si>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</si>
  <si>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</si>
  <si>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</si>
  <si>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</si>
  <si>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</si>
  <si>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</si>
  <si>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</si>
  <si>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</si>
  <si>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</si>
  <si>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</si>
  <si>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</si>
  <si>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</si>
  <si>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</si>
  <si>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</si>
  <si>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</si>
  <si>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</si>
  <si>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</si>
  <si>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</si>
  <si>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</si>
  <si>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</si>
  <si>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</si>
  <si>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</si>
  <si>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</si>
  <si>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</si>
  <si>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</si>
  <si>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</si>
  <si>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</si>
  <si>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</si>
  <si>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</si>
  <si>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</si>
  <si>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</si>
  <si>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</si>
  <si>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</si>
  <si>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</si>
  <si>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</si>
  <si>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</si>
  <si>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</si>
  <si>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</si>
  <si>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</si>
  <si>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</si>
  <si>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</si>
  <si>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</si>
  <si>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</si>
  <si>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</si>
  <si>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</si>
  <si>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</si>
  <si>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</si>
  <si>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</si>
  <si>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</si>
  <si>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</si>
  <si>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</si>
  <si>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</si>
  <si>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</si>
  <si>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</si>
  <si>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</si>
  <si>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</si>
  <si>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</si>
  <si>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</si>
  <si>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</si>
  <si>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</si>
  <si>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</si>
  <si>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</si>
  <si>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</si>
  <si>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</si>
  <si>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</si>
  <si>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</si>
  <si>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</si>
  <si>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</si>
  <si>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</si>
  <si>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</si>
  <si>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</si>
  <si>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</si>
  <si>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</si>
  <si>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</si>
  <si>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</si>
  <si>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</si>
  <si>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</si>
  <si>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</si>
  <si>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</si>
  <si>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</si>
  <si>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</si>
  <si>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</si>
  <si>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</si>
  <si>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</si>
  <si>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</si>
  <si>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</si>
  <si>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</si>
  <si>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</si>
  <si>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</si>
  <si>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</si>
  <si>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</si>
  <si>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</si>
  <si>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</si>
  <si>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</si>
  <si>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</si>
  <si>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</si>
  <si>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</si>
  <si>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</si>
  <si>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</si>
  <si>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</si>
  <si>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</si>
  <si>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</si>
  <si>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</si>
  <si>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</si>
  <si>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</si>
  <si>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</si>
  <si>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</si>
  <si>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</si>
  <si>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</si>
  <si>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</si>
  <si>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</si>
  <si>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</si>
  <si>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</si>
  <si>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</si>
  <si>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</si>
  <si>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</si>
  <si>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</si>
  <si>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</si>
  <si>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</si>
  <si>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</si>
  <si>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</si>
  <si>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</si>
  <si>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</si>
  <si>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</si>
  <si>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</si>
  <si>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</si>
  <si>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</si>
  <si>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</si>
  <si>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</si>
  <si>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</si>
  <si>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</si>
  <si>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</si>
  <si>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</si>
  <si>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</si>
  <si>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</si>
  <si>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</si>
  <si>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</si>
  <si>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</si>
  <si>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</si>
  <si>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</si>
  <si>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</si>
  <si>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</si>
  <si>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</si>
  <si>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</si>
  <si>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</si>
  <si>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</si>
  <si>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</si>
  <si>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</si>
  <si>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</si>
  <si>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</si>
  <si>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</si>
  <si>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</si>
  <si>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</si>
  <si>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</si>
  <si>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</si>
  <si>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</si>
  <si>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</si>
  <si>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</si>
  <si>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</si>
  <si>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</si>
  <si>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</si>
  <si>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</si>
  <si>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</si>
  <si>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</si>
  <si>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</si>
  <si>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</si>
  <si>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</si>
  <si>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</si>
  <si>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</si>
  <si>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</si>
  <si>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</si>
  <si>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</si>
  <si>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</si>
  <si>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</si>
  <si>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</si>
  <si>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</si>
  <si>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</si>
  <si>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</si>
  <si>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</si>
  <si>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</si>
  <si>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</si>
  <si>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</si>
  <si>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</si>
  <si>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</si>
  <si>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</si>
  <si>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</si>
  <si>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</si>
  <si>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</si>
  <si>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</si>
  <si>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</si>
  <si>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</si>
  <si>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</si>
  <si>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</si>
  <si>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</si>
  <si>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</si>
  <si>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</si>
  <si>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</si>
  <si>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</si>
  <si>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</si>
  <si>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</si>
  <si>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</si>
  <si>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</si>
  <si>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</si>
  <si>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</si>
  <si>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</si>
  <si>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</si>
  <si>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</si>
  <si>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</si>
  <si>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</si>
  <si>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</si>
  <si>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</si>
  <si>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</si>
  <si>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</si>
  <si>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</si>
  <si>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</si>
  <si>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</si>
  <si>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</si>
  <si>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</si>
  <si>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</si>
  <si>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</si>
  <si>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</si>
  <si>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</si>
  <si>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</si>
  <si>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</si>
  <si>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</si>
  <si>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</si>
  <si>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</si>
  <si>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</si>
  <si>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</si>
  <si>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</si>
  <si>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</si>
  <si>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</si>
  <si>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</si>
  <si>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</si>
  <si>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</si>
  <si>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</si>
  <si>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</si>
  <si>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</si>
  <si>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</si>
  <si>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</si>
  <si>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</si>
  <si>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</si>
  <si>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</si>
  <si>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</si>
  <si>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</si>
  <si>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</si>
  <si>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</si>
  <si>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</si>
  <si>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</si>
  <si>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</si>
  <si>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</si>
  <si>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</si>
  <si>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</si>
  <si>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</si>
  <si>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</si>
  <si>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</si>
  <si>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</si>
  <si>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</si>
  <si>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</si>
  <si>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</si>
  <si>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</si>
  <si>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</si>
  <si>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</si>
  <si>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</si>
  <si>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</si>
  <si>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</si>
  <si>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</si>
  <si>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</si>
  <si>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</si>
  <si>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</si>
  <si>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</si>
  <si>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</si>
  <si>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</si>
  <si>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</si>
  <si>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</si>
  <si>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</si>
  <si>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</si>
  <si>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</si>
  <si>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</si>
  <si>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</si>
  <si>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</si>
  <si>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</si>
  <si>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</si>
  <si>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</si>
  <si>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</si>
  <si>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</si>
  <si>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</si>
  <si>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</si>
  <si>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</si>
  <si>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</si>
  <si>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</si>
  <si>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</si>
  <si>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</si>
  <si>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</si>
  <si>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</si>
  <si>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</si>
  <si>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</si>
  <si>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</si>
  <si>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</si>
  <si>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</si>
  <si>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</si>
  <si>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</si>
  <si>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</si>
  <si>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</si>
  <si>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</si>
  <si>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</si>
  <si>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</si>
  <si>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</si>
  <si>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</si>
  <si>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</si>
  <si>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</si>
  <si>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</si>
  <si>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</si>
  <si>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</si>
  <si>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</si>
  <si>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</si>
  <si>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</si>
  <si>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</si>
  <si>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</si>
  <si>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</si>
  <si>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</si>
  <si>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</si>
  <si>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</si>
  <si>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</si>
  <si>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</si>
  <si>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</si>
  <si>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</si>
  <si>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</si>
  <si>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</si>
  <si>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</si>
  <si>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</si>
  <si>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</si>
  <si>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</si>
  <si>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</si>
  <si>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</si>
  <si>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</si>
  <si>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</si>
  <si>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</si>
  <si>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</si>
  <si>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</si>
  <si>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</si>
  <si>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</si>
  <si>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</si>
  <si>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</si>
  <si>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</si>
  <si>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</si>
  <si>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</si>
  <si>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</si>
  <si>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</si>
  <si>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</si>
  <si>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</si>
  <si>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</si>
  <si>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</si>
  <si>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</si>
  <si>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</si>
  <si>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</si>
  <si>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</si>
  <si>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</si>
  <si>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</si>
  <si>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</si>
  <si>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</si>
  <si>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</si>
  <si>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</si>
  <si>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</si>
  <si>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</si>
  <si>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</si>
  <si>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</si>
  <si>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</si>
  <si>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</si>
  <si>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</si>
  <si>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</si>
  <si>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</si>
  <si>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</si>
  <si>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</si>
  <si>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</si>
  <si>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</si>
  <si>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</si>
  <si>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</si>
  <si>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</si>
  <si>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</si>
  <si>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</si>
  <si>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</si>
  <si>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</si>
  <si>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</si>
  <si>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</si>
  <si>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</si>
  <si>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</si>
  <si>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</si>
  <si>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</si>
  <si>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</si>
  <si>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</si>
  <si>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</si>
  <si>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</si>
  <si>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</si>
  <si>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</si>
  <si>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</si>
  <si>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</si>
  <si>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</si>
  <si>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</si>
  <si>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</si>
  <si>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</si>
  <si>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</si>
  <si>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</si>
  <si>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</si>
  <si>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</si>
  <si>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</si>
  <si>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</si>
  <si>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</si>
  <si>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</si>
  <si>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</si>
  <si>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</si>
  <si>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</si>
  <si>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</si>
  <si>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</si>
  <si>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</si>
  <si>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</si>
  <si>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</si>
  <si>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</si>
  <si>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</si>
  <si>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</si>
  <si>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</si>
  <si>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</si>
  <si>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</si>
  <si>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</si>
  <si>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</si>
  <si>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</si>
  <si>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</si>
  <si>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</si>
  <si>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</si>
  <si>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</si>
  <si>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</si>
  <si>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</si>
  <si>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</si>
  <si>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</si>
  <si>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</si>
  <si>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</si>
  <si>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</si>
  <si>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</si>
  <si>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</si>
  <si>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</si>
  <si>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</si>
  <si>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</si>
  <si>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</si>
  <si>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</si>
  <si>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</si>
  <si>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</si>
  <si>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</si>
  <si>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</si>
  <si>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</si>
  <si>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</si>
  <si>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</si>
  <si>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</si>
  <si>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</si>
  <si>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</si>
  <si>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</si>
  <si>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</si>
  <si>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</si>
  <si>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</si>
  <si>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</si>
  <si>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</si>
  <si>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</si>
  <si>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</si>
  <si>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</si>
  <si>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</si>
  <si>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</si>
  <si>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</si>
  <si>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</si>
  <si>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</si>
  <si>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</si>
  <si>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</si>
  <si>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</si>
  <si>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</si>
  <si>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</si>
  <si>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</si>
  <si>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</si>
  <si>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</si>
  <si>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</si>
  <si>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</si>
  <si>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</si>
  <si>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</si>
  <si>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</si>
  <si>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</si>
  <si>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</si>
  <si>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</si>
  <si>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</si>
  <si>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</si>
  <si>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</si>
  <si>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</si>
  <si>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</si>
  <si>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</si>
  <si>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</si>
  <si>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</si>
  <si>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</si>
  <si>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</si>
  <si>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</si>
  <si>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</si>
  <si>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</si>
  <si>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</si>
  <si>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</si>
  <si>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</si>
  <si>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</si>
  <si>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</si>
  <si>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</si>
  <si>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</si>
  <si>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</si>
  <si>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</si>
  <si>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</si>
  <si>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</si>
  <si>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</si>
  <si>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</si>
  <si>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</si>
  <si>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</si>
  <si>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</si>
  <si>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</si>
  <si>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</si>
  <si>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</si>
  <si>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</si>
  <si>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</si>
  <si>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</si>
  <si>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</si>
  <si>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</si>
  <si>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</si>
  <si>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</si>
  <si>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</si>
  <si>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</si>
  <si>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</si>
  <si>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</si>
  <si>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</si>
  <si>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</si>
  <si>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</si>
  <si>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</si>
  <si>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</si>
  <si>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</si>
  <si>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</si>
  <si>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</si>
  <si>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</si>
  <si>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</si>
  <si>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</si>
  <si>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</si>
  <si>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</si>
  <si>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</si>
  <si>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</si>
  <si>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</si>
  <si>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</si>
  <si>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</si>
  <si>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</si>
  <si>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</si>
  <si>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</si>
  <si>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</si>
  <si>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</si>
  <si>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</si>
  <si>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</si>
  <si>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</si>
  <si>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</si>
  <si>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</si>
  <si>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</si>
  <si>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</si>
  <si>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</si>
  <si>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</si>
  <si>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</si>
  <si>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</si>
  <si>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</si>
  <si>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</si>
  <si>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</si>
  <si>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</si>
  <si>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</si>
  <si>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</si>
  <si>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</si>
  <si>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</si>
  <si>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</si>
  <si>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</si>
  <si>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</si>
  <si>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</si>
  <si>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</si>
  <si>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</si>
  <si>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</si>
  <si>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</si>
  <si>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</si>
  <si>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</si>
  <si>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</si>
  <si>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</si>
  <si>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</si>
  <si>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</si>
  <si>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</si>
  <si>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</si>
  <si>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</si>
  <si>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</si>
  <si>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</si>
  <si>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</si>
  <si>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</si>
  <si>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</si>
  <si>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</si>
  <si>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</si>
  <si>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</si>
  <si>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</si>
  <si>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</si>
  <si>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</si>
  <si>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</si>
  <si>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</si>
  <si>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</si>
  <si>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</si>
  <si>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</si>
  <si>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</si>
  <si>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</si>
  <si>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</si>
  <si>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</si>
  <si>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</si>
  <si>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</si>
  <si>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</si>
  <si>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</si>
  <si>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</si>
  <si>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</si>
  <si>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</si>
  <si>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</si>
  <si>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</si>
  <si>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</si>
  <si>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</si>
  <si>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</si>
  <si>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</si>
  <si>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</si>
  <si>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</si>
  <si>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</si>
  <si>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</si>
  <si>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</si>
  <si>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</si>
  <si>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</si>
  <si>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</si>
  <si>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</si>
  <si>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</si>
  <si>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</si>
  <si>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</si>
  <si>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</si>
  <si>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</si>
  <si>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</si>
  <si>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</si>
  <si>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</si>
  <si>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</si>
  <si>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</si>
  <si>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</si>
  <si>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</si>
  <si>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</si>
  <si>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</si>
  <si>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</si>
  <si>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</si>
  <si>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</si>
  <si>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</si>
  <si>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</si>
  <si>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</si>
  <si>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</si>
  <si>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</si>
  <si>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</si>
  <si>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</si>
  <si>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</si>
  <si>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</si>
  <si>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</si>
  <si>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</si>
  <si>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</si>
  <si>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</si>
  <si>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</si>
  <si>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</si>
  <si>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</si>
  <si>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</si>
  <si>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</si>
  <si>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</si>
  <si>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</si>
  <si>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</si>
  <si>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</si>
  <si>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</si>
  <si>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</si>
  <si>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</si>
  <si>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</si>
  <si>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</si>
  <si>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</si>
  <si>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</si>
  <si>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</si>
  <si>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</si>
  <si>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</si>
  <si>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</si>
  <si>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</si>
  <si>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</si>
  <si>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</si>
  <si>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</si>
  <si>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</si>
  <si>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</si>
  <si>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</si>
  <si>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</si>
  <si>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</si>
  <si>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</si>
  <si>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</si>
  <si>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</si>
  <si>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</si>
  <si>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</si>
  <si>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</si>
  <si>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</si>
  <si>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</si>
  <si>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</si>
  <si>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</si>
  <si>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</si>
  <si>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</si>
  <si>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</si>
  <si>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</si>
  <si>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</si>
  <si>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</si>
  <si>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</si>
  <si>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</si>
  <si>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</si>
  <si>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</si>
  <si>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</si>
  <si>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</si>
  <si>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</si>
  <si>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</si>
  <si>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</si>
  <si>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</si>
  <si>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</si>
  <si>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</si>
  <si>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</si>
  <si>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</si>
  <si>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</si>
  <si>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</si>
  <si>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</si>
  <si>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</si>
  <si>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</si>
  <si>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</si>
  <si>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</si>
  <si>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</si>
  <si>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</si>
  <si>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</si>
  <si>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</si>
  <si>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</si>
  <si>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</si>
  <si>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</si>
  <si>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</si>
  <si>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</si>
  <si>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</si>
  <si>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</si>
  <si>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</si>
  <si>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</si>
  <si>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</si>
  <si>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</si>
  <si>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</si>
  <si>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</si>
  <si>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</si>
  <si>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</si>
  <si>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</si>
  <si>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</si>
  <si>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</si>
  <si>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</si>
  <si>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</si>
  <si>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</si>
  <si>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</si>
  <si>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</si>
  <si>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</si>
  <si>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</si>
  <si>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</si>
  <si>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</si>
  <si>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</si>
  <si>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</si>
  <si>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</si>
  <si>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</si>
  <si>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</si>
  <si>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</si>
  <si>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</si>
  <si>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</si>
  <si>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</si>
  <si>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</si>
  <si>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</si>
  <si>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</si>
  <si>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</si>
  <si>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</si>
  <si>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</si>
  <si>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</si>
  <si>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</si>
  <si>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</si>
  <si>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</si>
  <si>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</si>
  <si>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</si>
  <si>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</si>
  <si>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</si>
  <si>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</si>
  <si>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</si>
  <si>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</si>
  <si>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</si>
  <si>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</si>
  <si>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</si>
  <si>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</si>
  <si>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</si>
  <si>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</si>
  <si>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</si>
  <si>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</si>
  <si>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</si>
  <si>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</si>
  <si>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</si>
  <si>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</si>
  <si>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</si>
  <si>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</si>
  <si>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</si>
  <si>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</si>
  <si>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</si>
  <si>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</si>
  <si>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</si>
  <si>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</si>
  <si>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</si>
  <si>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</si>
  <si>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</si>
  <si>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</si>
  <si>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</si>
  <si>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</si>
  <si>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</si>
  <si>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</si>
  <si>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</si>
  <si>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</si>
  <si>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</si>
  <si>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</si>
  <si>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</si>
  <si>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</si>
  <si>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</si>
  <si>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</si>
  <si>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</si>
  <si>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</si>
  <si>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</si>
  <si>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</si>
  <si>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</si>
  <si>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</si>
  <si>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</si>
  <si>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</si>
  <si>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</si>
  <si>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</si>
  <si>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</si>
  <si>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</si>
  <si>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</si>
  <si>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</si>
  <si>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</si>
  <si>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</si>
  <si>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</si>
  <si>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</si>
  <si>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</si>
  <si>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</si>
  <si>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</si>
  <si>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</si>
  <si>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</si>
  <si>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</si>
  <si>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</si>
  <si>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</si>
  <si>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</si>
  <si>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</si>
  <si>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</si>
  <si>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</si>
  <si>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</si>
  <si>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</si>
  <si>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</si>
  <si>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</si>
  <si>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</si>
  <si>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</si>
  <si>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</si>
  <si>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</si>
  <si>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</si>
  <si>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</si>
  <si>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</si>
  <si>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</si>
  <si>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</si>
  <si>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</si>
  <si>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</si>
  <si>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</si>
  <si>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</si>
  <si>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</si>
  <si>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</si>
  <si>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</si>
  <si>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</si>
  <si>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</si>
  <si>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</si>
  <si>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</si>
  <si>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</si>
  <si>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</si>
  <si>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</si>
  <si>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</si>
  <si>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</si>
  <si>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</si>
  <si>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</si>
  <si>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</si>
  <si>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</si>
  <si>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</si>
  <si>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</si>
  <si>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</si>
  <si>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</si>
  <si>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</si>
  <si>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</si>
  <si>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</si>
  <si>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</si>
  <si>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</si>
  <si>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</si>
  <si>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</si>
  <si>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</si>
  <si>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</si>
  <si>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</si>
  <si>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</si>
  <si>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</si>
  <si>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</si>
  <si>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</si>
  <si>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</si>
  <si>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</si>
  <si>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</si>
  <si>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</si>
  <si>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Turma não solicitou intervalo</t>
  </si>
  <si>
    <t xml:space="preserve"> Máquina avariada/Liberado mec. 08:05/Macro 1 08:06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</si>
  <si>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</si>
  <si>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</si>
  <si>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</si>
  <si>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</si>
  <si>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</si>
  <si>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</si>
  <si>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</si>
  <si>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</si>
  <si>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</si>
  <si>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</si>
  <si>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</si>
  <si>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</si>
  <si>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</si>
  <si>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</si>
  <si>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</si>
  <si>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Turma pronta 08:50/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</si>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</sst>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E1" activePane="topRight" state="frozen"/>
      <selection pane="topRight" activeCell="BH176" sqref="BH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4">IF(AND(BR148&lt;1,BS148&lt;1),"Produção e Intervalo",IF(BR148&lt;1,"Intervalo",IF(BS148&lt;1,"Produção","Aderente")))</f>
        <v>Produção</v>
      </c>
      <c r="BR148" s="21">
        <f t="shared" ref="BR148" si="45">IF(OR(B148="",F148=""),"*",AY148/P148)</f>
        <v>1</v>
      </c>
      <c r="BS148" s="21">
        <f t="shared" ref="BS148" si="46">IF(OR(B148="",F148=""),"*",BA148/Q148)</f>
        <v>0.43939393939393939</v>
      </c>
      <c r="BT148" s="8" t="str">
        <f t="shared" si="37"/>
        <v>ConfiabilidadeAtivo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1180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1396</v>
      </c>
      <c r="W167" s="117" t="s">
        <v>1397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ZJA-N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1398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1399</v>
      </c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1400</v>
      </c>
      <c r="N169" s="141" t="s">
        <v>1401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1402</v>
      </c>
      <c r="W170" s="117" t="s">
        <v>1403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1404</v>
      </c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1405</v>
      </c>
      <c r="W172" s="117" t="s">
        <v>1406</v>
      </c>
      <c r="X172" s="116" t="s">
        <v>519</v>
      </c>
      <c r="Y172" s="143" t="s">
        <v>522</v>
      </c>
      <c r="Z172" s="116" t="s">
        <v>514</v>
      </c>
      <c r="AA172" s="117" t="s">
        <v>1407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63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63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1408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63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1410</v>
      </c>
      <c r="W177" s="117" t="s">
        <v>1411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63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19" t="s">
        <v>628</v>
      </c>
      <c r="BL177" s="17"/>
      <c r="BM177" s="144" t="s">
        <v>549</v>
      </c>
      <c r="BN177" s="144" t="s">
        <v>549</v>
      </c>
      <c r="BO177" s="144" t="s">
        <v>549</v>
      </c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>SemOportunidadeSemOportunidade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1412</v>
      </c>
      <c r="W179" s="117" t="s">
        <v>1403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1413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1414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1</v>
      </c>
      <c r="BI180" s="18"/>
      <c r="BJ180" s="18" t="s">
        <v>1139</v>
      </c>
      <c r="BK180" s="19" t="s">
        <v>1415</v>
      </c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1416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1417</v>
      </c>
      <c r="N182" s="141" t="s">
        <v>1418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1405</v>
      </c>
      <c r="W182" s="117" t="s">
        <v>1419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1420</v>
      </c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1421</v>
      </c>
      <c r="N183" s="141" t="s">
        <v>1422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1423</v>
      </c>
      <c r="W183" s="117" t="s">
        <v>1424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63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1425</v>
      </c>
      <c r="BK183" s="18" t="s">
        <v>1425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1426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63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1427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1427</v>
      </c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>CondiçõesClimáticaTemperatura</v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5" operator="equal">
      <formula>"NÃO"</formula>
    </cfRule>
    <cfRule type="cellIs" dxfId="235" priority="466" operator="equal">
      <formula>"SIM"</formula>
    </cfRule>
  </conditionalFormatting>
  <conditionalFormatting sqref="AZ357:AZ815 AZ6:AZ355">
    <cfRule type="expression" dxfId="234" priority="42921">
      <formula>#REF!=1</formula>
    </cfRule>
  </conditionalFormatting>
  <conditionalFormatting sqref="BF65 V65 U6:U64 U66:U817 BE6:BE835 AY6:AY835">
    <cfRule type="cellIs" dxfId="233" priority="42905" operator="equal">
      <formula>"ERRO"</formula>
    </cfRule>
  </conditionalFormatting>
  <conditionalFormatting sqref="BQ192:BQ819 BQ6:BQ190">
    <cfRule type="cellIs" dxfId="232" priority="42900" operator="equal">
      <formula>"Produção e Intervalo"</formula>
    </cfRule>
    <cfRule type="cellIs" dxfId="231" priority="42901" operator="equal">
      <formula>"Aderente"</formula>
    </cfRule>
    <cfRule type="cellIs" dxfId="230" priority="42902" operator="equal">
      <formula>"Intervalo"</formula>
    </cfRule>
    <cfRule type="cellIs" dxfId="229" priority="42903" operator="equal">
      <formula>"Produção"</formula>
    </cfRule>
    <cfRule type="cellIs" dxfId="228" priority="42904" operator="equal">
      <formula>"ERRO"</formula>
    </cfRule>
  </conditionalFormatting>
  <conditionalFormatting sqref="BR6:BS835">
    <cfRule type="cellIs" dxfId="227" priority="42882" operator="equal">
      <formula>"*"</formula>
    </cfRule>
    <cfRule type="cellIs" dxfId="226" priority="42883" operator="greaterThanOrEqual">
      <formula>1</formula>
    </cfRule>
    <cfRule type="cellIs" dxfId="225" priority="42884" operator="lessThan">
      <formula>1</formula>
    </cfRule>
  </conditionalFormatting>
  <conditionalFormatting sqref="BH818 BH441:BH815 BH6:BH27 BH28:BI34 BH35:BH84 BH85:BI88 BH89:BH438">
    <cfRule type="iconSet" priority="44705">
      <iconSet showValue="0">
        <cfvo type="percent" val="0"/>
        <cfvo type="num" val="1"/>
        <cfvo type="num" val="1" gte="0"/>
      </iconSet>
    </cfRule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84:BK835 BK167:BK18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2">
      <formula>#REF!=1</formula>
    </cfRule>
  </conditionalFormatting>
  <conditionalFormatting sqref="BP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9">
    <cfRule type="iconSet" priority="4473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3" operator="equal">
      <formula>"OPORTUNIDADE"</formula>
    </cfRule>
  </conditionalFormatting>
  <conditionalFormatting sqref="Z222">
    <cfRule type="cellIs" dxfId="222" priority="301" operator="equal">
      <formula>"NÃO"</formula>
    </cfRule>
    <cfRule type="cellIs" dxfId="221" priority="302" operator="equal">
      <formula>"SIM"</formula>
    </cfRule>
  </conditionalFormatting>
  <conditionalFormatting sqref="Z224">
    <cfRule type="cellIs" dxfId="220" priority="300" operator="equal">
      <formula>"OPORTUNIDADE"</formula>
    </cfRule>
  </conditionalFormatting>
  <conditionalFormatting sqref="Z224">
    <cfRule type="cellIs" dxfId="219" priority="298" operator="equal">
      <formula>"NÃO"</formula>
    </cfRule>
    <cfRule type="cellIs" dxfId="218" priority="299" operator="equal">
      <formula>"SIM"</formula>
    </cfRule>
  </conditionalFormatting>
  <conditionalFormatting sqref="BP21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3" operator="equal">
      <formula>"OPORTUNIDADE"</formula>
    </cfRule>
  </conditionalFormatting>
  <conditionalFormatting sqref="Y222">
    <cfRule type="cellIs" dxfId="216" priority="291" operator="equal">
      <formula>"NÃO"</formula>
    </cfRule>
    <cfRule type="cellIs" dxfId="215" priority="292" operator="equal">
      <formula>"SIM"</formula>
    </cfRule>
  </conditionalFormatting>
  <conditionalFormatting sqref="Y224">
    <cfRule type="cellIs" dxfId="214" priority="290" operator="equal">
      <formula>"OPORTUNIDADE"</formula>
    </cfRule>
  </conditionalFormatting>
  <conditionalFormatting sqref="Y224">
    <cfRule type="cellIs" dxfId="213" priority="288" operator="equal">
      <formula>"NÃO"</formula>
    </cfRule>
    <cfRule type="cellIs" dxfId="212" priority="289" operator="equal">
      <formula>"SIM"</formula>
    </cfRule>
  </conditionalFormatting>
  <conditionalFormatting sqref="BP2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9" operator="equal">
      <formula>"OPORTUNIDADE"</formula>
    </cfRule>
  </conditionalFormatting>
  <conditionalFormatting sqref="Z241">
    <cfRule type="cellIs" dxfId="210" priority="237" operator="equal">
      <formula>"NÃO"</formula>
    </cfRule>
    <cfRule type="cellIs" dxfId="209" priority="238" operator="equal">
      <formula>"SIM"</formula>
    </cfRule>
  </conditionalFormatting>
  <conditionalFormatting sqref="Y241:Y245">
    <cfRule type="cellIs" dxfId="208" priority="236" operator="equal">
      <formula>"OPORTUNIDADE"</formula>
    </cfRule>
  </conditionalFormatting>
  <conditionalFormatting sqref="Y241:Y245">
    <cfRule type="cellIs" dxfId="207" priority="234" operator="equal">
      <formula>"NÃO"</formula>
    </cfRule>
    <cfRule type="cellIs" dxfId="206" priority="235" operator="equal">
      <formula>"SIM"</formula>
    </cfRule>
  </conditionalFormatting>
  <conditionalFormatting sqref="Y239">
    <cfRule type="cellIs" dxfId="205" priority="233" operator="equal">
      <formula>"OPORTUNIDADE"</formula>
    </cfRule>
  </conditionalFormatting>
  <conditionalFormatting sqref="Y239">
    <cfRule type="cellIs" dxfId="204" priority="231" operator="equal">
      <formula>"NÃO"</formula>
    </cfRule>
    <cfRule type="cellIs" dxfId="203" priority="232" operator="equal">
      <formula>"SIM"</formula>
    </cfRule>
  </conditionalFormatting>
  <conditionalFormatting sqref="Y238">
    <cfRule type="cellIs" dxfId="202" priority="230" operator="equal">
      <formula>"OPORTUNIDADE"</formula>
    </cfRule>
  </conditionalFormatting>
  <conditionalFormatting sqref="Y238">
    <cfRule type="cellIs" dxfId="201" priority="228" operator="equal">
      <formula>"NÃO"</formula>
    </cfRule>
    <cfRule type="cellIs" dxfId="200" priority="229" operator="equal">
      <formula>"SIM"</formula>
    </cfRule>
  </conditionalFormatting>
  <conditionalFormatting sqref="Y237">
    <cfRule type="cellIs" dxfId="199" priority="227" operator="equal">
      <formula>"OPORTUNIDADE"</formula>
    </cfRule>
  </conditionalFormatting>
  <conditionalFormatting sqref="Y237">
    <cfRule type="cellIs" dxfId="198" priority="225" operator="equal">
      <formula>"NÃO"</formula>
    </cfRule>
    <cfRule type="cellIs" dxfId="197" priority="226" operator="equal">
      <formula>"SIM"</formula>
    </cfRule>
  </conditionalFormatting>
  <conditionalFormatting sqref="Y236">
    <cfRule type="cellIs" dxfId="196" priority="224" operator="equal">
      <formula>"OPORTUNIDADE"</formula>
    </cfRule>
  </conditionalFormatting>
  <conditionalFormatting sqref="Y236">
    <cfRule type="cellIs" dxfId="195" priority="222" operator="equal">
      <formula>"NÃO"</formula>
    </cfRule>
    <cfRule type="cellIs" dxfId="194" priority="223" operator="equal">
      <formula>"SIM"</formula>
    </cfRule>
  </conditionalFormatting>
  <conditionalFormatting sqref="Y235">
    <cfRule type="cellIs" dxfId="193" priority="221" operator="equal">
      <formula>"OPORTUNIDADE"</formula>
    </cfRule>
  </conditionalFormatting>
  <conditionalFormatting sqref="Y235">
    <cfRule type="cellIs" dxfId="192" priority="219" operator="equal">
      <formula>"NÃO"</formula>
    </cfRule>
    <cfRule type="cellIs" dxfId="191" priority="220" operator="equal">
      <formula>"SIM"</formula>
    </cfRule>
  </conditionalFormatting>
  <conditionalFormatting sqref="Y234">
    <cfRule type="cellIs" dxfId="190" priority="218" operator="equal">
      <formula>"OPORTUNIDADE"</formula>
    </cfRule>
  </conditionalFormatting>
  <conditionalFormatting sqref="Y234">
    <cfRule type="cellIs" dxfId="189" priority="216" operator="equal">
      <formula>"NÃO"</formula>
    </cfRule>
    <cfRule type="cellIs" dxfId="188" priority="217" operator="equal">
      <formula>"SIM"</formula>
    </cfRule>
  </conditionalFormatting>
  <conditionalFormatting sqref="BQ191">
    <cfRule type="cellIs" dxfId="187" priority="211" operator="equal">
      <formula>"Produção e Intervalo"</formula>
    </cfRule>
    <cfRule type="cellIs" dxfId="186" priority="212" operator="equal">
      <formula>"Aderente"</formula>
    </cfRule>
    <cfRule type="cellIs" dxfId="185" priority="213" operator="equal">
      <formula>"Intervalo"</formula>
    </cfRule>
    <cfRule type="cellIs" dxfId="184" priority="214" operator="equal">
      <formula>"Produção"</formula>
    </cfRule>
    <cfRule type="cellIs" dxfId="183" priority="215" operator="equal">
      <formula>"ERRO"</formula>
    </cfRule>
  </conditionalFormatting>
  <conditionalFormatting sqref="BJ200:BK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4" operator="equal">
      <formula>"OPORTUNIDADE"</formula>
    </cfRule>
  </conditionalFormatting>
  <conditionalFormatting sqref="Y252">
    <cfRule type="cellIs" dxfId="181" priority="202" operator="equal">
      <formula>"NÃO"</formula>
    </cfRule>
    <cfRule type="cellIs" dxfId="180" priority="203" operator="equal">
      <formula>"SIM"</formula>
    </cfRule>
  </conditionalFormatting>
  <conditionalFormatting sqref="Y260">
    <cfRule type="cellIs" dxfId="179" priority="198" operator="equal">
      <formula>"OPORTUNIDADE"</formula>
    </cfRule>
  </conditionalFormatting>
  <conditionalFormatting sqref="Y260">
    <cfRule type="cellIs" dxfId="178" priority="196" operator="equal">
      <formula>"NÃO"</formula>
    </cfRule>
    <cfRule type="cellIs" dxfId="177" priority="197" operator="equal">
      <formula>"SIM"</formula>
    </cfRule>
  </conditionalFormatting>
  <conditionalFormatting sqref="BP24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9" operator="equal">
      <formula>"OPORTUNIDADE"</formula>
    </cfRule>
  </conditionalFormatting>
  <conditionalFormatting sqref="Y272:Z272">
    <cfRule type="cellIs" dxfId="175" priority="177" operator="equal">
      <formula>"NÃO"</formula>
    </cfRule>
    <cfRule type="cellIs" dxfId="174" priority="178" operator="equal">
      <formula>"SIM"</formula>
    </cfRule>
  </conditionalFormatting>
  <conditionalFormatting sqref="BP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2" operator="equal">
      <formula>"OPORTUNIDADE"</formula>
    </cfRule>
  </conditionalFormatting>
  <conditionalFormatting sqref="Z269">
    <cfRule type="cellIs" dxfId="172" priority="170" operator="equal">
      <formula>"NÃO"</formula>
    </cfRule>
    <cfRule type="cellIs" dxfId="171" priority="171" operator="equal">
      <formula>"SIM"</formula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1" operator="equal">
      <formula>"OPORTUNIDADE"</formula>
    </cfRule>
  </conditionalFormatting>
  <conditionalFormatting sqref="Y6:Z25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8">
    <cfRule type="cellIs" dxfId="167" priority="118" operator="equal">
      <formula>"OPORTUNIDADE"</formula>
    </cfRule>
  </conditionalFormatting>
  <conditionalFormatting sqref="Z18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18">
    <cfRule type="cellIs" dxfId="164" priority="115" operator="equal">
      <formula>"OPORTUNIDADE"</formula>
    </cfRule>
  </conditionalFormatting>
  <conditionalFormatting sqref="Y18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3">
    <cfRule type="cellIs" dxfId="161" priority="112" operator="equal">
      <formula>"OPORTUNIDADE"</formula>
    </cfRule>
  </conditionalFormatting>
  <conditionalFormatting sqref="Z23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Y23">
    <cfRule type="cellIs" dxfId="158" priority="109" operator="equal">
      <formula>"OPORTUNIDADE"</formula>
    </cfRule>
  </conditionalFormatting>
  <conditionalFormatting sqref="Y23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BK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99:BO99 BN154:BO157 BO151 BN109:BO110 BN106:BO107 BO136 BN171:BO172 BN315:BO317 BO145 BN165:BO165 BN101:BO101 BN182:BO182 BN321:BO322 BN84:BO84 BN354:BO355 BN357:BO357 BN376:BO376 BN361:BO361 BN364:BO364 BN378:BO378 BN428:BO428 BN440:BO440 BN422:BO423 BN23:BO23 BN58:BO69 BN177:BO177 BM6:BM815 BN174:BO17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379:BN421 BN166:BN167 BN111:BN153 BN176 BN169:BN170 BN424:BN427 BN429:BN439 BN6:BN22 BN70:BN83 BN100 BN108 BN183:BN314 BN318:BN320 BN158:BN164 BN178:BN181 BN323:BN353 BN356 BN365:BN375 BN358:BN360 BN362:BN363 BN377 BN173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66:BO167 BO137:BO138 BO176 BO169:BO170 BO24:BO25 BO70:BO83 BO108 BO100 BO128:BO135 BO158:BO164 BO140:BO144 BO318:BO320 BO146:BO150 BO178:BO181 BO323:BO353 BO365:BO375 BO358:BO360 BO362:BO363 BO377 BO379:BO421 BO424:BO427 BO429:BO439 BO173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1428</v>
      </c>
      <c r="V1" s="294"/>
      <c r="W1" s="294"/>
    </row>
    <row r="2" spans="1:23" s="91" customFormat="1">
      <c r="A2" s="94" t="s">
        <v>1429</v>
      </c>
      <c r="B2" s="94" t="s">
        <v>1430</v>
      </c>
      <c r="C2" s="94" t="s">
        <v>508</v>
      </c>
      <c r="D2" s="95" t="s">
        <v>1062</v>
      </c>
      <c r="E2" s="95" t="s">
        <v>1063</v>
      </c>
      <c r="F2" s="95" t="s">
        <v>1431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1432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ZJA-N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1434</v>
      </c>
      <c r="D5" s="296"/>
      <c r="E5" s="296"/>
      <c r="F5" s="296"/>
      <c r="G5" s="296"/>
      <c r="H5" s="296"/>
      <c r="I5" s="296"/>
      <c r="J5" s="297"/>
      <c r="K5" s="298" t="s">
        <v>1435</v>
      </c>
      <c r="L5" s="299"/>
      <c r="M5" s="299"/>
      <c r="N5" s="299"/>
      <c r="O5" s="300" t="s">
        <v>1436</v>
      </c>
      <c r="P5" s="301"/>
    </row>
    <row r="6" spans="1:16" s="81" customFormat="1" ht="15" customHeight="1">
      <c r="A6" s="73" t="s">
        <v>1431</v>
      </c>
      <c r="B6" s="82" t="s">
        <v>1430</v>
      </c>
      <c r="C6" s="83" t="s">
        <v>1062</v>
      </c>
      <c r="D6" s="84" t="s">
        <v>1063</v>
      </c>
      <c r="E6" s="83" t="s">
        <v>1437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1438</v>
      </c>
      <c r="M6" s="87" t="s">
        <v>708</v>
      </c>
      <c r="N6" s="88" t="s">
        <v>1057</v>
      </c>
      <c r="O6" s="204" t="s">
        <v>1100</v>
      </c>
      <c r="P6" s="149" t="s">
        <v>1439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1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1440</v>
      </c>
      <c r="C2" s="134" t="s">
        <v>1047</v>
      </c>
      <c r="D2" s="83" t="s">
        <v>1049</v>
      </c>
      <c r="E2" s="83" t="s">
        <v>1441</v>
      </c>
      <c r="F2" s="111" t="s">
        <v>1442</v>
      </c>
      <c r="G2" s="83" t="s">
        <v>1443</v>
      </c>
      <c r="H2" s="83" t="s">
        <v>1444</v>
      </c>
      <c r="I2" s="83" t="s">
        <v>1445</v>
      </c>
      <c r="J2" s="83" t="s">
        <v>1446</v>
      </c>
      <c r="K2" s="85" t="s">
        <v>1447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2025-11-11T13:17:12Z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