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54" documentId="120_S{118792C3-22EF-5104-A093-F22BFE3913F3}" xr6:coauthVersionLast="47" xr6:coauthVersionMax="47" xr10:uidLastSave="{02145E38-96B8-4CFD-9C22-928AA69600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AO7" i="1"/>
  <c r="AL7" i="1"/>
  <c r="AK7" i="1"/>
  <c r="AJ7" i="1"/>
  <c r="AI7" i="1"/>
  <c r="BB7" i="1" s="1"/>
  <c r="U7" i="1" a="1"/>
  <c r="U7" i="1" s="1"/>
  <c r="T7" i="1" a="1"/>
  <c r="T7" i="1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L13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E4" i="15"/>
  <c r="K8" i="10"/>
  <c r="M8" i="10"/>
  <c r="BT7" i="1"/>
  <c r="K9" i="10"/>
  <c r="M9" i="10"/>
  <c r="BT8" i="1"/>
  <c r="L6" i="15"/>
  <c r="D6" i="15"/>
  <c r="K10" i="10"/>
  <c r="M10" i="10"/>
  <c r="BT9" i="1"/>
  <c r="D7" i="15"/>
  <c r="E7" i="15"/>
  <c r="K11" i="10"/>
  <c r="M11" i="10"/>
  <c r="BT10" i="1"/>
  <c r="K12" i="10"/>
  <c r="M12" i="10"/>
  <c r="BT11" i="1"/>
  <c r="R9" i="15"/>
  <c r="K13" i="10"/>
  <c r="M13" i="10"/>
  <c r="BT12" i="1"/>
  <c r="R10" i="15"/>
  <c r="D10" i="15"/>
  <c r="E10" i="15"/>
  <c r="K14" i="10"/>
  <c r="M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E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BC7" i="1" l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<sst xmlns="http://schemas.openxmlformats.org/spreadsheetml/2006/main" count="10775" uniqueCount="2030">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</sst>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75" activePane="topRight" state="frozen"/>
      <selection pane="topRight" activeCell="B598" sqref="B598"/>
    </sheetView>
  </sheetViews>
  <sheetFormatPr defaultColWidth="5" defaultRowHeight="15"/>
  <cols>
    <col min="1" max="1" width="10.28515625" customWidth="1"/>
    <col min="2" max="2" width="9.85546875" style="2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75"/>
      <c r="CV1" s="173"/>
    </row>
    <row r="2" spans="1:100" s="7" customFormat="1" ht="11.25">
      <c r="A2" s="1"/>
      <c r="B2" s="272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75"/>
      <c r="CV2" s="173"/>
    </row>
    <row r="3" spans="1:100" s="7" customFormat="1" ht="11.25">
      <c r="A3" s="1"/>
      <c r="B3" s="272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2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2" t="s">
        <v>973</v>
      </c>
      <c r="AZ3" s="62"/>
      <c r="BA3" s="254"/>
      <c r="BB3" s="255"/>
      <c r="BC3" s="226" t="s">
        <v>966</v>
      </c>
      <c r="BD3" s="227"/>
      <c r="BE3" s="227"/>
      <c r="BF3" s="230"/>
      <c r="BG3" s="61"/>
      <c r="BH3" s="248"/>
      <c r="BI3" s="249"/>
      <c r="BJ3" s="249"/>
      <c r="BK3" s="250"/>
      <c r="BL3" s="61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76"/>
      <c r="CV3" s="173"/>
    </row>
    <row r="4" spans="1:100" s="8" customFormat="1" ht="11.25">
      <c r="A4" s="41" t="s">
        <v>975</v>
      </c>
      <c r="B4" s="273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74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/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/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/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/>
      <c r="AS579" s="106"/>
      <c r="AT579" s="106"/>
      <c r="AU579" s="133"/>
      <c r="AV579" s="133"/>
      <c r="AW579" s="14"/>
      <c r="AX579" s="14"/>
      <c r="AY579" s="158">
        <f t="shared" si="127"/>
        <v>0</v>
      </c>
      <c r="AZ579" s="149"/>
      <c r="BA579" s="107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/>
      <c r="BK579" s="18"/>
      <c r="BL579" s="16"/>
      <c r="BM579" s="128"/>
      <c r="BN579" s="128"/>
      <c r="BO579" s="128"/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/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1953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/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/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1954</v>
      </c>
      <c r="N582" s="125" t="s">
        <v>1955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/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/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/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/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/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1956</v>
      </c>
      <c r="I587" s="104" t="s">
        <v>1957</v>
      </c>
      <c r="J587" s="103">
        <v>49</v>
      </c>
      <c r="K587" s="103">
        <v>149</v>
      </c>
      <c r="L587" s="103" t="s">
        <v>593</v>
      </c>
      <c r="M587" s="125" t="s">
        <v>1958</v>
      </c>
      <c r="N587" s="125" t="s">
        <v>1959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/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/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1957</v>
      </c>
      <c r="I589" s="104" t="s">
        <v>1957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1960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/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1961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/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/>
      <c r="AS591" s="106"/>
      <c r="AT591" s="106"/>
      <c r="AU591" s="133"/>
      <c r="AV591" s="133"/>
      <c r="AW591" s="14"/>
      <c r="AX591" s="14"/>
      <c r="AY591" s="158">
        <f t="shared" si="133"/>
        <v>0</v>
      </c>
      <c r="AZ591" s="149"/>
      <c r="BA591" s="107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/>
      <c r="BI591" s="17"/>
      <c r="BJ591" s="17"/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/>
      <c r="AS592" s="106"/>
      <c r="AT592" s="106"/>
      <c r="AU592" s="133"/>
      <c r="AV592" s="133"/>
      <c r="AW592" s="14"/>
      <c r="AX592" s="14"/>
      <c r="AY592" s="158">
        <f t="shared" si="133"/>
        <v>0</v>
      </c>
      <c r="AZ592" s="149"/>
      <c r="BA592" s="107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/>
      <c r="BI592" s="17"/>
      <c r="BJ592" s="17"/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/>
      <c r="AS593" s="106"/>
      <c r="AT593" s="106"/>
      <c r="AU593" s="133"/>
      <c r="AV593" s="133"/>
      <c r="AW593" s="14"/>
      <c r="AX593" s="14"/>
      <c r="AY593" s="158">
        <f t="shared" si="133"/>
        <v>0</v>
      </c>
      <c r="AZ593" s="149"/>
      <c r="BA593" s="107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/>
      <c r="BI593" s="17"/>
      <c r="BJ593" s="17"/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/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/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/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1962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/>
      <c r="AS596" s="106"/>
      <c r="AT596" s="106"/>
      <c r="AU596" s="133"/>
      <c r="AV596" s="133"/>
      <c r="AW596" s="14"/>
      <c r="AX596" s="14"/>
      <c r="AY596" s="158">
        <f t="shared" si="133"/>
        <v>0</v>
      </c>
      <c r="AZ596" s="149"/>
      <c r="BA596" s="107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/>
      <c r="BI596" s="17"/>
      <c r="BJ596" s="17"/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1962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/>
      <c r="AS597" s="106"/>
      <c r="AT597" s="106"/>
      <c r="AU597" s="133"/>
      <c r="AV597" s="133"/>
      <c r="AW597" s="14"/>
      <c r="AX597" s="14"/>
      <c r="AY597" s="158">
        <f t="shared" si="133"/>
        <v>0</v>
      </c>
      <c r="AZ597" s="149"/>
      <c r="BA597" s="107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/>
      <c r="BI597" s="17"/>
      <c r="BJ597" s="17"/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1962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/>
      <c r="AS598" s="106"/>
      <c r="AT598" s="106"/>
      <c r="AU598" s="133"/>
      <c r="AV598" s="133"/>
      <c r="AW598" s="14"/>
      <c r="AX598" s="14"/>
      <c r="AY598" s="158">
        <f t="shared" si="133"/>
        <v>0</v>
      </c>
      <c r="AZ598" s="149"/>
      <c r="BA598" s="107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/>
      <c r="BI598" s="17"/>
      <c r="BJ598" s="17"/>
      <c r="BK598" s="18"/>
      <c r="BL598" s="16"/>
      <c r="BM598" s="128"/>
      <c r="BN598" s="128"/>
      <c r="BO598" s="128"/>
      <c r="BP598" s="18"/>
      <c r="BQ598" s="12" t="str">
        <f t="shared" si="135"/>
        <v>Produção e Intervalo</v>
      </c>
      <c r="BR598" s="19">
        <f t="shared" si="136"/>
        <v>0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/>
      <c r="AS599" s="106"/>
      <c r="AT599" s="106"/>
      <c r="AU599" s="133"/>
      <c r="AV599" s="133"/>
      <c r="AW599" s="14"/>
      <c r="AX599" s="14"/>
      <c r="AY599" s="158">
        <f t="shared" si="133"/>
        <v>0</v>
      </c>
      <c r="AZ599" s="149"/>
      <c r="BA599" s="107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/>
      <c r="BI599" s="17"/>
      <c r="BJ599" s="17"/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/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/>
      <c r="AS601" s="106"/>
      <c r="AT601" s="106"/>
      <c r="AU601" s="133"/>
      <c r="AV601" s="133"/>
      <c r="AW601" s="14"/>
      <c r="AX601" s="14"/>
      <c r="AY601" s="158">
        <f t="shared" si="133"/>
        <v>0</v>
      </c>
      <c r="AZ601" s="149"/>
      <c r="BA601" s="107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/>
      <c r="BI601" s="17"/>
      <c r="BJ601" s="17"/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500:BK1001 BK468:BK470 BK497 BK494:BK495 BK483:BK484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6" t="s">
        <v>1963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4" t="s">
        <v>1964</v>
      </c>
      <c r="C4" s="154" t="s">
        <v>1965</v>
      </c>
      <c r="D4" s="154" t="s">
        <v>1966</v>
      </c>
      <c r="E4" s="154" t="s">
        <v>1967</v>
      </c>
      <c r="F4" s="154" t="s">
        <v>4</v>
      </c>
      <c r="G4" s="154" t="s">
        <v>1968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1969</v>
      </c>
      <c r="C6" s="155">
        <v>407867</v>
      </c>
      <c r="D6" s="155" t="s">
        <v>1970</v>
      </c>
      <c r="E6" s="155" t="s">
        <v>826</v>
      </c>
      <c r="F6" s="155" t="s">
        <v>1971</v>
      </c>
      <c r="G6" s="156"/>
    </row>
    <row r="7" spans="2:7">
      <c r="B7" s="167" t="s">
        <v>1972</v>
      </c>
      <c r="C7" s="167">
        <v>293644</v>
      </c>
      <c r="D7" s="167" t="s">
        <v>1973</v>
      </c>
      <c r="E7" s="167" t="s">
        <v>826</v>
      </c>
      <c r="F7" s="167" t="s">
        <v>1971</v>
      </c>
      <c r="G7" s="168" t="s">
        <v>1974</v>
      </c>
    </row>
    <row r="8" spans="2:7">
      <c r="B8" s="155" t="s">
        <v>1975</v>
      </c>
      <c r="C8" s="155">
        <v>256790</v>
      </c>
      <c r="D8" s="155" t="s">
        <v>1976</v>
      </c>
      <c r="E8" s="155" t="s">
        <v>827</v>
      </c>
      <c r="F8" s="155" t="s">
        <v>1977</v>
      </c>
      <c r="G8" s="156">
        <v>46357</v>
      </c>
    </row>
    <row r="9" spans="2:7" ht="29.25">
      <c r="B9" s="155" t="s">
        <v>1978</v>
      </c>
      <c r="C9" s="155"/>
      <c r="D9" s="155"/>
      <c r="E9" s="155" t="s">
        <v>827</v>
      </c>
      <c r="F9" s="155" t="s">
        <v>1977</v>
      </c>
      <c r="G9" s="156" t="s">
        <v>1979</v>
      </c>
    </row>
    <row r="10" spans="2:7">
      <c r="B10" s="155" t="s">
        <v>1980</v>
      </c>
      <c r="C10" s="155">
        <v>265193</v>
      </c>
      <c r="D10" s="155" t="s">
        <v>1981</v>
      </c>
      <c r="E10" s="155" t="s">
        <v>828</v>
      </c>
      <c r="F10" s="155" t="s">
        <v>54</v>
      </c>
      <c r="G10" s="155" t="s">
        <v>1982</v>
      </c>
    </row>
    <row r="11" spans="2:7">
      <c r="B11" s="155" t="s">
        <v>1983</v>
      </c>
      <c r="C11" s="155">
        <v>293716</v>
      </c>
      <c r="D11" s="155" t="s">
        <v>1984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1985</v>
      </c>
      <c r="C12" s="155">
        <v>257258</v>
      </c>
      <c r="D12" s="155" t="s">
        <v>1986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1987</v>
      </c>
      <c r="C13" s="155">
        <v>371147</v>
      </c>
      <c r="D13" s="155" t="s">
        <v>1988</v>
      </c>
      <c r="E13" s="155" t="s">
        <v>829</v>
      </c>
      <c r="F13" s="155" t="s">
        <v>71</v>
      </c>
      <c r="G13" s="155" t="s">
        <v>1982</v>
      </c>
    </row>
    <row r="14" spans="2:7">
      <c r="B14" s="155" t="s">
        <v>1989</v>
      </c>
      <c r="C14" s="155">
        <v>259230</v>
      </c>
      <c r="D14" s="155" t="s">
        <v>1990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1991</v>
      </c>
      <c r="C15" s="155">
        <v>370705</v>
      </c>
      <c r="D15" s="155"/>
      <c r="E15" s="155" t="s">
        <v>829</v>
      </c>
      <c r="F15" s="155" t="s">
        <v>71</v>
      </c>
      <c r="G15" s="155" t="s">
        <v>1982</v>
      </c>
    </row>
    <row r="16" spans="2:7" ht="29.25">
      <c r="B16" s="155" t="s">
        <v>1992</v>
      </c>
      <c r="C16" s="155">
        <v>258542</v>
      </c>
      <c r="D16" s="155" t="s">
        <v>1993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1994</v>
      </c>
      <c r="C17" s="155">
        <v>257050</v>
      </c>
      <c r="D17" s="155" t="s">
        <v>1995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58" t="s">
        <v>1996</v>
      </c>
      <c r="C2" s="258"/>
      <c r="D2" s="258"/>
      <c r="E2" s="258"/>
      <c r="F2" s="258"/>
      <c r="G2" s="258"/>
    </row>
    <row r="3" spans="2:7" ht="19.5" customHeight="1">
      <c r="B3" s="258"/>
      <c r="C3" s="258"/>
      <c r="D3" s="258"/>
      <c r="E3" s="258"/>
      <c r="F3" s="258"/>
      <c r="G3" s="258"/>
    </row>
    <row r="4" spans="2:7" ht="19.5" customHeight="1">
      <c r="B4" s="157" t="s">
        <v>686</v>
      </c>
      <c r="C4" s="157" t="s">
        <v>1997</v>
      </c>
      <c r="D4" s="157" t="s">
        <v>1998</v>
      </c>
      <c r="E4" s="157" t="s">
        <v>1999</v>
      </c>
      <c r="F4" s="154" t="s">
        <v>2000</v>
      </c>
      <c r="G4" s="157" t="s">
        <v>2001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2002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2003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2002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2002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2002</v>
      </c>
      <c r="G10" s="160"/>
    </row>
    <row r="11" spans="2:7" ht="19.5" customHeight="1">
      <c r="B11" s="160" t="s">
        <v>2004</v>
      </c>
      <c r="C11" s="160">
        <v>9038</v>
      </c>
      <c r="D11" s="161">
        <v>46070</v>
      </c>
      <c r="E11" s="160">
        <v>9637</v>
      </c>
      <c r="F11" s="162" t="s">
        <v>2005</v>
      </c>
      <c r="G11" s="160"/>
    </row>
    <row r="12" spans="2:7" ht="19.5" customHeight="1">
      <c r="B12" s="160" t="s">
        <v>752</v>
      </c>
      <c r="C12" s="160" t="s">
        <v>2006</v>
      </c>
      <c r="D12" s="161">
        <v>46066</v>
      </c>
      <c r="E12" s="160">
        <v>9500</v>
      </c>
      <c r="F12" s="162" t="s">
        <v>2007</v>
      </c>
      <c r="G12" s="160"/>
    </row>
    <row r="13" spans="2:7" ht="19.5" customHeight="1">
      <c r="B13" s="160" t="s">
        <v>752</v>
      </c>
      <c r="C13" s="160" t="s">
        <v>2008</v>
      </c>
      <c r="D13" s="161">
        <v>46066</v>
      </c>
      <c r="E13" s="160">
        <v>10500</v>
      </c>
      <c r="F13" s="162" t="s">
        <v>2007</v>
      </c>
      <c r="G13" s="160"/>
    </row>
    <row r="14" spans="2:7" ht="19.5" customHeight="1">
      <c r="B14" s="160" t="s">
        <v>752</v>
      </c>
      <c r="C14" s="160" t="s">
        <v>2009</v>
      </c>
      <c r="D14" s="161">
        <v>46066</v>
      </c>
      <c r="E14" s="160">
        <v>9000</v>
      </c>
      <c r="F14" s="162" t="s">
        <v>2007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59"/>
      <c r="B1" s="260"/>
      <c r="C1" s="261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2" t="s">
        <v>1043</v>
      </c>
      <c r="Q1" s="263"/>
      <c r="R1" s="109"/>
      <c r="S1" s="82"/>
      <c r="T1" s="84"/>
      <c r="U1" s="264" t="s">
        <v>2010</v>
      </c>
      <c r="V1" s="264"/>
      <c r="W1" s="264"/>
    </row>
    <row r="2" spans="1:23" ht="15" customHeight="1">
      <c r="A2" s="85" t="s">
        <v>2011</v>
      </c>
      <c r="B2" s="85" t="s">
        <v>2012</v>
      </c>
      <c r="C2" s="85" t="s">
        <v>411</v>
      </c>
      <c r="D2" s="86" t="s">
        <v>995</v>
      </c>
      <c r="E2" s="86" t="s">
        <v>4</v>
      </c>
      <c r="F2" s="86" t="s">
        <v>2013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2014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5" t="s">
        <v>2015</v>
      </c>
      <c r="D5" s="266"/>
      <c r="E5" s="266"/>
      <c r="F5" s="266"/>
      <c r="G5" s="266"/>
      <c r="H5" s="266"/>
      <c r="I5" s="266"/>
      <c r="J5" s="267"/>
      <c r="K5" s="268" t="s">
        <v>2016</v>
      </c>
      <c r="L5" s="269"/>
      <c r="M5" s="269"/>
      <c r="N5" s="269"/>
      <c r="O5" s="270" t="s">
        <v>2017</v>
      </c>
      <c r="P5" s="271"/>
    </row>
    <row r="6" spans="1:16" s="72" customFormat="1" ht="15" customHeight="1">
      <c r="A6" s="64" t="s">
        <v>2013</v>
      </c>
      <c r="B6" s="73" t="s">
        <v>2012</v>
      </c>
      <c r="C6" s="74" t="s">
        <v>995</v>
      </c>
      <c r="D6" s="75" t="s">
        <v>996</v>
      </c>
      <c r="E6" s="74" t="s">
        <v>2018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2019</v>
      </c>
      <c r="M6" s="78" t="s">
        <v>611</v>
      </c>
      <c r="N6" s="79" t="s">
        <v>990</v>
      </c>
      <c r="O6" s="152" t="s">
        <v>1033</v>
      </c>
      <c r="P6" s="130" t="s">
        <v>2020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*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 t="str">
        <f>IF(SP_SUL!BH591="","*",SP_SUL!BH591)</f>
        <v>*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 t="str">
        <f>IF(SP_SUL!BH592="","*",SP_SUL!BH592)</f>
        <v>*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 t="str">
        <f>IF(SP_SUL!BH593="","*",SP_SUL!BH593)</f>
        <v>*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 t="str">
        <f>IF(SP_SUL!BH596="","*",SP_SUL!BH596)</f>
        <v>*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 t="str">
        <f>IF(SP_SUL!BH597="","*",SP_SUL!BH597)</f>
        <v>*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 t="str">
        <f>IF(SP_SUL!BH598="","*",SP_SUL!BH598)</f>
        <v>*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 t="str">
        <f>IF(SP_SUL!BH599="","*",SP_SUL!BH599)</f>
        <v>*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 t="str">
        <f>IF(SP_SUL!BH601="","*",SP_SUL!BH601)</f>
        <v>*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2021</v>
      </c>
      <c r="C2" s="119" t="s">
        <v>980</v>
      </c>
      <c r="D2" s="74" t="s">
        <v>982</v>
      </c>
      <c r="E2" s="74" t="s">
        <v>2022</v>
      </c>
      <c r="F2" s="97" t="s">
        <v>2023</v>
      </c>
      <c r="G2" s="74" t="s">
        <v>2024</v>
      </c>
      <c r="H2" s="74" t="s">
        <v>2025</v>
      </c>
      <c r="I2" s="74" t="s">
        <v>2026</v>
      </c>
      <c r="J2" s="74" t="s">
        <v>2027</v>
      </c>
      <c r="K2" s="76" t="s">
        <v>2028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2029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2026-02-23T10:48:36Z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