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8" documentId="8_{B6337239-1A00-434D-AAD0-422EA1FEB5AE}" xr6:coauthVersionLast="47" xr6:coauthVersionMax="47" xr10:uidLastSave="{F6AA3781-6002-463F-916E-5133A6F3B85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<sst xmlns="http://schemas.openxmlformats.org/spreadsheetml/2006/main" count="4927" uniqueCount="1365">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</sst>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0" activePane="bottomRight" state="frozen"/>
      <selection pane="bottomRight" activeCell="B107" sqref="B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e">
        <f t="shared" si="13"/>
        <v>#DIV/0!</v>
      </c>
      <c r="BR107" s="18" t="e">
        <f t="shared" si="14"/>
        <v>#DIV/0!</v>
      </c>
      <c r="BS107" s="18" t="e">
        <f t="shared" si="15"/>
        <v>#DIV/0!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>E42</v>
      </c>
      <c r="B109" s="170"/>
      <c r="C109" s="8" t="str">
        <f>IF(BS_CONTROLE[[#This Row],[DATA]]="","",WEEKNUM(BS_CONTROLE[[#This Row],[DATA]]))</f>
        <v/>
      </c>
      <c r="D109" s="51" t="s">
        <v>156</v>
      </c>
      <c r="E109" s="319">
        <v>103</v>
      </c>
      <c r="F109" s="171"/>
      <c r="G109" s="9" t="e">
        <f>IF(D109="","*",VLOOKUP(F109,BS_ATIVIDADE[#All],3,FALSE))</f>
        <v>#N/A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e">
        <f>IF(D109="","*",VLOOKUP(AI109,BS_ATIVIDADE[#Data],3,FALSE))</f>
        <v>#N/A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*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E42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E42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E42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