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118" documentId="8_{B6337239-1A00-434D-AAD0-422EA1FEB5AE}" xr6:coauthVersionLast="47" xr6:coauthVersionMax="47" xr10:uidLastSave="{FF285D30-FCD4-464C-A2A6-F6F5AB1ECA41}"/>
  <bookViews>
    <workbookView xWindow="-120" yWindow="-120" windowWidth="20730" windowHeight="11040" firstSheet="4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88" i="1" l="1" a="1"/>
  <c r="M388" i="1"/>
  <c r="N387" i="1" a="1"/>
  <c r="N387" i="1"/>
  <c r="M387" i="1" a="1"/>
  <c r="M387" i="1"/>
  <c r="H387" i="1" a="1"/>
  <c r="H387" i="1"/>
  <c r="N399" i="1" a="1"/>
  <c r="N399" i="1" s="1"/>
  <c r="M399" i="1" a="1"/>
  <c r="M399" i="1" s="1"/>
  <c r="N393" i="1" a="1"/>
  <c r="N393" i="1" s="1"/>
  <c r="M393" i="1" a="1"/>
  <c r="M393" i="1" s="1"/>
  <c r="H390" i="1" a="1"/>
  <c r="H390" i="1" s="1"/>
  <c r="N398" i="1" a="1"/>
  <c r="N398" i="1" s="1"/>
  <c r="M398" i="1" a="1"/>
  <c r="M398" i="1" s="1"/>
  <c r="N389" i="1" a="1"/>
  <c r="N389" i="1" s="1"/>
  <c r="M389" i="1" a="1"/>
  <c r="M389" i="1" s="1"/>
  <c r="N392" i="1" a="1"/>
  <c r="N392" i="1" s="1"/>
  <c r="M392" i="1" a="1"/>
  <c r="M392" i="1" s="1"/>
  <c r="H392" i="1" a="1"/>
  <c r="H392" i="1" s="1"/>
  <c r="N391" i="1" a="1"/>
  <c r="N391" i="1" s="1"/>
  <c r="M391" i="1" a="1"/>
  <c r="M391" i="1" s="1"/>
  <c r="H391" i="1" a="1"/>
  <c r="H391" i="1" s="1"/>
  <c r="N390" i="1" a="1"/>
  <c r="N390" i="1" s="1"/>
  <c r="M390" i="1" a="1"/>
  <c r="M390" i="1" s="1"/>
  <c r="A363" i="11"/>
  <c r="B363" i="11"/>
  <c r="E363" i="11"/>
  <c r="F363" i="11"/>
  <c r="G363" i="11"/>
  <c r="H363" i="11"/>
  <c r="I363" i="11"/>
  <c r="J363" i="11"/>
  <c r="O363" i="11"/>
  <c r="Q363" i="11"/>
  <c r="A364" i="11"/>
  <c r="B364" i="11"/>
  <c r="E364" i="11"/>
  <c r="H364" i="11"/>
  <c r="I364" i="11"/>
  <c r="J364" i="11"/>
  <c r="O364" i="11"/>
  <c r="Q364" i="11"/>
  <c r="A365" i="11"/>
  <c r="B365" i="11"/>
  <c r="E365" i="11"/>
  <c r="H365" i="11"/>
  <c r="I365" i="11"/>
  <c r="J365" i="11"/>
  <c r="O365" i="11"/>
  <c r="Q365" i="11"/>
  <c r="A366" i="11"/>
  <c r="B366" i="11"/>
  <c r="C366" i="11"/>
  <c r="D366" i="11"/>
  <c r="E366" i="11"/>
  <c r="F366" i="11"/>
  <c r="G366" i="11"/>
  <c r="H366" i="11"/>
  <c r="I366" i="11"/>
  <c r="J366" i="11"/>
  <c r="O366" i="11"/>
  <c r="Q366" i="11"/>
  <c r="A367" i="11"/>
  <c r="B367" i="11"/>
  <c r="E367" i="11"/>
  <c r="H367" i="11"/>
  <c r="I367" i="11"/>
  <c r="J367" i="11"/>
  <c r="O367" i="11"/>
  <c r="Q367" i="11"/>
  <c r="A368" i="11"/>
  <c r="B368" i="11"/>
  <c r="E368" i="11"/>
  <c r="F368" i="11"/>
  <c r="G368" i="11"/>
  <c r="H368" i="11"/>
  <c r="I368" i="11"/>
  <c r="J368" i="11"/>
  <c r="O368" i="11"/>
  <c r="Q368" i="11"/>
  <c r="A369" i="11"/>
  <c r="B369" i="11"/>
  <c r="E369" i="11"/>
  <c r="F369" i="11"/>
  <c r="G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H371" i="11"/>
  <c r="I371" i="11"/>
  <c r="J371" i="11"/>
  <c r="O371" i="11"/>
  <c r="Q371" i="11"/>
  <c r="A372" i="11"/>
  <c r="B372" i="11"/>
  <c r="E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N372" i="1" a="1"/>
  <c r="N372" i="1"/>
  <c r="M372" i="1" a="1"/>
  <c r="M372" i="1"/>
  <c r="S374" i="1" a="1"/>
  <c r="S374" i="1"/>
  <c r="C364" i="11" s="1"/>
  <c r="T374" i="1" a="1"/>
  <c r="T374" i="1"/>
  <c r="D364" i="11" s="1"/>
  <c r="S375" i="1" a="1"/>
  <c r="S375" i="1"/>
  <c r="C365" i="11" s="1"/>
  <c r="T375" i="1" a="1"/>
  <c r="T375" i="1"/>
  <c r="D365" i="11" s="1"/>
  <c r="T373" i="1" a="1"/>
  <c r="T373" i="1"/>
  <c r="D363" i="11" s="1"/>
  <c r="M380" i="1" a="1"/>
  <c r="M380" i="1" s="1"/>
  <c r="G370" i="11" s="1"/>
  <c r="N380" i="1" a="1"/>
  <c r="N380" i="1" s="1"/>
  <c r="H381" i="1" a="1"/>
  <c r="H381" i="1" s="1"/>
  <c r="F371" i="11" s="1"/>
  <c r="M381" i="1" a="1"/>
  <c r="M381" i="1" s="1"/>
  <c r="G371" i="11" s="1"/>
  <c r="N381" i="1" a="1"/>
  <c r="N381" i="1" s="1"/>
  <c r="H382" i="1" a="1"/>
  <c r="H382" i="1" s="1"/>
  <c r="F372" i="11" s="1"/>
  <c r="M382" i="1" a="1"/>
  <c r="M382" i="1" s="1"/>
  <c r="G372" i="11" s="1"/>
  <c r="N382" i="1" a="1"/>
  <c r="N382" i="1" s="1"/>
  <c r="M383" i="1" a="1"/>
  <c r="M383" i="1" s="1"/>
  <c r="G373" i="11" s="1"/>
  <c r="N365" i="1" a="1"/>
  <c r="N365" i="1" s="1"/>
  <c r="M365" i="1" a="1"/>
  <c r="M365" i="1" s="1"/>
  <c r="H365" i="1" a="1"/>
  <c r="H365" i="1" s="1"/>
  <c r="H374" i="1" a="1"/>
  <c r="H374" i="1" s="1"/>
  <c r="F364" i="11" s="1"/>
  <c r="H375" i="1" a="1"/>
  <c r="H375" i="1" s="1"/>
  <c r="F365" i="11" s="1"/>
  <c r="C378" i="1"/>
  <c r="A378" i="1"/>
  <c r="N377" i="1" a="1"/>
  <c r="N377" i="1" s="1"/>
  <c r="M377" i="1" a="1"/>
  <c r="M377" i="1" s="1"/>
  <c r="G367" i="11" s="1"/>
  <c r="H377" i="1" a="1"/>
  <c r="H377" i="1" s="1"/>
  <c r="F367" i="1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K369" i="12"/>
  <c r="L369" i="12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K370" i="12"/>
  <c r="L370" i="12"/>
  <c r="R373" i="1"/>
  <c r="S370" i="12" s="1"/>
  <c r="S373" i="1" a="1"/>
  <c r="S373" i="1" s="1"/>
  <c r="E370" i="12"/>
  <c r="U373" i="1"/>
  <c r="AI373" i="1"/>
  <c r="BB373" i="1" s="1"/>
  <c r="AK373" i="1"/>
  <c r="K363" i="11" s="1"/>
  <c r="AL373" i="1"/>
  <c r="AN373" i="1"/>
  <c r="AO373" i="1"/>
  <c r="BD373" i="1" s="1" a="1"/>
  <c r="BD373" i="1" s="1"/>
  <c r="AP373" i="1"/>
  <c r="M363" i="11" s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1" i="12" s="1"/>
  <c r="R374" i="1"/>
  <c r="D371" i="12"/>
  <c r="E371" i="12"/>
  <c r="U374" i="1"/>
  <c r="AI374" i="1"/>
  <c r="BB374" i="1" s="1"/>
  <c r="AK374" i="1"/>
  <c r="K364" i="11" s="1"/>
  <c r="AL374" i="1"/>
  <c r="AO374" i="1"/>
  <c r="BE374" i="1" s="1"/>
  <c r="AP374" i="1"/>
  <c r="M364" i="11" s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2" i="12" s="1"/>
  <c r="R375" i="1"/>
  <c r="D372" i="12"/>
  <c r="E372" i="12"/>
  <c r="U375" i="1"/>
  <c r="AI375" i="1"/>
  <c r="BB375" i="1" s="1"/>
  <c r="AK375" i="1"/>
  <c r="K365" i="11" s="1"/>
  <c r="AL375" i="1"/>
  <c r="AO375" i="1"/>
  <c r="BD375" i="1" s="1" a="1"/>
  <c r="BD375" i="1" s="1"/>
  <c r="AP375" i="1"/>
  <c r="M365" i="11" s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D373" i="12"/>
  <c r="E373" i="12"/>
  <c r="U376" i="1"/>
  <c r="AI376" i="1"/>
  <c r="BB376" i="1" s="1"/>
  <c r="AK376" i="1"/>
  <c r="K366" i="11" s="1"/>
  <c r="AL376" i="1"/>
  <c r="AO376" i="1"/>
  <c r="BE376" i="1" s="1"/>
  <c r="AP376" i="1"/>
  <c r="M366" i="11" s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T377" i="1" a="1"/>
  <c r="T377" i="1" s="1"/>
  <c r="U377" i="1"/>
  <c r="AI377" i="1"/>
  <c r="BB377" i="1" s="1"/>
  <c r="AK377" i="1"/>
  <c r="K367" i="11" s="1"/>
  <c r="AL377" i="1"/>
  <c r="AO377" i="1"/>
  <c r="BD377" i="1" s="1" a="1"/>
  <c r="BD377" i="1" s="1"/>
  <c r="AP377" i="1"/>
  <c r="M367" i="11" s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T378" i="1" a="1"/>
  <c r="T378" i="1" s="1"/>
  <c r="U378" i="1"/>
  <c r="AI378" i="1"/>
  <c r="BB378" i="1" s="1"/>
  <c r="AK378" i="1"/>
  <c r="K368" i="11" s="1"/>
  <c r="AL378" i="1"/>
  <c r="AO378" i="1"/>
  <c r="BE378" i="1" s="1"/>
  <c r="AP378" i="1"/>
  <c r="M368" i="11" s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T379" i="1" a="1"/>
  <c r="T379" i="1" s="1"/>
  <c r="U379" i="1"/>
  <c r="AI379" i="1"/>
  <c r="BB379" i="1" s="1"/>
  <c r="AK379" i="1"/>
  <c r="K369" i="11" s="1"/>
  <c r="AL379" i="1"/>
  <c r="AO379" i="1"/>
  <c r="BE379" i="1" s="1"/>
  <c r="AP379" i="1"/>
  <c r="M369" i="11" s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T380" i="1" a="1"/>
  <c r="T380" i="1" s="1"/>
  <c r="U380" i="1"/>
  <c r="AI380" i="1"/>
  <c r="BB380" i="1" s="1"/>
  <c r="AK380" i="1"/>
  <c r="K370" i="11" s="1"/>
  <c r="AL380" i="1"/>
  <c r="AO380" i="1"/>
  <c r="BD380" i="1" s="1" a="1"/>
  <c r="BD380" i="1" s="1"/>
  <c r="AP380" i="1"/>
  <c r="M370" i="11" s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T381" i="1" a="1"/>
  <c r="T381" i="1" s="1"/>
  <c r="U381" i="1"/>
  <c r="AI381" i="1"/>
  <c r="BB381" i="1" s="1"/>
  <c r="AK381" i="1"/>
  <c r="K371" i="11" s="1"/>
  <c r="AL381" i="1"/>
  <c r="AO381" i="1"/>
  <c r="BD381" i="1" s="1" a="1"/>
  <c r="BD381" i="1" s="1"/>
  <c r="AP381" i="1"/>
  <c r="M371" i="11" s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82" i="1" a="1"/>
  <c r="S382" i="1" s="1"/>
  <c r="T382" i="1" a="1"/>
  <c r="T382" i="1" s="1"/>
  <c r="U382" i="1"/>
  <c r="AI382" i="1"/>
  <c r="BB382" i="1" s="1"/>
  <c r="AK382" i="1"/>
  <c r="K372" i="11" s="1"/>
  <c r="AL382" i="1"/>
  <c r="AO382" i="1"/>
  <c r="BD382" i="1" s="1" a="1"/>
  <c r="BD382" i="1" s="1"/>
  <c r="AP382" i="1"/>
  <c r="M372" i="11" s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3" i="1" a="1"/>
  <c r="S383" i="1" s="1"/>
  <c r="T383" i="1" a="1"/>
  <c r="T383" i="1" s="1"/>
  <c r="U383" i="1"/>
  <c r="AI383" i="1"/>
  <c r="BB383" i="1" s="1"/>
  <c r="AK383" i="1"/>
  <c r="K373" i="11" s="1"/>
  <c r="AL383" i="1"/>
  <c r="AO383" i="1"/>
  <c r="BD383" i="1" s="1" a="1"/>
  <c r="BD383" i="1" s="1"/>
  <c r="AP383" i="1"/>
  <c r="M373" i="11" s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1" i="12" s="1"/>
  <c r="R384" i="1"/>
  <c r="S384" i="1" a="1"/>
  <c r="S384" i="1" s="1"/>
  <c r="T384" i="1" a="1"/>
  <c r="T384" i="1" s="1"/>
  <c r="U384" i="1"/>
  <c r="AI384" i="1"/>
  <c r="BB384" i="1" s="1"/>
  <c r="AJ384" i="1"/>
  <c r="AK384" i="1"/>
  <c r="K374" i="11" s="1"/>
  <c r="AL384" i="1"/>
  <c r="AO384" i="1"/>
  <c r="BE384" i="1" s="1"/>
  <c r="AP384" i="1"/>
  <c r="M374" i="11" s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2" i="12" s="1"/>
  <c r="R385" i="1"/>
  <c r="S385" i="1" a="1"/>
  <c r="S385" i="1" s="1"/>
  <c r="T385" i="1" a="1"/>
  <c r="T385" i="1" s="1"/>
  <c r="U385" i="1"/>
  <c r="AI385" i="1"/>
  <c r="BB385" i="1" s="1"/>
  <c r="AJ385" i="1"/>
  <c r="AK385" i="1"/>
  <c r="K375" i="11" s="1"/>
  <c r="AL385" i="1"/>
  <c r="AO385" i="1"/>
  <c r="BE385" i="1" s="1"/>
  <c r="AP385" i="1"/>
  <c r="M375" i="11" s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3" i="12" s="1"/>
  <c r="R386" i="1"/>
  <c r="S386" i="1" a="1"/>
  <c r="S386" i="1" s="1"/>
  <c r="T386" i="1" a="1"/>
  <c r="T386" i="1" s="1"/>
  <c r="U386" i="1"/>
  <c r="AI386" i="1"/>
  <c r="BB386" i="1" s="1"/>
  <c r="AJ386" i="1"/>
  <c r="AK386" i="1"/>
  <c r="K376" i="11" s="1"/>
  <c r="AL386" i="1"/>
  <c r="AO386" i="1"/>
  <c r="BD386" i="1" s="1" a="1"/>
  <c r="BD386" i="1" s="1"/>
  <c r="AP386" i="1"/>
  <c r="M376" i="11" s="1"/>
  <c r="AQ386" i="1"/>
  <c r="BC386" i="1" a="1"/>
  <c r="BC386" i="1" s="1"/>
  <c r="BF386" i="1"/>
  <c r="BR386" i="1"/>
  <c r="BS386" i="1"/>
  <c r="A387" i="1"/>
  <c r="C387" i="1"/>
  <c r="G387" i="1"/>
  <c r="L384" i="12"/>
  <c r="R387" i="1"/>
  <c r="S387" i="1" a="1"/>
  <c r="S387" i="1" s="1"/>
  <c r="T387" i="1" a="1"/>
  <c r="T387" i="1" s="1"/>
  <c r="U387" i="1"/>
  <c r="AI387" i="1"/>
  <c r="BB387" i="1" s="1"/>
  <c r="AK387" i="1"/>
  <c r="K377" i="11" s="1"/>
  <c r="AL387" i="1"/>
  <c r="AO387" i="1"/>
  <c r="BD387" i="1" s="1" a="1"/>
  <c r="BD387" i="1" s="1"/>
  <c r="AP387" i="1"/>
  <c r="M377" i="11" s="1"/>
  <c r="AQ387" i="1"/>
  <c r="BC387" i="1" a="1"/>
  <c r="BC387" i="1" s="1"/>
  <c r="BF387" i="1"/>
  <c r="BR387" i="1"/>
  <c r="BS387" i="1"/>
  <c r="A388" i="1"/>
  <c r="C388" i="1"/>
  <c r="G388" i="1"/>
  <c r="L385" i="12"/>
  <c r="R388" i="1"/>
  <c r="S385" i="12" s="1"/>
  <c r="S388" i="1" a="1"/>
  <c r="S388" i="1" s="1"/>
  <c r="T388" i="1" a="1"/>
  <c r="T388" i="1" s="1"/>
  <c r="U388" i="1"/>
  <c r="AI388" i="1"/>
  <c r="BB388" i="1" s="1"/>
  <c r="AK388" i="1"/>
  <c r="K378" i="11" s="1"/>
  <c r="AL388" i="1"/>
  <c r="AO388" i="1"/>
  <c r="BD388" i="1" s="1" a="1"/>
  <c r="BD388" i="1" s="1"/>
  <c r="AP388" i="1"/>
  <c r="M378" i="11" s="1"/>
  <c r="AQ388" i="1"/>
  <c r="BC388" i="1" a="1"/>
  <c r="BC388" i="1" s="1"/>
  <c r="BF388" i="1"/>
  <c r="BR388" i="1"/>
  <c r="BS388" i="1"/>
  <c r="A389" i="1"/>
  <c r="C389" i="1"/>
  <c r="G389" i="1"/>
  <c r="L386" i="12"/>
  <c r="R389" i="1"/>
  <c r="S389" i="1" a="1"/>
  <c r="S389" i="1" s="1"/>
  <c r="T389" i="1" a="1"/>
  <c r="T389" i="1" s="1"/>
  <c r="U389" i="1"/>
  <c r="AI389" i="1"/>
  <c r="BB389" i="1" s="1"/>
  <c r="AK389" i="1"/>
  <c r="K379" i="11" s="1"/>
  <c r="AL389" i="1"/>
  <c r="AO389" i="1"/>
  <c r="BD389" i="1" s="1" a="1"/>
  <c r="BD389" i="1" s="1"/>
  <c r="AP389" i="1"/>
  <c r="M379" i="11" s="1"/>
  <c r="AQ389" i="1"/>
  <c r="BC389" i="1" a="1"/>
  <c r="BC389" i="1" s="1"/>
  <c r="BF389" i="1"/>
  <c r="BR389" i="1"/>
  <c r="BS389" i="1"/>
  <c r="A390" i="1"/>
  <c r="C390" i="1"/>
  <c r="G390" i="1"/>
  <c r="G380" i="11"/>
  <c r="R390" i="1"/>
  <c r="S387" i="12" s="1"/>
  <c r="S390" i="1" a="1"/>
  <c r="S390" i="1" s="1"/>
  <c r="T390" i="1" a="1"/>
  <c r="T390" i="1" s="1"/>
  <c r="U390" i="1"/>
  <c r="AI390" i="1"/>
  <c r="BB390" i="1" s="1"/>
  <c r="AK390" i="1"/>
  <c r="K380" i="11" s="1"/>
  <c r="AL390" i="1"/>
  <c r="AO390" i="1"/>
  <c r="BD390" i="1" s="1" a="1"/>
  <c r="BD390" i="1" s="1"/>
  <c r="AP390" i="1"/>
  <c r="M380" i="11" s="1"/>
  <c r="AQ390" i="1"/>
  <c r="BC390" i="1" a="1"/>
  <c r="BC390" i="1" s="1"/>
  <c r="BF390" i="1"/>
  <c r="BR390" i="1"/>
  <c r="BS390" i="1"/>
  <c r="A391" i="1"/>
  <c r="C391" i="1"/>
  <c r="G391" i="1"/>
  <c r="G381" i="11"/>
  <c r="R391" i="1"/>
  <c r="S391" i="1" a="1"/>
  <c r="S391" i="1" s="1"/>
  <c r="T391" i="1" a="1"/>
  <c r="T391" i="1" s="1"/>
  <c r="U391" i="1"/>
  <c r="AI391" i="1"/>
  <c r="BB391" i="1" s="1"/>
  <c r="AK391" i="1"/>
  <c r="K381" i="11" s="1"/>
  <c r="AL391" i="1"/>
  <c r="AO391" i="1"/>
  <c r="BD391" i="1" s="1" a="1"/>
  <c r="BD391" i="1" s="1"/>
  <c r="AP391" i="1"/>
  <c r="M381" i="11" s="1"/>
  <c r="AQ391" i="1"/>
  <c r="BC391" i="1" a="1"/>
  <c r="BC391" i="1" s="1"/>
  <c r="BF391" i="1"/>
  <c r="BR391" i="1"/>
  <c r="BS391" i="1"/>
  <c r="A392" i="1"/>
  <c r="C392" i="1"/>
  <c r="G392" i="1"/>
  <c r="G382" i="11"/>
  <c r="R392" i="1"/>
  <c r="S392" i="1" a="1"/>
  <c r="S392" i="1" s="1"/>
  <c r="T392" i="1" a="1"/>
  <c r="T392" i="1" s="1"/>
  <c r="U392" i="1"/>
  <c r="AI392" i="1"/>
  <c r="BB392" i="1" s="1"/>
  <c r="AK392" i="1"/>
  <c r="K382" i="11" s="1"/>
  <c r="AL392" i="1"/>
  <c r="AO392" i="1"/>
  <c r="BD392" i="1" s="1" a="1"/>
  <c r="BD392" i="1" s="1"/>
  <c r="AP392" i="1"/>
  <c r="M382" i="11" s="1"/>
  <c r="AQ392" i="1"/>
  <c r="BC392" i="1" a="1"/>
  <c r="BC392" i="1" s="1"/>
  <c r="BF392" i="1"/>
  <c r="BR392" i="1"/>
  <c r="BS392" i="1"/>
  <c r="A393" i="1"/>
  <c r="C393" i="1"/>
  <c r="G393" i="1"/>
  <c r="G383" i="11"/>
  <c r="R393" i="1"/>
  <c r="S393" i="1" a="1"/>
  <c r="S393" i="1" s="1"/>
  <c r="T393" i="1" a="1"/>
  <c r="T393" i="1" s="1"/>
  <c r="U393" i="1"/>
  <c r="AI393" i="1"/>
  <c r="BB393" i="1" s="1"/>
  <c r="AK393" i="1"/>
  <c r="K383" i="11" s="1"/>
  <c r="AL393" i="1"/>
  <c r="AO393" i="1"/>
  <c r="BE393" i="1" s="1"/>
  <c r="AP393" i="1"/>
  <c r="M383" i="11" s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G384" i="1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K384" i="11" s="1"/>
  <c r="AL394" i="1"/>
  <c r="AO394" i="1"/>
  <c r="BE394" i="1" s="1"/>
  <c r="AP394" i="1"/>
  <c r="M384" i="11" s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G385" i="11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K385" i="11" s="1"/>
  <c r="AL395" i="1"/>
  <c r="AO395" i="1"/>
  <c r="BD395" i="1" s="1" a="1"/>
  <c r="BD395" i="1" s="1"/>
  <c r="AP395" i="1"/>
  <c r="M385" i="11" s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G386" i="1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386" i="11" s="1"/>
  <c r="AL396" i="1"/>
  <c r="AO396" i="1"/>
  <c r="BE396" i="1" s="1"/>
  <c r="AP396" i="1"/>
  <c r="M386" i="11" s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S401" i="12"/>
  <c r="D401" i="12"/>
  <c r="E401" i="12"/>
  <c r="AI404" i="1"/>
  <c r="BB404" i="1" s="1"/>
  <c r="AK404" i="1"/>
  <c r="AL404" i="1"/>
  <c r="AO404" i="1"/>
  <c r="AP404" i="1"/>
  <c r="AQ404" i="1"/>
  <c r="BC404" i="1" a="1"/>
  <c r="BC404" i="1" s="1"/>
  <c r="BF404" i="1"/>
  <c r="BR404" i="1"/>
  <c r="BS404" i="1"/>
  <c r="S402" i="12"/>
  <c r="D402" i="12"/>
  <c r="E402" i="12"/>
  <c r="AI405" i="1"/>
  <c r="BB405" i="1" s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S403" i="12"/>
  <c r="D403" i="12"/>
  <c r="E403" i="12"/>
  <c r="AI406" i="1"/>
  <c r="BB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S404" i="12"/>
  <c r="D404" i="12"/>
  <c r="E404" i="12"/>
  <c r="AI407" i="1"/>
  <c r="BB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S405" i="12"/>
  <c r="D405" i="12"/>
  <c r="E405" i="12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S406" i="12"/>
  <c r="D406" i="12"/>
  <c r="E406" i="12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S407" i="12"/>
  <c r="D407" i="12"/>
  <c r="E407" i="12"/>
  <c r="AI410" i="1"/>
  <c r="BB410" i="1" s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4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M226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3" i="11" s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M224" i="11"/>
  <c r="M225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K242" i="11"/>
  <c r="M242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00" i="1" l="1"/>
  <c r="AJ410" i="1"/>
  <c r="AJ393" i="1"/>
  <c r="AJ399" i="1"/>
  <c r="AJ409" i="1"/>
  <c r="AJ404" i="1"/>
  <c r="AJ387" i="1"/>
  <c r="AJ388" i="1"/>
  <c r="AJ405" i="1"/>
  <c r="AJ406" i="1"/>
  <c r="AJ408" i="1"/>
  <c r="AJ407" i="1"/>
  <c r="AJ398" i="1"/>
  <c r="AJ389" i="1"/>
  <c r="AJ391" i="1"/>
  <c r="AJ390" i="1"/>
  <c r="AJ392" i="1"/>
  <c r="E393" i="12"/>
  <c r="D386" i="11"/>
  <c r="D393" i="12"/>
  <c r="C386" i="11"/>
  <c r="E392" i="12"/>
  <c r="D385" i="11"/>
  <c r="D392" i="12"/>
  <c r="C385" i="11"/>
  <c r="E391" i="12"/>
  <c r="D384" i="11"/>
  <c r="D391" i="12"/>
  <c r="C384" i="11"/>
  <c r="E390" i="12"/>
  <c r="D383" i="11"/>
  <c r="D390" i="12"/>
  <c r="C383" i="11"/>
  <c r="E389" i="12"/>
  <c r="D382" i="11"/>
  <c r="D389" i="12"/>
  <c r="C382" i="11"/>
  <c r="E388" i="12"/>
  <c r="D381" i="11"/>
  <c r="D388" i="12"/>
  <c r="C381" i="11"/>
  <c r="E387" i="12"/>
  <c r="D380" i="11"/>
  <c r="D387" i="12"/>
  <c r="C380" i="11"/>
  <c r="E386" i="12"/>
  <c r="D379" i="11"/>
  <c r="D386" i="12"/>
  <c r="C379" i="11"/>
  <c r="K386" i="12"/>
  <c r="G379" i="11"/>
  <c r="E385" i="12"/>
  <c r="D378" i="11"/>
  <c r="D385" i="12"/>
  <c r="C378" i="11"/>
  <c r="K385" i="12"/>
  <c r="G378" i="11"/>
  <c r="E384" i="12"/>
  <c r="D377" i="11"/>
  <c r="D384" i="12"/>
  <c r="C377" i="11"/>
  <c r="K384" i="12"/>
  <c r="G377" i="11"/>
  <c r="E383" i="12"/>
  <c r="D376" i="11"/>
  <c r="D383" i="12"/>
  <c r="C376" i="11"/>
  <c r="K383" i="12"/>
  <c r="G376" i="11"/>
  <c r="E382" i="12"/>
  <c r="D375" i="11"/>
  <c r="D382" i="12"/>
  <c r="C375" i="11"/>
  <c r="K382" i="12"/>
  <c r="G375" i="11"/>
  <c r="E381" i="12"/>
  <c r="D374" i="11"/>
  <c r="D381" i="12"/>
  <c r="C374" i="11"/>
  <c r="K381" i="12"/>
  <c r="G374" i="11"/>
  <c r="E380" i="12"/>
  <c r="D373" i="11"/>
  <c r="D380" i="12"/>
  <c r="C373" i="11"/>
  <c r="E379" i="12"/>
  <c r="D372" i="11"/>
  <c r="D379" i="12"/>
  <c r="C372" i="11"/>
  <c r="E378" i="12"/>
  <c r="D371" i="11"/>
  <c r="D378" i="12"/>
  <c r="C371" i="11"/>
  <c r="E377" i="12"/>
  <c r="D370" i="11"/>
  <c r="D377" i="12"/>
  <c r="C370" i="11"/>
  <c r="E376" i="12"/>
  <c r="D369" i="11"/>
  <c r="D376" i="12"/>
  <c r="C369" i="11"/>
  <c r="E375" i="12"/>
  <c r="D368" i="11"/>
  <c r="D375" i="12"/>
  <c r="C368" i="11"/>
  <c r="E374" i="12"/>
  <c r="D367" i="11"/>
  <c r="D374" i="12"/>
  <c r="C367" i="11"/>
  <c r="K372" i="12"/>
  <c r="G365" i="11"/>
  <c r="K371" i="12"/>
  <c r="G364" i="11"/>
  <c r="D370" i="12"/>
  <c r="C363" i="11"/>
  <c r="AJ373" i="1"/>
  <c r="AJ382" i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94" i="11"/>
  <c r="K394" i="11"/>
  <c r="M409" i="11"/>
  <c r="K409" i="11"/>
  <c r="M391" i="11"/>
  <c r="K391" i="11"/>
  <c r="M406" i="11"/>
  <c r="K406" i="11"/>
  <c r="M400" i="11"/>
  <c r="K400" i="11"/>
  <c r="M397" i="11"/>
  <c r="K397" i="11"/>
  <c r="M387" i="11"/>
  <c r="K387" i="11"/>
  <c r="G414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F377" i="13"/>
  <c r="F378" i="13"/>
  <c r="F379" i="13"/>
  <c r="F380" i="13"/>
  <c r="F381" i="13"/>
  <c r="F382" i="13"/>
  <c r="F383" i="13"/>
  <c r="D387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H470" i="12"/>
  <c r="G387" i="11"/>
  <c r="D497" i="12"/>
  <c r="L496" i="12"/>
  <c r="E484" i="12"/>
  <c r="K496" i="12"/>
  <c r="D496" i="12"/>
  <c r="L495" i="12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K488" i="12"/>
  <c r="K493" i="12"/>
  <c r="D490" i="12"/>
  <c r="L489" i="12"/>
  <c r="E489" i="12"/>
  <c r="K478" i="12"/>
  <c r="E478" i="12"/>
  <c r="K476" i="12"/>
  <c r="K475" i="12"/>
  <c r="G514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63" i="11" l="1"/>
  <c r="N363" i="11"/>
  <c r="L364" i="11"/>
  <c r="N364" i="11"/>
  <c r="L365" i="11"/>
  <c r="N365" i="11"/>
  <c r="L366" i="11"/>
  <c r="N366" i="11"/>
  <c r="L367" i="11"/>
  <c r="N367" i="11"/>
  <c r="L368" i="11"/>
  <c r="N368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3" i="11"/>
  <c r="N383" i="11"/>
  <c r="L384" i="11"/>
  <c r="N384" i="11"/>
  <c r="L385" i="11"/>
  <c r="N385" i="11"/>
  <c r="L386" i="11"/>
  <c r="N386" i="11"/>
  <c r="N305" i="1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L37" i="11"/>
  <c r="N133" i="11"/>
  <c r="N40" i="11"/>
  <c r="N124" i="11"/>
  <c r="L11" i="11"/>
  <c r="L29" i="11"/>
  <c r="L44" i="11"/>
  <c r="L132" i="11"/>
  <c r="L359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<sst xmlns="http://schemas.openxmlformats.org/spreadsheetml/2006/main" count="10642" uniqueCount="2097">
  <si>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</si>
  <si>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</si>
  <si>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</si>
  <si>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</si>
  <si>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</si>
  <si>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</si>
  <si>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</si>
  <si>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</si>
  <si>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</si>
  <si>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</si>
  <si>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</si>
  <si>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</si>
  <si>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</si>
  <si>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</si>
  <si>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</si>
  <si>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</si>
  <si>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</si>
  <si>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</si>
  <si>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</si>
  <si>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</si>
  <si>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</si>
  <si>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</si>
  <si>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</si>
  <si>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</si>
  <si>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</si>
  <si>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</si>
  <si>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</si>
  <si>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</si>
  <si>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</si>
  <si>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</si>
  <si>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</si>
  <si>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</si>
  <si>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</si>
  <si>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</si>
  <si>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</si>
  <si>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</si>
  <si>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</si>
  <si>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</si>
  <si>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</si>
  <si>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</si>
  <si>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</si>
  <si>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</si>
  <si>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</si>
  <si>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</si>
  <si>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</si>
  <si>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</si>
  <si>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</si>
  <si>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</si>
  <si>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</si>
  <si>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</si>
  <si>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</si>
  <si>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</si>
  <si>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</si>
  <si>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</si>
  <si>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</si>
  <si>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</si>
  <si>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</si>
  <si>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</si>
  <si>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</si>
  <si>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</si>
  <si>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</si>
  <si>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</si>
  <si>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</si>
  <si>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</si>
  <si>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</si>
  <si>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</si>
  <si>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</si>
  <si>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</si>
  <si>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</si>
  <si>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</si>
  <si>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</si>
  <si>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</si>
  <si>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</si>
  <si>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</si>
  <si>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</si>
  <si>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</si>
  <si>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</si>
  <si>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</si>
  <si>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</si>
  <si>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</si>
  <si>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</si>
  <si>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</si>
  <si>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</si>
  <si>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</si>
  <si>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</si>
  <si>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</si>
  <si>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</si>
  <si>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</si>
  <si>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</si>
  <si>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</si>
  <si>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</si>
  <si>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</si>
  <si>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</si>
  <si>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</si>
  <si>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</si>
  <si>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</si>
  <si>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</si>
  <si>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</si>
  <si>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</si>
  <si>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</si>
  <si>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</si>
  <si>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</si>
  <si>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</si>
  <si>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</si>
  <si>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</si>
  <si>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</si>
  <si>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</si>
  <si>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</si>
  <si>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</si>
  <si>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</si>
  <si>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</si>
  <si>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</si>
  <si>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</si>
  <si>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</si>
  <si>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</si>
  <si>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</si>
  <si>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</si>
  <si>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</si>
  <si>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</si>
  <si>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</si>
  <si>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</si>
  <si>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</si>
  <si>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</si>
  <si>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</si>
  <si>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</si>
  <si>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</si>
  <si>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</si>
  <si>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</si>
  <si>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</si>
  <si>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</si>
  <si>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</si>
  <si>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</si>
  <si>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</si>
  <si>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</si>
  <si>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</si>
  <si>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</si>
  <si>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</si>
  <si>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</si>
  <si>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</si>
  <si>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</si>
  <si>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</si>
  <si>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</si>
  <si>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</si>
  <si>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</si>
  <si>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</si>
  <si>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</si>
  <si>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</si>
  <si>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</si>
  <si>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</si>
  <si>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</si>
  <si>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</si>
  <si>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</si>
  <si>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</si>
  <si>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</si>
  <si>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</si>
  <si>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</si>
  <si>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</si>
  <si>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</si>
  <si>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</si>
  <si>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</si>
  <si>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</si>
  <si>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</si>
  <si>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</si>
  <si>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</si>
  <si>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</si>
  <si>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</si>
  <si>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</si>
  <si>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</si>
  <si>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</si>
  <si>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</si>
  <si>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</si>
  <si>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</si>
  <si>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</si>
  <si>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</si>
  <si>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</si>
  <si>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</si>
  <si>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</si>
  <si>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</si>
  <si>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</si>
  <si>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</si>
  <si>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</si>
  <si>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</si>
  <si>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</si>
  <si>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</si>
  <si>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</si>
  <si>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</si>
  <si>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</si>
  <si>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</si>
  <si>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</si>
  <si>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</si>
  <si>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</si>
  <si>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</si>
  <si>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</si>
  <si>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</si>
  <si>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</si>
  <si>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</si>
  <si>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</si>
  <si>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</si>
  <si>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</si>
  <si>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</si>
  <si>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</si>
  <si>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</si>
  <si>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</si>
  <si>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</si>
  <si>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</si>
  <si>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</si>
  <si>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</si>
  <si>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</si>
  <si>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</si>
  <si>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</si>
  <si>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</si>
  <si>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</si>
  <si>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</si>
  <si>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</si>
  <si>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</si>
  <si>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</si>
  <si>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</si>
  <si>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</si>
  <si>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</si>
  <si>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</si>
  <si>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</si>
  <si>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</si>
  <si>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</si>
  <si>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</si>
  <si>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</si>
  <si>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</si>
  <si>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</si>
  <si>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</si>
  <si>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</si>
  <si>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</si>
  <si>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</si>
  <si>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</si>
  <si>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</si>
  <si>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</si>
  <si>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</si>
  <si>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</si>
  <si>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</si>
  <si>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</si>
  <si>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</si>
  <si>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</si>
  <si>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</si>
  <si>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</si>
  <si>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</si>
  <si>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</si>
  <si>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</si>
  <si>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</si>
  <si>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</si>
  <si>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</si>
  <si>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</si>
  <si>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</si>
  <si>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</si>
  <si>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</si>
  <si>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</si>
  <si>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</si>
  <si>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</si>
  <si>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</si>
  <si>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</si>
  <si>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</si>
  <si>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</si>
  <si>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</si>
  <si>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</si>
  <si>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</si>
  <si>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</si>
  <si>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</si>
  <si>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</si>
  <si>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</si>
  <si>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</si>
  <si>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</si>
  <si>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</si>
  <si>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</si>
  <si>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</si>
  <si>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</si>
  <si>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</si>
  <si>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</si>
  <si>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</si>
  <si>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</si>
  <si>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</si>
  <si>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</si>
  <si>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</si>
  <si>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</si>
  <si>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</si>
  <si>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</si>
  <si>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</si>
  <si>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</si>
  <si>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</si>
  <si>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</si>
  <si>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</si>
  <si>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</si>
  <si>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</si>
  <si>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</si>
  <si>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</si>
  <si>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</si>
  <si>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</si>
  <si>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</si>
  <si>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</si>
  <si>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</si>
  <si>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</si>
  <si>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</si>
  <si>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</si>
  <si>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</si>
  <si>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</si>
  <si>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</si>
  <si>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</si>
  <si>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</si>
  <si>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</si>
  <si>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</si>
  <si>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</si>
  <si>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</si>
  <si>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</si>
  <si>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</si>
  <si>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</si>
  <si>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</si>
  <si>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</si>
  <si>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</si>
  <si>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</si>
  <si>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</si>
  <si>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</si>
  <si>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</si>
  <si>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</si>
  <si>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</si>
  <si>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</si>
  <si>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</si>
  <si>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</si>
  <si>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</si>
  <si>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</si>
  <si>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</si>
  <si>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</si>
  <si>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</si>
  <si>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</si>
  <si>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</si>
  <si>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</si>
  <si>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</si>
  <si>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</si>
  <si>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</si>
  <si>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</si>
  <si>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</si>
  <si>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</si>
  <si>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</si>
  <si>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</si>
  <si>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</si>
  <si>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</si>
  <si>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</si>
  <si>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</si>
  <si>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</si>
  <si>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</si>
  <si>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</si>
  <si>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</si>
  <si>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</si>
  <si>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</si>
  <si>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</si>
  <si>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</si>
  <si>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</si>
  <si>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</si>
  <si>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</si>
  <si>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</si>
  <si>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</si>
  <si>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</si>
  <si>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</si>
  <si>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</si>
  <si>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</si>
  <si>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</si>
  <si>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</si>
  <si>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</si>
  <si>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</si>
  <si>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</si>
  <si>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</si>
  <si>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</si>
  <si>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</si>
  <si>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</si>
  <si>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</si>
  <si>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</si>
  <si>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</si>
  <si>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</si>
  <si>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</si>
  <si>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</si>
  <si>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</si>
  <si>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</si>
  <si>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</si>
  <si>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</si>
  <si>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</si>
  <si>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</si>
  <si>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</si>
  <si>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</si>
  <si>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</si>
  <si>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</si>
  <si>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</si>
  <si>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</si>
  <si>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</si>
  <si>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</si>
  <si>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</si>
  <si>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</si>
  <si>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</si>
  <si>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</si>
  <si>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</si>
  <si>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</si>
  <si>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</si>
  <si>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</si>
  <si>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</si>
  <si>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</si>
  <si>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</si>
  <si>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</si>
  <si>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</si>
  <si>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</si>
  <si>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</si>
  <si>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</si>
  <si>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</si>
  <si>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</si>
  <si>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</si>
  <si>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</si>
  <si>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</si>
  <si>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</si>
  <si>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</si>
  <si>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</si>
  <si>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</si>
  <si>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</si>
  <si>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</si>
  <si>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</si>
  <si>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</si>
  <si>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</si>
  <si>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</si>
  <si>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</si>
  <si>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</si>
  <si>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</si>
  <si>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</si>
  <si>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</si>
  <si>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</si>
  <si>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</si>
  <si>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</si>
  <si>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</si>
  <si>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</si>
  <si>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</si>
  <si>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</si>
  <si>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</si>
  <si>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</si>
  <si>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</si>
  <si>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</si>
  <si>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</si>
  <si>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</si>
  <si>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</si>
  <si>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</si>
  <si>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</si>
  <si>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</si>
  <si>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</si>
  <si>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</si>
  <si>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</si>
  <si>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</si>
  <si>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</si>
  <si>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</si>
  <si>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</si>
  <si>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</si>
  <si>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</si>
  <si>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</si>
  <si>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</si>
  <si>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</si>
  <si>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</si>
  <si>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</si>
  <si>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</si>
  <si>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</si>
  <si>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</si>
  <si>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</si>
  <si>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</si>
  <si>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</si>
  <si>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</si>
  <si>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</si>
  <si>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</si>
  <si>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</si>
  <si>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</si>
  <si>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</si>
  <si>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</si>
  <si>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</si>
  <si>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</si>
  <si>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</si>
  <si>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</si>
  <si>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</si>
  <si>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</si>
  <si>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</si>
  <si>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</si>
  <si>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</si>
  <si>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</si>
  <si>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</si>
  <si>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</si>
  <si>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</si>
  <si>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</si>
  <si>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</si>
  <si>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</si>
  <si>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</si>
  <si>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</si>
  <si>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</si>
  <si>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</si>
  <si>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</si>
  <si>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</si>
  <si>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</si>
  <si>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</si>
  <si>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</si>
  <si>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</si>
  <si>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</si>
  <si>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</si>
  <si>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</si>
  <si>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</si>
  <si>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</si>
  <si>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</si>
  <si>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</si>
  <si>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</si>
  <si>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</si>
  <si>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</si>
  <si>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</si>
  <si>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</si>
  <si>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</si>
  <si>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</si>
  <si>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</si>
  <si>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</si>
  <si>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</si>
  <si>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</si>
  <si>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</si>
  <si>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</si>
  <si>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</si>
  <si>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</si>
  <si>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</si>
  <si>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</si>
  <si>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</si>
  <si>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</si>
  <si>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</si>
  <si>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</si>
  <si>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</si>
  <si>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</si>
  <si>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</si>
  <si>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</si>
  <si>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</si>
  <si>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</si>
  <si>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</si>
  <si>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</si>
  <si>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</si>
  <si>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</si>
  <si>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</si>
  <si>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</si>
  <si>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</si>
  <si>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</si>
  <si>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</si>
  <si>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</si>
  <si>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</si>
  <si>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</si>
  <si>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</si>
  <si>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</si>
  <si>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</si>
  <si>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</si>
  <si>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</si>
  <si>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</si>
  <si>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</si>
  <si>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</si>
  <si>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</si>
  <si>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</si>
  <si>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</si>
  <si>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</si>
  <si>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</si>
  <si>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</si>
  <si>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</si>
  <si>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</si>
  <si>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</si>
  <si>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</si>
  <si>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</si>
  <si>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</si>
  <si>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</si>
  <si>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</si>
  <si>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</si>
  <si>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</si>
  <si>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</si>
  <si>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</si>
  <si>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</si>
  <si>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</si>
  <si>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</si>
  <si>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</si>
  <si>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</si>
  <si>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</si>
  <si>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</si>
  <si>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</si>
  <si>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</si>
  <si>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</si>
  <si>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</si>
  <si>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</si>
  <si>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</si>
  <si>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</si>
  <si>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</si>
  <si>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</si>
  <si>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</si>
  <si>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</si>
  <si>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</si>
  <si>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</si>
  <si>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</si>
  <si>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</si>
  <si>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</si>
  <si>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</si>
  <si>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</si>
  <si>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</si>
  <si>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</si>
  <si>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</si>
  <si>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</si>
  <si>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</si>
  <si>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</si>
  <si>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</si>
  <si>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</si>
  <si>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</si>
  <si>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</si>
  <si>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</si>
  <si>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</si>
  <si>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</si>
  <si>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</si>
  <si>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</si>
  <si>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</si>
  <si>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</si>
  <si>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</si>
  <si>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</si>
  <si>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</si>
  <si>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</si>
  <si>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</si>
  <si>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</si>
  <si>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</si>
  <si>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</si>
  <si>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</si>
  <si>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</si>
  <si>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</si>
  <si>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</si>
  <si>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</si>
  <si>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</si>
  <si>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</si>
  <si>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</si>
  <si>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</si>
  <si>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</si>
  <si>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</si>
  <si>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</si>
  <si>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</si>
  <si>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</si>
  <si>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</si>
  <si>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</si>
  <si>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</si>
  <si>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</si>
  <si>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</si>
  <si>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</si>
  <si>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</si>
  <si>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</si>
  <si>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</si>
  <si>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</si>
  <si>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</si>
  <si>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</si>
  <si>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</si>
  <si>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</si>
  <si>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</si>
  <si>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</si>
  <si>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</si>
  <si>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</si>
  <si>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</si>
  <si>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</si>
  <si>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</si>
  <si>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</si>
  <si>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</si>
  <si>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</si>
  <si>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</si>
  <si>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</si>
  <si>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</si>
  <si>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</si>
  <si>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</si>
  <si>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</si>
  <si>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</si>
  <si>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</si>
  <si>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</si>
  <si>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</si>
  <si>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</si>
  <si>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</si>
  <si>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</si>
  <si>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</si>
  <si>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</si>
  <si>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</si>
  <si>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</si>
  <si>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</si>
  <si>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</si>
  <si>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</si>
  <si>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</si>
  <si>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</si>
  <si>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</si>
  <si>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</si>
  <si>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</si>
  <si>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</si>
  <si>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</si>
  <si>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</si>
  <si>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</si>
  <si>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</si>
  <si>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</si>
  <si>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</si>
  <si>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</si>
  <si>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</si>
  <si>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</si>
  <si>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</si>
  <si>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</si>
  <si>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</si>
  <si>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</si>
  <si>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</si>
  <si>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</si>
  <si>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</si>
  <si>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</si>
  <si>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</si>
  <si>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</si>
  <si>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</si>
  <si>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</si>
  <si>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</si>
  <si>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</si>
  <si>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</si>
  <si>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</si>
  <si>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</si>
  <si>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</si>
  <si>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</si>
  <si>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</si>
  <si>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</si>
  <si>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</si>
  <si>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</si>
  <si>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</si>
  <si>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</si>
  <si>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</si>
  <si>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</si>
  <si>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</si>
  <si>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</si>
  <si>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</si>
  <si>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</si>
  <si>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</si>
  <si>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</si>
  <si>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</si>
  <si>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</si>
  <si>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</si>
  <si>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</si>
  <si>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</si>
  <si>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</si>
  <si>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</si>
  <si>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</si>
  <si>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</si>
  <si>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</si>
  <si>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</si>
  <si>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</si>
  <si>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</si>
  <si>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</si>
  <si>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</si>
  <si>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</si>
  <si>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</si>
  <si>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</si>
  <si>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</si>
  <si>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</si>
  <si>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</si>
  <si>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</si>
  <si>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</si>
  <si>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</si>
  <si>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</si>
  <si>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</si>
  <si>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</si>
  <si>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</si>
  <si>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</si>
  <si>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</si>
  <si>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</si>
  <si>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</si>
  <si>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</si>
  <si>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</si>
  <si>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</si>
  <si>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</si>
  <si>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</si>
  <si>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</si>
  <si>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</si>
  <si>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</si>
  <si>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</si>
  <si>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</si>
  <si>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</si>
  <si>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</si>
  <si>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</si>
  <si>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</si>
  <si>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</si>
  <si>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</si>
  <si>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</si>
  <si>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</si>
  <si>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</si>
  <si>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</si>
  <si>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</si>
  <si>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</si>
  <si>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</si>
  <si>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</si>
  <si>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</si>
  <si>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</si>
  <si>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</si>
  <si>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</si>
  <si>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</si>
  <si>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</si>
  <si>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</si>
  <si>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</si>
  <si>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</si>
  <si>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</si>
  <si>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</si>
  <si>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</si>
  <si>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</si>
  <si>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</si>
  <si>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</si>
  <si>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</si>
  <si>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</si>
  <si>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</si>
  <si>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</si>
  <si>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</si>
  <si>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</si>
  <si>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</si>
  <si>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</si>
  <si>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</si>
  <si>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</si>
  <si>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</si>
  <si>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</si>
  <si>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</si>
  <si>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</si>
  <si>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</si>
  <si>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</si>
  <si>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</si>
  <si>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</si>
  <si>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</si>
  <si>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</si>
  <si>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</si>
  <si>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</si>
  <si>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</si>
  <si>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</si>
  <si>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</si>
  <si>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</si>
  <si>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</si>
  <si>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</si>
  <si>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</si>
  <si>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</si>
  <si>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</si>
  <si>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</si>
  <si>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</si>
  <si>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</si>
  <si>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</si>
  <si>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</si>
  <si>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</si>
  <si>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</si>
  <si>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</si>
  <si>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</si>
  <si>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</si>
  <si>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</si>
  <si>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</si>
  <si>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</si>
  <si>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</si>
  <si>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</si>
  <si>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</si>
  <si>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</si>
  <si>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</si>
  <si>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</si>
  <si>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</si>
  <si>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</si>
  <si>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</si>
  <si>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</si>
  <si>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</si>
  <si>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</si>
  <si>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</si>
  <si>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</si>
  <si>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</si>
  <si>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</si>
  <si>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</si>
  <si>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</si>
  <si>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</si>
  <si>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</si>
  <si>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</si>
  <si>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</si>
  <si>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</si>
  <si>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</si>
  <si>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</si>
  <si>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</si>
  <si>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</si>
  <si>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</si>
  <si>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</si>
  <si>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</si>
  <si>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</si>
  <si>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</si>
  <si>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</si>
  <si>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</si>
  <si>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</si>
  <si>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</si>
  <si>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</si>
  <si>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</si>
  <si>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</si>
  <si>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</si>
  <si>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</si>
  <si>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</si>
  <si>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</si>
  <si>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</si>
  <si>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</si>
  <si>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</si>
  <si>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</si>
  <si>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</si>
  <si>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</si>
  <si>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</si>
  <si>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</si>
  <si>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</si>
  <si>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</si>
  <si>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</si>
  <si>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</si>
  <si>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</si>
  <si>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</si>
  <si>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</si>
  <si>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</si>
  <si>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</si>
  <si>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</si>
  <si>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</si>
  <si>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</si>
  <si>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</si>
  <si>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</si>
  <si>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</si>
  <si>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</si>
  <si>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</si>
  <si>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</si>
  <si>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</si>
  <si>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</si>
  <si>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</si>
  <si>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</si>
  <si>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</si>
  <si>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</si>
  <si>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</si>
  <si>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</si>
  <si>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</si>
  <si>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</si>
  <si>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</si>
  <si>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</si>
  <si>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</si>
  <si>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</si>
  <si>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</si>
  <si>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</si>
  <si>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</si>
  <si>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</si>
  <si>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</si>
  <si>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</si>
  <si>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</si>
  <si>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</si>
  <si>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</si>
  <si>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</si>
  <si>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</si>
  <si>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</si>
  <si>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</si>
  <si>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</si>
  <si>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</si>
  <si>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</si>
  <si>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</si>
  <si>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</si>
  <si>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</si>
  <si>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</si>
  <si>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</si>
  <si>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</si>
  <si>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</si>
  <si>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</si>
  <si>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</si>
  <si>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</si>
  <si>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</si>
  <si>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</si>
  <si>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</si>
  <si>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</si>
  <si>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</si>
  <si>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</si>
  <si>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</si>
  <si>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</si>
  <si>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</si>
  <si>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</si>
  <si>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</si>
  <si>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</si>
  <si>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</si>
  <si>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</si>
  <si>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</si>
  <si>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</si>
  <si>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</si>
  <si>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</si>
  <si>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</si>
  <si>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</si>
  <si>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</si>
  <si>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</si>
  <si>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</si>
  <si>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</si>
  <si>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</si>
  <si>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</si>
  <si>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</si>
  <si>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</si>
  <si>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</si>
  <si>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</si>
  <si>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</si>
  <si>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</si>
  <si>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</si>
  <si>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</si>
  <si>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</si>
  <si>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</si>
  <si>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</si>
  <si>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</si>
  <si>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</si>
  <si>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</si>
  <si>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</si>
  <si>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</si>
  <si>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</si>
  <si>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</si>
  <si>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</si>
  <si>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</si>
  <si>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</si>
  <si>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</si>
  <si>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</si>
  <si>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</si>
  <si>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</si>
  <si>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</si>
  <si>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</si>
  <si>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</si>
  <si>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</si>
  <si>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</si>
  <si>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</si>
  <si>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</si>
  <si>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</si>
  <si>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</si>
  <si>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</si>
  <si>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</si>
  <si>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</si>
  <si>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</si>
  <si>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</si>
  <si>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</si>
  <si>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</si>
  <si>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</si>
  <si>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</si>
  <si>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</si>
  <si>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</si>
  <si>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</si>
  <si>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</si>
  <si>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</si>
  <si>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</si>
  <si>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</si>
  <si>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</si>
  <si>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</si>
  <si>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</si>
  <si>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</si>
  <si>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</si>
  <si>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</si>
  <si>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</si>
  <si>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</si>
  <si>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</si>
  <si>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</si>
  <si>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</si>
  <si>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</si>
  <si>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</si>
  <si>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</si>
  <si>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</si>
  <si>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</si>
  <si>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</si>
  <si>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</si>
  <si>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</si>
  <si>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</si>
  <si>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</si>
  <si>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</si>
  <si>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</si>
  <si>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</si>
  <si>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</si>
  <si>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</si>
  <si>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</si>
  <si>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</si>
  <si>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</si>
  <si>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</si>
  <si>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</si>
  <si>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</si>
  <si>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</si>
  <si>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</si>
  <si>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</si>
  <si>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</si>
  <si>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</si>
  <si>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</si>
  <si>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</si>
  <si>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</si>
  <si>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</si>
  <si>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</si>
  <si>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</si>
  <si>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</si>
  <si>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</si>
  <si>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</si>
  <si>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</si>
  <si>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</si>
  <si>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</si>
  <si>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</si>
  <si>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</si>
  <si>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</si>
  <si>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</si>
  <si>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</si>
  <si>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</si>
  <si>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</si>
  <si>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</si>
  <si>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</si>
  <si>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</si>
  <si>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</si>
  <si>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</si>
  <si>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</si>
  <si>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</si>
  <si>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</si>
  <si>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</si>
  <si>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</si>
  <si>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</si>
  <si>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</si>
  <si>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</si>
  <si>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</si>
  <si>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</si>
  <si>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</si>
  <si>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</si>
  <si>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</si>
  <si>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</si>
  <si>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</si>
  <si>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</si>
  <si>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</si>
  <si>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</si>
  <si>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</si>
  <si>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</si>
  <si>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</si>
  <si>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</si>
  <si>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</si>
  <si>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</si>
  <si>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</si>
  <si>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</si>
  <si>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</si>
  <si>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</si>
  <si>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</si>
  <si>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</si>
  <si>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</si>
  <si>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</si>
  <si>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</si>
  <si>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</si>
  <si>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</si>
  <si>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</si>
  <si>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</si>
  <si>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</si>
  <si>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</si>
  <si>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</si>
  <si>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</si>
  <si>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</si>
  <si>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</si>
  <si>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</si>
  <si>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</si>
  <si>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</si>
  <si>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</si>
  <si>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</si>
  <si>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</si>
  <si>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</si>
  <si>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</si>
  <si>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</si>
  <si>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</si>
  <si>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</si>
  <si>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</si>
  <si>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</si>
  <si>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</si>
  <si>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</si>
  <si>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</si>
  <si>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</si>
  <si>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</si>
  <si>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</si>
  <si>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</si>
  <si>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</si>
  <si>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</si>
  <si>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</si>
  <si>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</si>
  <si>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</si>
  <si>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</si>
  <si>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</si>
  <si>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</si>
  <si>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</si>
  <si>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</si>
  <si>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</si>
  <si>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</si>
  <si>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</si>
  <si>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</si>
  <si>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</si>
  <si>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</si>
  <si>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</si>
  <si>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</si>
  <si>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</si>
  <si>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</si>
  <si>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</si>
  <si>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</si>
  <si>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</si>
  <si>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</si>
  <si>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</si>
  <si>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</si>
  <si>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</si>
  <si>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</si>
  <si>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</si>
  <si>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</si>
  <si>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</si>
  <si>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</si>
  <si>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</si>
  <si>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</si>
  <si>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</si>
  <si>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</si>
  <si>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</si>
  <si>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</si>
  <si>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</si>
  <si>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</si>
  <si>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</si>
  <si>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</si>
  <si>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</si>
  <si>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</si>
  <si>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</si>
  <si>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</si>
  <si>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</si>
  <si>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</si>
  <si>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</si>
  <si>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</si>
  <si>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</si>
  <si>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</si>
  <si>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</si>
  <si>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</si>
  <si>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</si>
  <si>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</si>
  <si>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</si>
  <si>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</si>
  <si>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</si>
  <si>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</si>
  <si>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</si>
  <si>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</si>
  <si>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</si>
  <si>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</si>
  <si>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</si>
  <si>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</si>
  <si>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</si>
  <si>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</si>
  <si>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</si>
  <si>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</si>
  <si>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</si>
  <si>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</si>
  <si>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</si>
  <si>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</si>
  <si>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</si>
  <si>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</si>
  <si>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</si>
  <si>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</si>
  <si>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</si>
  <si>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</si>
  <si>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</si>
  <si>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</si>
  <si>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</si>
  <si>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</si>
  <si>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</si>
  <si>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</si>
  <si>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</si>
  <si>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</si>
  <si>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</si>
  <si>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</si>
  <si>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</si>
  <si>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</si>
  <si>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</si>
  <si>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</si>
  <si>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</si>
  <si>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</si>
  <si>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</si>
  <si>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</si>
  <si>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</si>
  <si>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</si>
  <si>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</si>
  <si>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</si>
  <si>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</si>
  <si>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</si>
  <si>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</si>
  <si>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</si>
  <si>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</si>
  <si>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</si>
  <si>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</si>
  <si>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</si>
  <si>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</si>
  <si>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</si>
  <si>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</si>
  <si>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</si>
  <si>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</si>
  <si>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</si>
  <si>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</si>
  <si>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</si>
  <si>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</si>
  <si>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</si>
  <si>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</si>
  <si>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</si>
  <si>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</si>
  <si>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</si>
  <si>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</si>
  <si>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</si>
  <si>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</si>
  <si>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</si>
  <si>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</si>
  <si>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</si>
  <si>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</si>
  <si>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</si>
  <si>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</si>
  <si>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</si>
  <si>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</si>
  <si>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</si>
  <si>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</si>
  <si>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</si>
  <si>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</si>
  <si>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</si>
  <si>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</si>
  <si>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</si>
  <si>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</si>
  <si>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</si>
  <si>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</si>
  <si>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</si>
  <si>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</si>
  <si>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</si>
  <si>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</si>
  <si>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</si>
  <si>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</si>
  <si>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</si>
  <si>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</si>
  <si>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</si>
  <si>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</si>
  <si>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</si>
  <si>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</si>
  <si>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</si>
  <si>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</si>
  <si>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</si>
  <si>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</si>
  <si>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</si>
  <si>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</si>
  <si>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</si>
  <si>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</si>
  <si>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</si>
  <si>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</si>
  <si>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</si>
  <si>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</si>
  <si>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</si>
  <si>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</si>
  <si>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</si>
  <si>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</si>
  <si>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</si>
  <si>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</si>
  <si>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</si>
  <si>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</si>
  <si>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</si>
  <si>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</si>
  <si>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</si>
  <si>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</si>
  <si>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</si>
  <si>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</si>
  <si>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</si>
  <si>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</si>
  <si>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</si>
  <si>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</si>
  <si>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</si>
  <si>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</si>
  <si>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</si>
  <si>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</si>
  <si>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</si>
  <si>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</si>
  <si>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</si>
  <si>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</si>
  <si>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</si>
  <si>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</si>
  <si>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</si>
  <si>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</si>
  <si>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</si>
  <si>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</si>
  <si>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</si>
  <si>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</si>
  <si>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</si>
  <si>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</si>
  <si>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</si>
  <si>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</si>
  <si>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</si>
  <si>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</si>
  <si>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</si>
  <si>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</si>
  <si>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</si>
  <si>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</si>
  <si>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</si>
  <si>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</si>
  <si>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</si>
  <si>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</si>
  <si>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</si>
  <si>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</si>
  <si>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</si>
  <si>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</si>
  <si>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</si>
  <si>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</si>
  <si>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</si>
  <si>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</si>
  <si>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</si>
  <si>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</si>
  <si>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</si>
  <si>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</si>
  <si>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</si>
  <si>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</si>
  <si>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</si>
  <si>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</si>
  <si>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</si>
  <si>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</si>
  <si>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</si>
  <si>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</si>
  <si>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</si>
  <si>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</si>
  <si>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</si>
  <si>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</si>
  <si>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</si>
  <si>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</si>
  <si>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</si>
  <si>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</si>
  <si>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</si>
  <si>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</si>
  <si>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</si>
  <si>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</si>
  <si>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</si>
  <si>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</si>
  <si>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</si>
  <si>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</si>
  <si>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</si>
  <si>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</si>
  <si>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</si>
  <si>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</si>
  <si>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</si>
  <si>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</si>
  <si>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</si>
  <si>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</si>
  <si>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</si>
  <si>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</si>
  <si>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</si>
  <si>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</si>
  <si>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</si>
  <si>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</si>
  <si>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</si>
  <si>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</si>
  <si>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</si>
  <si>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</si>
  <si>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</si>
  <si>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</si>
  <si>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</si>
  <si>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</si>
  <si>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</si>
  <si>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</si>
  <si>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</si>
  <si>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</si>
  <si>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</si>
  <si>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</si>
  <si>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</si>
  <si>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</si>
  <si>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</si>
  <si>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</si>
  <si>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</si>
  <si>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</si>
  <si>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</si>
  <si>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</si>
  <si>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</si>
  <si>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</si>
  <si>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</si>
  <si>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</si>
  <si>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</si>
  <si>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</si>
  <si>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</si>
  <si>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</si>
  <si>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</si>
  <si>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</si>
  <si>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</si>
  <si>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</si>
  <si>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</si>
  <si>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</si>
  <si>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</si>
  <si>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</si>
  <si>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</si>
  <si>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</si>
  <si>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</si>
  <si>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</si>
  <si>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</si>
  <si>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</si>
  <si>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</si>
  <si>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</si>
  <si>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</si>
  <si>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</si>
  <si>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</si>
  <si>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</si>
  <si>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</si>
  <si>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</si>
  <si>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</si>
  <si>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</si>
  <si>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</si>
  <si>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</si>
  <si>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</si>
  <si>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</si>
  <si>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</si>
  <si>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</si>
  <si>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</si>
  <si>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</si>
  <si>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</si>
  <si>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</si>
  <si>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</si>
  <si>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</si>
  <si>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</si>
  <si>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</si>
  <si>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</si>
  <si>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</si>
  <si>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</si>
  <si>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</si>
  <si>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</si>
  <si>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</si>
  <si>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</si>
  <si>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</si>
  <si>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</si>
  <si>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</si>
  <si>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</si>
  <si>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</si>
  <si>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</si>
  <si>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</si>
  <si>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</si>
  <si>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</si>
  <si>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</si>
  <si>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</si>
  <si>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</si>
  <si>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</si>
  <si>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</si>
  <si>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</si>
  <si>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</si>
  <si>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</si>
  <si>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</si>
  <si>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</si>
  <si>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</si>
  <si>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</si>
  <si>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</si>
  <si>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</si>
  <si>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</si>
  <si>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</si>
  <si>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</si>
  <si>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</si>
  <si>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</si>
  <si>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</si>
  <si>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</si>
  <si>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</si>
  <si>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</si>
  <si>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</si>
  <si>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</si>
  <si>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</si>
  <si>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</si>
  <si>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</si>
  <si>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</si>
  <si>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</si>
  <si>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</si>
  <si>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</si>
  <si>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</si>
  <si>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</si>
  <si>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</si>
  <si>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</si>
  <si>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</si>
  <si>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</si>
  <si>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</si>
  <si>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</si>
  <si>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</si>
  <si>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</si>
  <si>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</si>
  <si>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</si>
  <si>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</si>
  <si>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</si>
  <si>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</si>
  <si>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</si>
  <si>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</si>
  <si>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</si>
  <si>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</si>
  <si>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</si>
  <si>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</si>
  <si>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</si>
  <si>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</si>
  <si>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</si>
  <si>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</si>
  <si>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</si>
  <si>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</si>
  <si>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</si>
  <si>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</si>
  <si>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</si>
  <si>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</si>
  <si>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</si>
  <si>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</si>
  <si>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</si>
  <si>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</si>
  <si>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</si>
  <si>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</si>
  <si>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</si>
  <si>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</si>
  <si>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</si>
  <si>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</si>
  <si>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</si>
  <si>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</si>
  <si>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</si>
  <si>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</si>
  <si>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</si>
  <si>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</si>
  <si>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</si>
  <si>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</si>
  <si>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</si>
  <si>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</si>
  <si>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</si>
  <si>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</si>
  <si>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</si>
  <si>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</si>
  <si>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</si>
  <si>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</si>
  <si>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</si>
  <si>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</si>
  <si>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</si>
  <si>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</si>
  <si>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</si>
  <si>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</si>
  <si>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</si>
  <si>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</si>
  <si>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</si>
  <si>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</si>
  <si>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</si>
  <si>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</si>
  <si>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</si>
  <si>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</si>
  <si>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</si>
  <si>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</si>
  <si>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</si>
  <si>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</si>
  <si>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</si>
  <si>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</si>
  <si>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</si>
  <si>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</si>
  <si>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</si>
  <si>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</si>
  <si>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</si>
  <si>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</si>
  <si>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</si>
  <si>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</si>
  <si>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</si>
  <si>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</si>
  <si>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</si>
  <si>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</si>
  <si>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</si>
  <si>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</si>
  <si>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</si>
  <si>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</si>
  <si>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</si>
  <si>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</si>
  <si>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</si>
  <si>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</si>
  <si>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</si>
  <si>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</si>
  <si>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</si>
  <si>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</si>
  <si>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</si>
  <si>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</si>
  <si>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</si>
  <si>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</si>
  <si>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</si>
  <si>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</si>
  <si>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</si>
  <si>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</si>
  <si>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</si>
  <si>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</si>
  <si>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</si>
  <si>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</si>
  <si>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</si>
  <si>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</si>
  <si>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</si>
  <si>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</si>
  <si>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</si>
  <si>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</si>
  <si>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</si>
  <si>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</si>
  <si>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</si>
  <si>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</si>
  <si>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</si>
  <si>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</si>
  <si>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</si>
  <si>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</si>
  <si>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</si>
  <si>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</si>
  <si>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</si>
  <si>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</si>
  <si>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</si>
  <si>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</si>
  <si>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</si>
  <si>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</si>
  <si>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</si>
  <si>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</si>
  <si>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</si>
  <si>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</si>
  <si>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</si>
  <si>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</si>
  <si>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</si>
  <si>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</si>
  <si>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</si>
  <si>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</si>
  <si>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</si>
  <si>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</si>
  <si>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</si>
  <si>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</si>
  <si>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</si>
  <si>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</si>
  <si>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</si>
  <si>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</si>
  <si>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</si>
  <si>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</si>
  <si>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</si>
  <si>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</si>
  <si>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</si>
  <si>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</si>
  <si>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</si>
  <si>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</si>
  <si>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</si>
  <si>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</si>
  <si>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</si>
  <si>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</si>
  <si>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</si>
  <si>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</si>
  <si>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</si>
  <si>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</si>
  <si>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</si>
  <si>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</si>
  <si>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</si>
  <si>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</si>
  <si>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</si>
  <si>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</si>
  <si>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</si>
  <si>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</si>
  <si>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</si>
  <si>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</si>
  <si>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</si>
  <si>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</si>
  <si>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</si>
  <si>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</si>
  <si>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</si>
  <si>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</si>
  <si>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</si>
  <si>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</si>
  <si>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</si>
  <si>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</si>
  <si>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</si>
  <si>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</si>
  <si>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</si>
  <si>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</si>
  <si>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</si>
  <si>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</si>
  <si>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</si>
  <si>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</si>
  <si>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</si>
  <si>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</si>
  <si>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</si>
  <si>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</si>
  <si>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</si>
  <si>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</si>
  <si>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</si>
  <si>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</si>
  <si>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</si>
  <si>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</si>
  <si>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</si>
  <si>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</si>
  <si>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</si>
  <si>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</si>
  <si>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</si>
  <si>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</si>
  <si>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</si>
  <si>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</si>
  <si>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</si>
  <si>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</si>
  <si>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</si>
  <si>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</si>
  <si>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</si>
  <si>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</si>
  <si>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</si>
  <si>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</si>
  <si>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</si>
  <si>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</si>
  <si>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</si>
  <si>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</si>
  <si>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</si>
  <si>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</si>
  <si>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</si>
  <si>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</si>
  <si>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</si>
  <si>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</si>
  <si>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</si>
  <si>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</si>
  <si>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</si>
  <si>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</si>
  <si>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</si>
  <si>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</si>
  <si>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</si>
  <si>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</si>
  <si>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</si>
  <si>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</si>
  <si>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</si>
  <si>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</si>
  <si>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</si>
  <si>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</si>
  <si>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</si>
  <si>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</si>
  <si>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</si>
  <si>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</si>
  <si>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</si>
  <si>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</si>
  <si>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</si>
  <si>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</si>
  <si>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</si>
  <si>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</si>
  <si>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</si>
  <si>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</si>
  <si>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</si>
  <si>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</si>
  <si>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</si>
  <si>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</si>
  <si>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</si>
  <si>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</si>
  <si>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</si>
  <si>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</si>
  <si>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</si>
  <si>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</si>
  <si>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</si>
  <si>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</si>
  <si>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</si>
  <si>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</si>
  <si>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</si>
  <si>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</si>
  <si>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</si>
  <si>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</si>
  <si>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</si>
  <si>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</si>
  <si>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</si>
  <si>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</si>
  <si>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</si>
  <si>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</si>
  <si>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</si>
  <si>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</si>
  <si>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</si>
  <si>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</si>
  <si>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</si>
  <si>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</si>
  <si>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</si>
  <si>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</si>
  <si>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</si>
  <si>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</si>
  <si>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</si>
  <si>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</si>
  <si>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</si>
  <si>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</si>
  <si>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</si>
  <si>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</si>
  <si>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</si>
  <si>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</si>
  <si>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</si>
  <si>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</si>
  <si>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</si>
  <si>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</si>
  <si>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</si>
  <si>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</si>
  <si>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</si>
  <si>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</si>
  <si>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</si>
  <si>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</si>
  <si>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</si>
  <si>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</si>
  <si>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</si>
  <si>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</si>
  <si>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</si>
  <si>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</si>
  <si>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</si>
  <si>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</si>
  <si>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</si>
  <si>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</si>
  <si>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</si>
  <si>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</si>
  <si>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</si>
  <si>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</si>
  <si>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</si>
  <si>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</si>
  <si>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</si>
  <si>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</si>
  <si>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</si>
  <si>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</si>
  <si>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</si>
  <si>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</si>
  <si>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</si>
  <si>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</si>
  <si>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</si>
  <si>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</si>
  <si>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</si>
  <si>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</si>
  <si>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</si>
  <si>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</si>
  <si>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</si>
  <si>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</si>
  <si>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</si>
  <si>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</si>
  <si>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</si>
  <si>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</si>
  <si>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</si>
  <si>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</si>
  <si>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</si>
  <si>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</si>
  <si>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</si>
  <si>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</si>
  <si>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</si>
  <si>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</si>
  <si>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</si>
  <si>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</si>
  <si>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</si>
  <si>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</si>
  <si>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</si>
  <si>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</si>
  <si>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</si>
  <si>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</si>
  <si>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</si>
  <si>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</si>
  <si>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</si>
  <si>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</si>
  <si>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</si>
  <si>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</si>
  <si>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</si>
  <si>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</si>
  <si>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</si>
  <si>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</si>
  <si>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</si>
  <si>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</si>
  <si>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</si>
  <si>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</si>
  <si>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</si>
  <si>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</si>
  <si>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</si>
  <si>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</si>
  <si>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</si>
  <si>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</si>
  <si>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</si>
  <si>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</si>
  <si>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</si>
  <si>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</si>
  <si>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</si>
  <si>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</si>
  <si>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</si>
  <si>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</si>
  <si>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</si>
  <si>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</si>
  <si>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</si>
  <si>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</si>
  <si>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</si>
  <si>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</si>
  <si>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</si>
  <si>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</si>
  <si>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</si>
  <si>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</si>
  <si>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</si>
  <si>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</si>
  <si>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</si>
  <si>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</si>
  <si>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</si>
  <si>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</si>
  <si>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</si>
  <si>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</si>
  <si>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</si>
  <si>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</si>
  <si>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</si>
  <si>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</si>
  <si>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</si>
  <si>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</si>
  <si>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</si>
  <si>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</si>
  <si>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</si>
  <si>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</si>
  <si>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</si>
  <si>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</si>
  <si>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</si>
  <si>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</si>
  <si>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</si>
  <si>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</si>
  <si>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</si>
  <si>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</si>
  <si>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</si>
  <si>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</si>
  <si>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</si>
  <si>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</si>
  <si>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</si>
  <si>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</si>
  <si>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</si>
  <si>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</si>
  <si>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</si>
  <si>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</si>
  <si>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</si>
  <si>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</si>
  <si>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</si>
  <si>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</si>
  <si>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</si>
  <si>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</si>
  <si>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</si>
  <si>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</si>
  <si>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</si>
  <si>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</si>
  <si>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</si>
  <si>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</si>
  <si>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</si>
  <si>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</si>
  <si>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</si>
  <si>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</si>
  <si>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</si>
  <si>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</si>
  <si>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</si>
  <si>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</si>
  <si>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</si>
  <si>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</si>
  <si>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</si>
  <si>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</si>
  <si>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</si>
  <si>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</si>
  <si>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</si>
  <si>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</si>
  <si>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</si>
  <si>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</si>
  <si>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</si>
  <si>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</si>
  <si>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</si>
  <si>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</si>
  <si>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</si>
  <si>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</si>
  <si>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</si>
  <si>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</si>
  <si>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</si>
  <si>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t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</si>
  <si>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</si>
  <si>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</si>
  <si>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</si>
  <si>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</si>
  <si>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</si>
  <si>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</si>
  <si>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</si>
  <si>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</si>
  <si>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</si>
  <si>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</si>
  <si>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</si>
  <si>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</si>
  <si>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</si>
  <si>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</si>
  <si>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</si>
  <si>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Não partiu motivo aguardando o procedente I04 em TIQ partir previsão as 17hrs, pois o mesmo estava na frente do W70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</si>
  <si>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</si>
  <si>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</si>
  <si>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</si>
  <si>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</si>
  <si>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</si>
  <si>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</si>
  <si>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</si>
  <si>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</si>
  <si>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</si>
  <si>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</si>
  <si>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realizou o intervalo das 11:49 ate 12:57no  km 197/ prod 900 metros 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</si>
  <si>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</si>
  <si>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</si>
  <si>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</si>
  <si>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</si>
  <si>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</si>
  <si>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</si>
  <si>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</si>
  <si>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</si>
  <si>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</si>
  <si>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</si>
  <si>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</si>
  <si>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</si>
  <si>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</si>
  <si>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</si>
  <si>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</si>
  <si>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MC1 09:48, devido o carregamento o travessao ficou trancando aguardando livrar o travessão </t>
  </si>
  <si>
    <t>MC1 09:48 segue em deslocamento de TIQ-TAG</t>
  </si>
  <si>
    <t>TP pronta 07:32, realizado o intervalo execução da solda 08:22 ate 10:02 km 692+300/ prod 2 soldas</t>
  </si>
  <si>
    <t xml:space="preserve">Troca de jacare </t>
  </si>
  <si>
    <t>TP pronta 10:15, sem oportunidade devido priorizar o W70</t>
  </si>
  <si>
    <t>TAG-TRO</t>
  </si>
  <si>
    <t>TAGTRO</t>
  </si>
  <si>
    <t>MC1 06:52, segue inspeção R7D de TAG-TRO</t>
  </si>
  <si>
    <t xml:space="preserve">TP pronta 08:50, devido alto fluxo de trens + alta temperatura nao foi possivel conceber o intervalo </t>
  </si>
  <si>
    <t>MC1 07:39, realizado a descarga de dormentes no km 230/prod 1526</t>
  </si>
  <si>
    <t>MC1 09:13, realizado o intervalo da socadora as  13:09 ate 14:40 km 194/ prod 1000 metros</t>
  </si>
  <si>
    <t>Atraso na TP devido ponte da estrada prinicpal interditada prev de liberar, TP pronta 11:44, previsão apos R98 12:30</t>
  </si>
  <si>
    <t>Atraso na TP devido ponte da estrada prinicpal interditada sem prev de liberar, TP pronta 11:44, previsão apos R98 12:30 / Perdeu temperatura</t>
  </si>
  <si>
    <t>TP pronta 08:09, realizado o intervalo execução da solda 08:15 ate 09:55 km 23+400/ prod 1 solda</t>
  </si>
  <si>
    <t>TEP-N</t>
  </si>
  <si>
    <t>Programado no TEP1 e equipe informou solda em TEP-N. TP pronto 07h54 / Previsão de faixa após i30 as 12h00, porém sem temperatura para execução de solda.</t>
  </si>
  <si>
    <t>Programado no TEP1 e equipe informou solda em TEP-N. TP pronto 07h54 / Previsão de faixa após i30 as 12h00, porém sem temperatura para execução de solda</t>
  </si>
  <si>
    <t>Carregamento de pedra em TAG</t>
  </si>
  <si>
    <t>Descanso da equipe as 10h30 para acionamento</t>
  </si>
  <si>
    <t>Aguardando solicitar MC1</t>
  </si>
  <si>
    <t>Não solicita MC1 / Manutenção programada.</t>
  </si>
  <si>
    <t xml:space="preserve">Execução de solda - 16 metros de trilho </t>
  </si>
  <si>
    <t>TP pronto 08h40 / Sem oportunidade de faixa</t>
  </si>
  <si>
    <t>TP pronto 08h15 / Sem oportunidade de faixa.</t>
  </si>
  <si>
    <t>MC1 08h03 / autorizado entrada na via 08h05 / Em intervalo 08h39 até 10h39.</t>
  </si>
  <si>
    <t>Não solicita MC1 / Em manutenção.</t>
  </si>
  <si>
    <t>ZIQ-ZPQ</t>
  </si>
  <si>
    <t>ZIQZPD</t>
  </si>
  <si>
    <t>Inspeção RIV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</si>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</sst>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8"/>
      <color rgb="FF000000"/>
      <name val="Calibri"/>
      <charset val="1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40" fillId="0" borderId="0" xfId="0" applyFo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18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4183" tableBorderDxfId="4182">
  <autoFilter ref="A1:J359" xr:uid="{EC2CD7AF-2C6E-4717-BE16-40BBDBF12CA1}">
    <filterColumn colId="8">
      <filters>
        <filter val="ZIQ-ZQY"/>
      </filters>
    </filterColumn>
  </autoFilter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181"/>
    <tableColumn id="8" xr3:uid="{69D5AC3B-4F64-4F8F-AD2A-0AD158918DDD}" name="CORRELATO" dataDxfId="41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 hidden="1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 hidden="1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 hidden="1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 hidden="1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 hidden="1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 hidden="1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 hidden="1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 hidden="1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 hidden="1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 hidden="1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 hidden="1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 hidden="1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 hidden="1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 hidden="1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 hidden="1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 hidden="1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 hidden="1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 hidden="1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 hidden="1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 hidden="1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 hidden="1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 hidden="1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 hidden="1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 hidden="1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 hidden="1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 hidden="1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 hidden="1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 hidden="1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 hidden="1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 hidden="1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 hidden="1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 hidden="1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 hidden="1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 hidden="1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 hidden="1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 hidden="1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 hidden="1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 hidden="1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 hidden="1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 hidden="1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 hidden="1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 hidden="1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 hidden="1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 hidden="1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 hidden="1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 hidden="1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 hidden="1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 hidden="1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 hidden="1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 hidden="1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 hidden="1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 hidden="1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 hidden="1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 hidden="1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 hidden="1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 hidden="1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 hidden="1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 hidden="1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 hidden="1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 hidden="1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 hidden="1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 hidden="1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 hidden="1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 hidden="1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 hidden="1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 hidden="1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 hidden="1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 hidden="1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 hidden="1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 hidden="1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 hidden="1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 hidden="1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 hidden="1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 hidden="1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 hidden="1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 hidden="1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 hidden="1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 hidden="1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 hidden="1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 hidden="1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 hidden="1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 hidden="1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 hidden="1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 hidden="1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 hidden="1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 hidden="1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 hidden="1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 hidden="1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 hidden="1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 hidden="1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 hidden="1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 hidden="1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 hidden="1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 hidden="1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 hidden="1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 hidden="1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 hidden="1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 hidden="1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 hidden="1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 hidden="1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 hidden="1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 hidden="1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 hidden="1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 hidden="1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 hidden="1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 hidden="1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 hidden="1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 hidden="1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 hidden="1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 hidden="1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 hidden="1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 hidden="1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 hidden="1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 hidden="1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 hidden="1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 hidden="1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 hidden="1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 hidden="1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 hidden="1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 hidden="1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 hidden="1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 hidden="1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 hidden="1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 hidden="1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 hidden="1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 hidden="1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 hidden="1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 hidden="1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 hidden="1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 hidden="1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 hidden="1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 hidden="1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 hidden="1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 hidden="1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 hidden="1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 hidden="1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 hidden="1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 hidden="1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 hidden="1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 hidden="1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 hidden="1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 hidden="1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 hidden="1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 hidden="1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 hidden="1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 hidden="1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 hidden="1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 hidden="1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 hidden="1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 hidden="1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 hidden="1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 hidden="1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 hidden="1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 hidden="1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 hidden="1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 hidden="1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 hidden="1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 hidden="1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 hidden="1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 hidden="1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 hidden="1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 hidden="1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 hidden="1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 hidden="1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 hidden="1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 hidden="1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 hidden="1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 hidden="1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 hidden="1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 hidden="1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 hidden="1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 hidden="1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 hidden="1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 hidden="1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 hidden="1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 hidden="1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 hidden="1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 hidden="1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 hidden="1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 hidden="1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 hidden="1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 hidden="1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 hidden="1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 hidden="1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 hidden="1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 hidden="1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 hidden="1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 hidden="1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 hidden="1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 hidden="1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 hidden="1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 hidden="1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 hidden="1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 hidden="1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 hidden="1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 hidden="1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 hidden="1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 hidden="1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 hidden="1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 hidden="1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 hidden="1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 hidden="1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 hidden="1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 hidden="1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 hidden="1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 hidden="1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 hidden="1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 hidden="1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 hidden="1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 hidden="1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 hidden="1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 hidden="1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 hidden="1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 hidden="1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 hidden="1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 hidden="1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 hidden="1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 hidden="1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 hidden="1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 hidden="1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 hidden="1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 hidden="1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 hidden="1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 hidden="1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 hidden="1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 hidden="1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 hidden="1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 hidden="1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 hidden="1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 hidden="1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 hidden="1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 hidden="1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 hidden="1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 hidden="1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 hidden="1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 hidden="1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 hidden="1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 hidden="1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 hidden="1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 hidden="1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 hidden="1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 hidden="1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 hidden="1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 hidden="1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 hidden="1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 hidden="1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 hidden="1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 hidden="1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 hidden="1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 hidden="1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 hidden="1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 hidden="1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 hidden="1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 hidden="1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 hidden="1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 hidden="1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 hidden="1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 hidden="1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 hidden="1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 hidden="1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 hidden="1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 hidden="1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 hidden="1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 hidden="1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 hidden="1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 hidden="1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 hidden="1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 hidden="1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 hidden="1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 hidden="1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 hidden="1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 hidden="1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 hidden="1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 hidden="1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 hidden="1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 hidden="1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 hidden="1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 hidden="1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 hidden="1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 hidden="1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 hidden="1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 hidden="1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 hidden="1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 hidden="1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 hidden="1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 hidden="1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 hidden="1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 hidden="1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 hidden="1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 hidden="1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 hidden="1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 hidden="1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 hidden="1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 hidden="1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 hidden="1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 hidden="1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 hidden="1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 hidden="1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 hidden="1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 hidden="1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 hidden="1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 hidden="1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 hidden="1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 hidden="1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 hidden="1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 hidden="1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 hidden="1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 hidden="1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 hidden="1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 hidden="1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 hidden="1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 hidden="1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 hidden="1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 hidden="1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 hidden="1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 hidden="1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 hidden="1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 hidden="1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 hidden="1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 hidden="1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 hidden="1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 hidden="1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 hidden="1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 hidden="1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 hidden="1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 hidden="1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 hidden="1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 hidden="1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 hidden="1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 hidden="1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 hidden="1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 hidden="1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 hidden="1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 hidden="1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 hidden="1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 hidden="1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 hidden="1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 hidden="1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 hidden="1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 hidden="1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 hidden="1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 hidden="1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 hidden="1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 hidden="1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 hidden="1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 hidden="1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 hidden="1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 hidden="1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 hidden="1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 hidden="1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 hidden="1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 hidden="1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 hidden="1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 hidden="1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 hidden="1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 hidden="1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 hidden="1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zoomScaleNormal="100" workbookViewId="0">
      <pane xSplit="6" topLeftCell="G1" activePane="topRight" state="frozen"/>
      <selection pane="topRight" activeCell="BH605" sqref="BH60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987</v>
      </c>
      <c r="BN10" s="14" t="s">
        <v>987</v>
      </c>
      <c r="BO10" s="165" t="s">
        <v>987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FaltadeContratoFaltadeContrato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987</v>
      </c>
      <c r="BN17" s="14" t="s">
        <v>987</v>
      </c>
      <c r="BO17" s="165" t="s">
        <v>987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FaltadeContratoFaltadeContrato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 t="s">
        <v>2006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2009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2009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2012</v>
      </c>
      <c r="BK351" s="16" t="s">
        <v>2013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2012</v>
      </c>
      <c r="BK352" s="16" t="s">
        <v>2013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2014</v>
      </c>
      <c r="BK353" s="16" t="s">
        <v>2014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2014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2015</v>
      </c>
      <c r="BK354" s="16" t="s">
        <v>2015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2015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2016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2017</v>
      </c>
      <c r="BK355" s="16" t="s">
        <v>2018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2019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2017</v>
      </c>
      <c r="BK356" s="16" t="s">
        <v>2018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2020</v>
      </c>
      <c r="BK357" s="16" t="s">
        <v>2021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>
        <v>0</v>
      </c>
      <c r="AS359" s="38">
        <v>0</v>
      </c>
      <c r="AT359" s="38">
        <v>0</v>
      </c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>
        <v>0</v>
      </c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0</v>
      </c>
      <c r="BI359" s="16"/>
      <c r="BJ359" s="16" t="s">
        <v>2022</v>
      </c>
      <c r="BK359" s="324" t="s">
        <v>2022</v>
      </c>
      <c r="BL359" s="15"/>
      <c r="BM359" s="14" t="s">
        <v>970</v>
      </c>
      <c r="BN359" s="14" t="s">
        <v>993</v>
      </c>
      <c r="BO359" s="165" t="s">
        <v>1081</v>
      </c>
      <c r="BP359" s="16" t="s">
        <v>2022</v>
      </c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>PátioOperação</v>
      </c>
    </row>
    <row r="360" spans="1:72" hidden="1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2023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2023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2024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2025</v>
      </c>
      <c r="BK360" s="16" t="s">
        <v>2025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2025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 hidden="1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2026</v>
      </c>
      <c r="W361" s="173" t="s">
        <v>2027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2028</v>
      </c>
      <c r="BK361" s="16" t="s">
        <v>2029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 hidden="1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2030</v>
      </c>
      <c r="W363" s="173" t="s">
        <v>2031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2032</v>
      </c>
      <c r="BK363" s="16" t="s">
        <v>2032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2032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 hidden="1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4.1666666666666664E-2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>
        <v>900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2</v>
      </c>
      <c r="BI364" s="16"/>
      <c r="BJ364" s="16" t="s">
        <v>2033</v>
      </c>
      <c r="BK364" s="16" t="s">
        <v>2033</v>
      </c>
      <c r="BL364" s="15"/>
      <c r="BM364" s="14" t="s">
        <v>982</v>
      </c>
      <c r="BN364" s="14" t="s">
        <v>982</v>
      </c>
      <c r="BO364" s="165" t="s">
        <v>982</v>
      </c>
      <c r="BP364" s="16"/>
      <c r="BQ364" s="12" t="str">
        <f t="shared" si="51"/>
        <v>Aderente</v>
      </c>
      <c r="BR364" s="18">
        <f t="shared" si="52"/>
        <v>1.133333333333332</v>
      </c>
      <c r="BS364" s="18">
        <f t="shared" si="53"/>
        <v>1.0714285714285714</v>
      </c>
      <c r="BT364" s="225" t="str">
        <f t="shared" si="59"/>
        <v>OKOK</v>
      </c>
    </row>
    <row r="365" spans="1:72" hidden="1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2034</v>
      </c>
      <c r="BK365" s="16" t="s">
        <v>2035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 hidden="1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2027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2036</v>
      </c>
      <c r="BK366" s="16" t="s">
        <v>2037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 hidden="1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2019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2038</v>
      </c>
      <c r="BK367" s="16" t="s">
        <v>2038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2038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 hidden="1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2039</v>
      </c>
      <c r="BK368" s="16" t="s">
        <v>2040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 hidden="1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2041</v>
      </c>
      <c r="N369" s="204" t="s">
        <v>2042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2043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2044</v>
      </c>
      <c r="BK369" s="16" t="s">
        <v>2044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 hidden="1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2045</v>
      </c>
      <c r="N370" s="204" t="s">
        <v>2046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2047</v>
      </c>
      <c r="BK370" s="16" t="s">
        <v>2047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 hidden="1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2048</v>
      </c>
      <c r="BK371" s="16" t="s">
        <v>2048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2048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>W7045989</v>
      </c>
      <c r="B373" s="171">
        <v>45989</v>
      </c>
      <c r="C373" s="8">
        <f>IF(BS_CONTROLE[[#This Row],[DATA]]="","",WEEKNUM(BS_CONTROLE[[#This Row],[DATA]]))</f>
        <v>48</v>
      </c>
      <c r="D373" s="51" t="s">
        <v>837</v>
      </c>
      <c r="E373" s="314">
        <v>303</v>
      </c>
      <c r="F373" s="172" t="s">
        <v>621</v>
      </c>
      <c r="G373" s="9" t="str">
        <f>IF(D373="","*",VLOOKUP(F373,BS_ATIVIDADE[#All],3,FALSE))</f>
        <v>OUTROS</v>
      </c>
      <c r="H373" s="204" t="s">
        <v>564</v>
      </c>
      <c r="I373" s="173" t="s">
        <v>1540</v>
      </c>
      <c r="J373" s="217">
        <v>98</v>
      </c>
      <c r="K373" s="217">
        <v>617</v>
      </c>
      <c r="L373" s="83" t="s">
        <v>607</v>
      </c>
      <c r="M373" s="204" t="s">
        <v>1917</v>
      </c>
      <c r="N373" s="204" t="s">
        <v>1918</v>
      </c>
      <c r="O373" s="173">
        <v>0.4375</v>
      </c>
      <c r="P373" s="173">
        <v>4.1666666666666664E-2</v>
      </c>
      <c r="Q373" s="83">
        <v>1</v>
      </c>
      <c r="R373" s="10" t="str">
        <f>IFERROR(_xlfn.XLOOKUP(F373, BS_ATIVIDADE[ATIVIDADE],BS_ATIVIDADE[UNIDADE] ), "*")</f>
        <v>BINÁRIO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283" t="str" cm="1">
        <f t="array" ref="T373" xml:space="preserve"> _xlfn.XLOOKUP(
  1,
  ( TabelaMap[NOME SUB] = BS_CONTROLE[[#This Row],[KM - Inicio]]) *
  ( TabelaMap[KM Fim] &lt;= BS_CONTROLE[[#This Row],[KM - Fim]]) *
  ( TabelaMap[SB]  &gt;= BS_CONTROLE[[#This Row],[KM - Fim]]),
  TabelaMap[SUB],
  "-",
  0
)</f>
        <v>-</v>
      </c>
      <c r="U373" s="80" t="str">
        <f>IFERROR(_xlfn.XLOOKUP(J373, BASE_MAPA!$D$2:$D$359, BASE_MAPA!$E$2:$E$359), "ERRO")</f>
        <v>ALTO ARAGUAIA - RONDONOPOLIS</v>
      </c>
      <c r="V373" s="198" t="s">
        <v>1462</v>
      </c>
      <c r="W373" s="173" t="s">
        <v>1970</v>
      </c>
      <c r="X373" s="218" t="s">
        <v>957</v>
      </c>
      <c r="Y373" s="158" t="s">
        <v>960</v>
      </c>
      <c r="Z373" s="158" t="s">
        <v>953</v>
      </c>
      <c r="AA373" s="83" t="s">
        <v>1887</v>
      </c>
      <c r="AB373" s="70" t="s">
        <v>948</v>
      </c>
      <c r="AC373" s="70" t="s">
        <v>943</v>
      </c>
      <c r="AD373" s="173">
        <v>0.39583333333333331</v>
      </c>
      <c r="AE373" s="83">
        <v>9414</v>
      </c>
      <c r="AF373" s="83" t="s">
        <v>607</v>
      </c>
      <c r="AG373" s="83">
        <v>15</v>
      </c>
      <c r="AH373" s="48"/>
      <c r="AI373" s="142" t="str">
        <f>IF(BS_CONTROLE[[#This Row],[Atividade]]=0, "-", BS_CONTROLE[[#This Row],[Atividade]])</f>
        <v>DESLOCAMENTO</v>
      </c>
      <c r="AJ373" s="9" t="str">
        <f>IF(D373="","*",VLOOKUP(AI373,BS_ATIVIDADE[#Data],3,FALSE))</f>
        <v>OUTROS</v>
      </c>
      <c r="AK373" s="278" t="str">
        <f>IF(BS_CONTROLE[[#This Row],[Local - Partida]]=0, "-", BS_CONTROLE[[#This Row],[Local - Partida]])</f>
        <v>TIQ2</v>
      </c>
      <c r="AL373" s="278" t="str">
        <f>IF(BS_CONTROLE[[#This Row],[Local - Encerramento]]=0, "-", BS_CONTROLE[[#This Row],[Local - Encerramento]])</f>
        <v>TAG2</v>
      </c>
      <c r="AM373" s="278" t="str">
        <f>IF(BS_CONTROLE[[#This Row],[Entre - Estações]]=0, "-", BS_CONTROLE[[#This Row],[Entre - Estações]])</f>
        <v>TIQ-TGR</v>
      </c>
      <c r="AN373" s="278" t="str">
        <f>IF(BS_CONTROLE[[#This Row],[SB]]=0, "-", BS_CONTROLE[[#This Row],[SB]])</f>
        <v>TIQTGR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617</v>
      </c>
      <c r="AQ373" s="280" t="str">
        <f>IF(BS_CONTROLE[[#This Row],[KM - Fim]]=0, "-", BS_CONTROLE[[#This Row],[KM - Fim]])</f>
        <v>-</v>
      </c>
      <c r="AR373" s="38">
        <v>0.40833333333333333</v>
      </c>
      <c r="AS373" s="38">
        <v>0.56041666666666667</v>
      </c>
      <c r="AT373" s="38">
        <v>0.6020833333333333</v>
      </c>
      <c r="AU373" s="38"/>
      <c r="AV373" s="38"/>
      <c r="AW373" s="38"/>
      <c r="AX373" s="38"/>
      <c r="AY373" s="313">
        <f>IF(D373="","*",IFERROR(IF(ISODD(COUNT(AS373:AX373)),"ERRO",SUM((AT373-AS373),(AV373-AU373),(AX373-AW373))),"ERRO"))</f>
        <v>4.166666666666663E-2</v>
      </c>
      <c r="AZ373" s="13"/>
      <c r="BA373" s="71">
        <v>1</v>
      </c>
      <c r="BB373" s="10" t="str">
        <f>IFERROR(_xlfn.XLOOKUP(AI373, BS_ATIVIDADE[ATIVIDADE],BS_ATIVIDADE[UNIDADE] ), "*")</f>
        <v>BINÁRIO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BASE_MAPA!$D$2:$D$359, BASE_MAPA!$E$2:$E$359), "ERRO")</f>
        <v>ALTO ARAGUAIA - RONDONOPOLIS</v>
      </c>
      <c r="BF373" s="281" t="str">
        <f>IF(BS_CONTROLE[[#This Row],[Responsavel pelo boletim]]=0, "-", BS_CONTROLE[[#This Row],[Responsavel pelo boletim]])</f>
        <v>Carlos Eduardo</v>
      </c>
      <c r="BG373" s="15"/>
      <c r="BH373" s="16">
        <v>2</v>
      </c>
      <c r="BI373" s="16"/>
      <c r="BJ373" s="16" t="s">
        <v>2049</v>
      </c>
      <c r="BK373" s="16" t="s">
        <v>2050</v>
      </c>
      <c r="BL373" s="15"/>
      <c r="BM373" s="14" t="s">
        <v>982</v>
      </c>
      <c r="BN373" s="14" t="s">
        <v>982</v>
      </c>
      <c r="BO373" s="165" t="s">
        <v>982</v>
      </c>
      <c r="BP373" s="16"/>
      <c r="BQ373" s="12" t="str">
        <f t="shared" si="61"/>
        <v>Intervalo</v>
      </c>
      <c r="BR373" s="18">
        <f t="shared" si="62"/>
        <v>0.99999999999999911</v>
      </c>
      <c r="BS373" s="18">
        <f t="shared" si="63"/>
        <v>1</v>
      </c>
      <c r="BT373" s="225" t="str">
        <f t="shared" si="59"/>
        <v>OKOK</v>
      </c>
    </row>
    <row r="374" spans="1:72" hidden="1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2026</v>
      </c>
      <c r="W374" s="173" t="s">
        <v>2027</v>
      </c>
      <c r="X374" s="218" t="s">
        <v>952</v>
      </c>
      <c r="Y374" s="158" t="s">
        <v>951</v>
      </c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>
        <v>0.31388888888888888</v>
      </c>
      <c r="AS374" s="38">
        <v>0.34861111111111109</v>
      </c>
      <c r="AT374" s="38">
        <v>0.43194444444444446</v>
      </c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8.333333333333337E-2</v>
      </c>
      <c r="AZ374" s="13"/>
      <c r="BA374" s="71">
        <v>2</v>
      </c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>
        <v>2</v>
      </c>
      <c r="BI374" s="16"/>
      <c r="BJ374" s="16" t="s">
        <v>2051</v>
      </c>
      <c r="BK374" s="16" t="s">
        <v>2051</v>
      </c>
      <c r="BL374" s="15"/>
      <c r="BM374" s="14" t="s">
        <v>982</v>
      </c>
      <c r="BN374" s="14" t="s">
        <v>982</v>
      </c>
      <c r="BO374" s="165" t="s">
        <v>982</v>
      </c>
      <c r="BP374" s="16"/>
      <c r="BQ374" s="12" t="str">
        <f t="shared" si="61"/>
        <v>Intervalo</v>
      </c>
      <c r="BR374" s="18">
        <f t="shared" si="62"/>
        <v>0.66666666666666696</v>
      </c>
      <c r="BS374" s="18">
        <f t="shared" si="63"/>
        <v>1</v>
      </c>
      <c r="BT374" s="225" t="str">
        <f t="shared" si="59"/>
        <v>OKOK</v>
      </c>
    </row>
    <row r="375" spans="1:72" hidden="1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2052</v>
      </c>
      <c r="X375" s="218" t="s">
        <v>957</v>
      </c>
      <c r="Y375" s="158" t="s">
        <v>960</v>
      </c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>
        <v>0.42708333333333331</v>
      </c>
      <c r="AS375" s="38">
        <v>0</v>
      </c>
      <c r="AT375" s="38">
        <v>0</v>
      </c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>
        <v>0</v>
      </c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>
        <v>0</v>
      </c>
      <c r="BI375" s="16"/>
      <c r="BJ375" s="16" t="s">
        <v>2053</v>
      </c>
      <c r="BK375" s="16" t="s">
        <v>2053</v>
      </c>
      <c r="BL375" s="15"/>
      <c r="BM375" s="14" t="s">
        <v>975</v>
      </c>
      <c r="BN375" s="14" t="s">
        <v>996</v>
      </c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>PCMVIARecursosInternos</v>
      </c>
    </row>
    <row r="376" spans="1:72" hidden="1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2054</v>
      </c>
      <c r="N376" s="204" t="s">
        <v>2055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">
        <v>365</v>
      </c>
      <c r="T376" s="283" t="s">
        <v>531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 t="s">
        <v>960</v>
      </c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>
        <v>0.28611111111111109</v>
      </c>
      <c r="AS376" s="38">
        <v>0.39791666666666664</v>
      </c>
      <c r="AT376" s="38">
        <v>0.43958333333333333</v>
      </c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4.1666666666666685E-2</v>
      </c>
      <c r="AZ376" s="13"/>
      <c r="BA376" s="71">
        <v>250</v>
      </c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>
        <v>2</v>
      </c>
      <c r="BI376" s="16"/>
      <c r="BJ376" s="16" t="s">
        <v>2056</v>
      </c>
      <c r="BK376" s="16" t="s">
        <v>2056</v>
      </c>
      <c r="BL376" s="15"/>
      <c r="BM376" s="14" t="s">
        <v>982</v>
      </c>
      <c r="BN376" s="14" t="s">
        <v>982</v>
      </c>
      <c r="BO376" s="165" t="s">
        <v>982</v>
      </c>
      <c r="BP376" s="16"/>
      <c r="BQ376" s="12" t="str">
        <f t="shared" si="61"/>
        <v>Aderente</v>
      </c>
      <c r="BR376" s="18">
        <f t="shared" si="62"/>
        <v>1.0000000000000004</v>
      </c>
      <c r="BS376" s="18">
        <f t="shared" si="63"/>
        <v>1</v>
      </c>
      <c r="BT376" s="225" t="str">
        <f t="shared" si="59"/>
        <v>OKOK</v>
      </c>
    </row>
    <row r="377" spans="1:72" hidden="1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952</v>
      </c>
      <c r="Y377" s="158" t="s">
        <v>951</v>
      </c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>
        <v>0.36805555555555558</v>
      </c>
      <c r="AS377" s="38">
        <v>0</v>
      </c>
      <c r="AT377" s="38">
        <v>0</v>
      </c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>
        <v>0</v>
      </c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>
        <v>0</v>
      </c>
      <c r="BI377" s="16"/>
      <c r="BJ377" s="16" t="s">
        <v>2057</v>
      </c>
      <c r="BK377" s="16" t="s">
        <v>2057</v>
      </c>
      <c r="BL377" s="15"/>
      <c r="BM377" s="14" t="s">
        <v>977</v>
      </c>
      <c r="BN377" s="14" t="s">
        <v>998</v>
      </c>
      <c r="BO377" s="165" t="s">
        <v>1117</v>
      </c>
      <c r="BP377" s="16" t="s">
        <v>2057</v>
      </c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>CCOCirculaçãoIntervaloContrato</v>
      </c>
    </row>
    <row r="378" spans="1:72" hidden="1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 t="s">
        <v>951</v>
      </c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>
        <v>0.31874999999999998</v>
      </c>
      <c r="AS378" s="38">
        <v>0.5083333333333333</v>
      </c>
      <c r="AT378" s="38">
        <v>0.6333333333333333</v>
      </c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0.125</v>
      </c>
      <c r="AZ378" s="13"/>
      <c r="BA378" s="71">
        <v>1</v>
      </c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>
        <v>2</v>
      </c>
      <c r="BI378" s="16"/>
      <c r="BJ378" s="16" t="s">
        <v>2058</v>
      </c>
      <c r="BK378" s="16" t="s">
        <v>2058</v>
      </c>
      <c r="BL378" s="15"/>
      <c r="BM378" s="14" t="s">
        <v>982</v>
      </c>
      <c r="BN378" s="14" t="s">
        <v>982</v>
      </c>
      <c r="BO378" s="165" t="s">
        <v>982</v>
      </c>
      <c r="BP378" s="16"/>
      <c r="BQ378" s="12" t="str">
        <f t="shared" si="61"/>
        <v>Aderente</v>
      </c>
      <c r="BR378" s="18">
        <f t="shared" si="62"/>
        <v>1</v>
      </c>
      <c r="BS378" s="18">
        <f t="shared" si="63"/>
        <v>1</v>
      </c>
      <c r="BT378" s="225" t="str">
        <f t="shared" si="59"/>
        <v>OKOK</v>
      </c>
    </row>
    <row r="379" spans="1:72" hidden="1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 t="s">
        <v>951</v>
      </c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>
        <v>0.31874999999999998</v>
      </c>
      <c r="AS379" s="38">
        <v>0</v>
      </c>
      <c r="AT379" s="38">
        <v>6.9444444444444447E-4</v>
      </c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6.9444444444444447E-4</v>
      </c>
      <c r="AZ379" s="13"/>
      <c r="BA379" s="71">
        <v>1526</v>
      </c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>
        <v>2</v>
      </c>
      <c r="BI379" s="16"/>
      <c r="BJ379" s="16" t="s">
        <v>2058</v>
      </c>
      <c r="BK379" s="16" t="s">
        <v>2058</v>
      </c>
      <c r="BL379" s="15"/>
      <c r="BM379" s="14" t="s">
        <v>982</v>
      </c>
      <c r="BN379" s="14" t="s">
        <v>982</v>
      </c>
      <c r="BO379" s="165" t="s">
        <v>982</v>
      </c>
      <c r="BP379" s="16"/>
      <c r="BQ379" s="12" t="str">
        <f t="shared" si="61"/>
        <v>Aderente</v>
      </c>
      <c r="BR379" s="18">
        <f t="shared" si="62"/>
        <v>1</v>
      </c>
      <c r="BS379" s="18">
        <f t="shared" si="63"/>
        <v>1.0900000000000001</v>
      </c>
      <c r="BT379" s="225" t="str">
        <f t="shared" si="59"/>
        <v>OKOK</v>
      </c>
    </row>
    <row r="380" spans="1:72" hidden="1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963</v>
      </c>
      <c r="Y380" s="158" t="s">
        <v>960</v>
      </c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>
        <v>0.3840277777777778</v>
      </c>
      <c r="AS380" s="38">
        <v>0.54791666666666672</v>
      </c>
      <c r="AT380" s="38">
        <v>0.61111111111111116</v>
      </c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6.3194444444444442E-2</v>
      </c>
      <c r="AZ380" s="13"/>
      <c r="BA380" s="71">
        <v>1000</v>
      </c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>
        <v>2</v>
      </c>
      <c r="BI380" s="16"/>
      <c r="BJ380" s="16" t="s">
        <v>2059</v>
      </c>
      <c r="BK380" s="16" t="s">
        <v>2059</v>
      </c>
      <c r="BL380" s="15"/>
      <c r="BM380" s="14" t="s">
        <v>982</v>
      </c>
      <c r="BN380" s="14" t="s">
        <v>982</v>
      </c>
      <c r="BO380" s="165" t="s">
        <v>982</v>
      </c>
      <c r="BP380" s="16"/>
      <c r="BQ380" s="12" t="str">
        <f t="shared" si="61"/>
        <v>Aderente</v>
      </c>
      <c r="BR380" s="18">
        <f t="shared" si="62"/>
        <v>1.0111111111111111</v>
      </c>
      <c r="BS380" s="18">
        <f t="shared" si="63"/>
        <v>1.1904761904761905</v>
      </c>
      <c r="BT380" s="225" t="str">
        <f t="shared" si="59"/>
        <v>OKOK</v>
      </c>
    </row>
    <row r="381" spans="1:72" hidden="1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 t="s">
        <v>960</v>
      </c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>
        <v>0.48888888888888887</v>
      </c>
      <c r="AS381" s="38">
        <v>0</v>
      </c>
      <c r="AT381" s="38">
        <v>0</v>
      </c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>
        <v>0</v>
      </c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>
        <v>0</v>
      </c>
      <c r="BI381" s="16"/>
      <c r="BJ381" s="16" t="s">
        <v>2060</v>
      </c>
      <c r="BK381" s="16" t="s">
        <v>2061</v>
      </c>
      <c r="BL381" s="15"/>
      <c r="BM381" s="14" t="s">
        <v>984</v>
      </c>
      <c r="BN381" s="14" t="s">
        <v>1001</v>
      </c>
      <c r="BO381" s="165" t="s">
        <v>1077</v>
      </c>
      <c r="BP381" s="16" t="s">
        <v>2061</v>
      </c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>CondiçõesClimáticaTemperatura</v>
      </c>
    </row>
    <row r="382" spans="1:72" hidden="1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2027</v>
      </c>
      <c r="X382" s="218" t="s">
        <v>957</v>
      </c>
      <c r="Y382" s="158" t="s">
        <v>960</v>
      </c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>
        <v>0.48888888888888887</v>
      </c>
      <c r="AS382" s="38">
        <v>0</v>
      </c>
      <c r="AT382" s="38">
        <v>0</v>
      </c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>
        <v>0</v>
      </c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>
        <v>0</v>
      </c>
      <c r="BI382" s="16"/>
      <c r="BJ382" s="16" t="s">
        <v>2060</v>
      </c>
      <c r="BK382" s="16" t="s">
        <v>2061</v>
      </c>
      <c r="BL382" s="15"/>
      <c r="BM382" s="14" t="s">
        <v>984</v>
      </c>
      <c r="BN382" s="14" t="s">
        <v>1001</v>
      </c>
      <c r="BO382" s="165" t="s">
        <v>1077</v>
      </c>
      <c r="BP382" s="16" t="s">
        <v>2061</v>
      </c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>CondiçõesClimáticaTemperatura</v>
      </c>
    </row>
    <row r="383" spans="1:72" hidden="1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2019</v>
      </c>
      <c r="X383" s="218" t="s">
        <v>957</v>
      </c>
      <c r="Y383" s="158" t="s">
        <v>960</v>
      </c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>
        <v>0.33958333333333335</v>
      </c>
      <c r="AS383" s="38">
        <v>0.34375</v>
      </c>
      <c r="AT383" s="38">
        <v>0.41319444444444442</v>
      </c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6.944444444444442E-2</v>
      </c>
      <c r="AZ383" s="13"/>
      <c r="BA383" s="71">
        <v>1</v>
      </c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>
        <v>2</v>
      </c>
      <c r="BI383" s="16"/>
      <c r="BJ383" s="16" t="s">
        <v>2062</v>
      </c>
      <c r="BK383" s="16" t="s">
        <v>2062</v>
      </c>
      <c r="BL383" s="15"/>
      <c r="BM383" s="14" t="s">
        <v>982</v>
      </c>
      <c r="BN383" s="14" t="s">
        <v>982</v>
      </c>
      <c r="BO383" s="165" t="s">
        <v>982</v>
      </c>
      <c r="BP383" s="16"/>
      <c r="BQ383" s="12" t="str">
        <f t="shared" si="61"/>
        <v>Aderente</v>
      </c>
      <c r="BR383" s="18">
        <f t="shared" si="62"/>
        <v>1.1111111111111107</v>
      </c>
      <c r="BS383" s="18">
        <f t="shared" si="63"/>
        <v>1</v>
      </c>
      <c r="BT383" s="225" t="str">
        <f t="shared" si="59"/>
        <v>OKOK</v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>BRUNO (TF-525)45990</v>
      </c>
      <c r="B387" s="171">
        <v>45990</v>
      </c>
      <c r="C387" s="8">
        <f>IF(BS_CONTROLE[[#This Row],[DATA]]="","",WEEKNUM(BS_CONTROLE[[#This Row],[DATA]]))</f>
        <v>48</v>
      </c>
      <c r="D387" s="51" t="s">
        <v>864</v>
      </c>
      <c r="E387" s="320">
        <v>324</v>
      </c>
      <c r="F387" s="172" t="s">
        <v>790</v>
      </c>
      <c r="G387" s="9" t="str">
        <f>IF(D387="","*",VLOOKUP(F387,BS_ATIVIDADE[#All],3,FALSE))</f>
        <v>SOLDA</v>
      </c>
      <c r="H387" s="204" t="str" cm="1">
        <f t="array" ref="H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I387" s="173" t="s">
        <v>607</v>
      </c>
      <c r="J387" s="217">
        <v>98</v>
      </c>
      <c r="K387" s="217">
        <v>565</v>
      </c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387" s="173">
        <v>0.375</v>
      </c>
      <c r="P387" s="173">
        <v>0.125</v>
      </c>
      <c r="Q387" s="83">
        <v>2</v>
      </c>
      <c r="R387" s="10" t="str">
        <f>IFERROR(_xlfn.XLOOKUP(F387, BS_ATIVIDADE[ATIVIDADE],BS_ATIVIDADE[UNIDADE] ), "*")</f>
        <v>Nº DE SOLDA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7" s="80" t="str">
        <f>IFERROR(_xlfn.XLOOKUP(J387, BASE_MAPA!$D$2:$D$359, BASE_MAPA!$E$2:$E$359), "ERRO")</f>
        <v>ALTO ARAGUAIA - RONDONOPOLIS</v>
      </c>
      <c r="V387" s="198" t="s">
        <v>2026</v>
      </c>
      <c r="W387" s="173" t="s">
        <v>2027</v>
      </c>
      <c r="X387" s="218" t="s">
        <v>957</v>
      </c>
      <c r="Y387" s="158" t="s">
        <v>960</v>
      </c>
      <c r="Z387" s="158" t="s">
        <v>953</v>
      </c>
      <c r="AA387" s="83" t="s">
        <v>607</v>
      </c>
      <c r="AB387" s="70" t="s">
        <v>607</v>
      </c>
      <c r="AC387" s="70" t="s">
        <v>607</v>
      </c>
      <c r="AD387" s="173" t="s">
        <v>607</v>
      </c>
      <c r="AE387" s="83" t="s">
        <v>607</v>
      </c>
      <c r="AF387" s="83" t="s">
        <v>607</v>
      </c>
      <c r="AG387" s="83" t="s">
        <v>607</v>
      </c>
      <c r="AH387" s="48"/>
      <c r="AI387" s="142" t="str">
        <f>IF(BS_CONTROLE[[#This Row],[Atividade]]=0, "-", BS_CONTROLE[[#This Row],[Atividade]])</f>
        <v>PDM - SOLDA</v>
      </c>
      <c r="AJ387" s="9" t="str">
        <f>IF(D387="","*",VLOOKUP(AI387,BS_ATIVIDADE[#Data],3,FALSE))</f>
        <v>SOLDA</v>
      </c>
      <c r="AK387" s="278" t="str">
        <f>IF(BS_CONTROLE[[#This Row],[Local - Partida]]=0, "-", BS_CONTROLE[[#This Row],[Local - Partida]])</f>
        <v>TEP1</v>
      </c>
      <c r="AL387" s="278" t="str">
        <f>IF(BS_CONTROLE[[#This Row],[Local - Encerramento]]=0, "-", BS_CONTROLE[[#This Row],[Local - Encerramento]])</f>
        <v>-</v>
      </c>
      <c r="AM387" s="278" t="s">
        <v>2063</v>
      </c>
      <c r="AN387" s="278" t="s">
        <v>2023</v>
      </c>
      <c r="AO387" s="279">
        <f>IF(BS_CONTROLE[[#This Row],[SUB]]=0, "-", BS_CONTROLE[[#This Row],[SUB]])</f>
        <v>98</v>
      </c>
      <c r="AP387" s="280">
        <f>IF(BS_CONTROLE[[#This Row],[KM - Inicio]]=0, "-", BS_CONTROLE[[#This Row],[KM - Inicio]])</f>
        <v>565</v>
      </c>
      <c r="AQ387" s="280" t="str">
        <f>IF(BS_CONTROLE[[#This Row],[KM - Fim]]=0, "-", BS_CONTROLE[[#This Row],[KM - Fim]])</f>
        <v>-</v>
      </c>
      <c r="AR387" s="38">
        <v>0.32916666666666666</v>
      </c>
      <c r="AS387" s="38">
        <v>0</v>
      </c>
      <c r="AT387" s="38">
        <v>0</v>
      </c>
      <c r="AU387" s="38"/>
      <c r="AV387" s="38"/>
      <c r="AW387" s="38"/>
      <c r="AX387" s="38"/>
      <c r="AY387" s="313">
        <f>IF(D387="","*",IFERROR(IF(ISODD(COUNT(AS387:AX387)),"ERRO",SUM((AT387-AS387),(AV387-AU387),(AX387-AW387))),"ERRO"))</f>
        <v>0</v>
      </c>
      <c r="AZ387" s="13"/>
      <c r="BA387" s="71">
        <v>0</v>
      </c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7" s="11" t="str">
        <f>IFERROR(_xlfn.XLOOKUP(AO387, BASE_MAPA!$D$2:$D$359, BASE_MAPA!$E$2:$E$359), "ERRO")</f>
        <v>ALTO ARAGUAIA - RONDONOPOLIS</v>
      </c>
      <c r="BF387" s="281" t="str">
        <f>IF(BS_CONTROLE[[#This Row],[Responsavel pelo boletim]]=0, "-", BS_CONTROLE[[#This Row],[Responsavel pelo boletim]])</f>
        <v>ELSON</v>
      </c>
      <c r="BG387" s="15"/>
      <c r="BH387" s="16">
        <v>0</v>
      </c>
      <c r="BI387" s="16"/>
      <c r="BJ387" s="16" t="s">
        <v>2064</v>
      </c>
      <c r="BK387" s="16" t="s">
        <v>2065</v>
      </c>
      <c r="BL387" s="15"/>
      <c r="BM387" s="14"/>
      <c r="BN387" s="14"/>
      <c r="BO387" s="165"/>
      <c r="BP387" s="16"/>
      <c r="BQ387" s="12" t="str">
        <f t="shared" si="61"/>
        <v>Produção e Intervalo</v>
      </c>
      <c r="BR387" s="18">
        <f t="shared" si="62"/>
        <v>0</v>
      </c>
      <c r="BS387" s="18">
        <f t="shared" si="63"/>
        <v>0</v>
      </c>
      <c r="BT387" s="225" t="str">
        <f t="shared" si="59"/>
        <v/>
      </c>
    </row>
    <row r="388" spans="1:72" hidden="1">
      <c r="A388" s="50" t="str">
        <f t="shared" si="60"/>
        <v>W7045990</v>
      </c>
      <c r="B388" s="171">
        <v>45990</v>
      </c>
      <c r="C388" s="8">
        <f>IF(BS_CONTROLE[[#This Row],[DATA]]="","",WEEKNUM(BS_CONTROLE[[#This Row],[DATA]]))</f>
        <v>48</v>
      </c>
      <c r="D388" s="51" t="s">
        <v>837</v>
      </c>
      <c r="E388" s="314">
        <v>324</v>
      </c>
      <c r="F388" s="172" t="s">
        <v>781</v>
      </c>
      <c r="G388" s="9" t="str">
        <f>IF(D388="","*",VLOOKUP(F388,BS_ATIVIDADE[#All],3,FALSE))</f>
        <v>OUTROS</v>
      </c>
      <c r="H388" s="173" t="s">
        <v>1241</v>
      </c>
      <c r="I388" s="173" t="s">
        <v>1241</v>
      </c>
      <c r="J388" s="217">
        <v>74</v>
      </c>
      <c r="K388" s="217">
        <v>501</v>
      </c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88" s="204" t="s">
        <v>525</v>
      </c>
      <c r="O388" s="173">
        <v>0.375</v>
      </c>
      <c r="P388" s="173">
        <v>8.3333333333333329E-2</v>
      </c>
      <c r="Q388" s="83">
        <v>15</v>
      </c>
      <c r="R388" s="10" t="str">
        <f>IFERROR(_xlfn.XLOOKUP(F388, BS_ATIVIDADE[ATIVIDADE],BS_ATIVIDADE[UNIDADE] ), "*")</f>
        <v>VAGÕES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8" s="80" t="str">
        <f>IFERROR(_xlfn.XLOOKUP(J388, BASE_MAPA!$D$2:$D$359, BASE_MAPA!$E$2:$E$359), "ERRO")</f>
        <v>MARCO INICIAL - ALTO ARAGUAIA</v>
      </c>
      <c r="V388" s="198" t="s">
        <v>1462</v>
      </c>
      <c r="W388" s="173" t="s">
        <v>2066</v>
      </c>
      <c r="X388" s="218" t="s">
        <v>957</v>
      </c>
      <c r="Y388" s="158" t="s">
        <v>960</v>
      </c>
      <c r="Z388" s="158" t="s">
        <v>953</v>
      </c>
      <c r="AA388" s="83" t="s">
        <v>1887</v>
      </c>
      <c r="AB388" s="70" t="s">
        <v>948</v>
      </c>
      <c r="AC388" s="70" t="s">
        <v>943</v>
      </c>
      <c r="AD388" s="173">
        <v>0.39583333333333331</v>
      </c>
      <c r="AE388" s="83">
        <v>9414</v>
      </c>
      <c r="AF388" s="83" t="s">
        <v>607</v>
      </c>
      <c r="AG388" s="83">
        <v>15</v>
      </c>
      <c r="AH388" s="48"/>
      <c r="AI388" s="142" t="str">
        <f>IF(BS_CONTROLE[[#This Row],[Atividade]]=0, "-", BS_CONTROLE[[#This Row],[Atividade]])</f>
        <v>PDM - PEDRA - CARGA</v>
      </c>
      <c r="AJ388" s="9" t="str">
        <f>IF(D388="","*",VLOOKUP(AI388,BS_ATIVIDADE[#Data],3,FALSE))</f>
        <v>OUTROS</v>
      </c>
      <c r="AK388" s="278" t="str">
        <f>IF(BS_CONTROLE[[#This Row],[Local - Partida]]=0, "-", BS_CONTROLE[[#This Row],[Local - Partida]])</f>
        <v>TAG</v>
      </c>
      <c r="AL388" s="278" t="str">
        <f>IF(BS_CONTROLE[[#This Row],[Local - Encerramento]]=0, "-", BS_CONTROLE[[#This Row],[Local - Encerramento]])</f>
        <v>TAG</v>
      </c>
      <c r="AM388" s="278" t="str">
        <f>IF(BS_CONTROLE[[#This Row],[Entre - Estações]]=0, "-", BS_CONTROLE[[#This Row],[Entre - Estações]])</f>
        <v>TGR</v>
      </c>
      <c r="AN388" s="278" t="str">
        <f>IF(BS_CONTROLE[[#This Row],[SB]]=0, "-", BS_CONTROLE[[#This Row],[SB]])</f>
        <v>TGR2</v>
      </c>
      <c r="AO388" s="279">
        <f>IF(BS_CONTROLE[[#This Row],[SUB]]=0, "-", BS_CONTROLE[[#This Row],[SUB]])</f>
        <v>74</v>
      </c>
      <c r="AP388" s="280">
        <f>IF(BS_CONTROLE[[#This Row],[KM - Inicio]]=0, "-", BS_CONTROLE[[#This Row],[KM - Inicio]])</f>
        <v>501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>
        <f>IF(D388="","*",IFERROR(IF(ISODD(COUNT(AS388:AX388)),"ERRO",SUM((AT388-AS388),(AV388-AU388),(AX388-AW388))),"ERRO"))</f>
        <v>0</v>
      </c>
      <c r="AZ388" s="13"/>
      <c r="BA388" s="71"/>
      <c r="BB388" s="10" t="str">
        <f>IFERROR(_xlfn.XLOOKUP(AI388, BS_ATIVIDADE[ATIVIDADE],BS_ATIVIDADE[UNIDADE] ), "*")</f>
        <v>VAGÕES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8" s="11" t="str">
        <f>IFERROR(_xlfn.XLOOKUP(AO388, BASE_MAPA!$D$2:$D$359, BASE_MAPA!$E$2:$E$359), "ERRO")</f>
        <v>MARCO INICIAL - ALTO ARAGUAIA</v>
      </c>
      <c r="BF388" s="281" t="str">
        <f>IF(BS_CONTROLE[[#This Row],[Responsavel pelo boletim]]=0, "-", BS_CONTROLE[[#This Row],[Responsavel pelo boletim]])</f>
        <v>Carlos Eduardo</v>
      </c>
      <c r="BG388" s="15"/>
      <c r="BH388" s="16">
        <v>1</v>
      </c>
      <c r="BI388" s="16"/>
      <c r="BJ388" s="16" t="s">
        <v>2067</v>
      </c>
      <c r="BK388" s="16"/>
      <c r="BL388" s="15"/>
      <c r="BM388" s="14"/>
      <c r="BN388" s="14"/>
      <c r="BO388" s="165"/>
      <c r="BP388" s="16"/>
      <c r="BQ388" s="12" t="str">
        <f t="shared" si="61"/>
        <v>Produção e Intervalo</v>
      </c>
      <c r="BR388" s="18">
        <f t="shared" si="62"/>
        <v>0</v>
      </c>
      <c r="BS388" s="18">
        <f t="shared" si="63"/>
        <v>0</v>
      </c>
      <c r="BT388" s="225" t="str">
        <f t="shared" si="59"/>
        <v/>
      </c>
    </row>
    <row r="389" spans="1:72" hidden="1">
      <c r="A389" s="50" t="str">
        <f t="shared" si="60"/>
        <v>V8645990</v>
      </c>
      <c r="B389" s="171">
        <v>45990</v>
      </c>
      <c r="C389" s="8">
        <f>IF(BS_CONTROLE[[#This Row],[DATA]]="","",WEEKNUM(BS_CONTROLE[[#This Row],[DATA]]))</f>
        <v>48</v>
      </c>
      <c r="D389" s="51" t="s">
        <v>811</v>
      </c>
      <c r="E389" s="314">
        <v>324</v>
      </c>
      <c r="F389" s="172" t="s">
        <v>713</v>
      </c>
      <c r="G389" s="9" t="str">
        <f>IF(D389="","*",VLOOKUP(F389,BS_ATIVIDADE[#All],3,FALSE))</f>
        <v>MECANIZAÇÃO - SOCADORA</v>
      </c>
      <c r="H389" s="173" t="s">
        <v>429</v>
      </c>
      <c r="I389" s="173" t="s">
        <v>429</v>
      </c>
      <c r="J389" s="217">
        <v>74</v>
      </c>
      <c r="K389" s="217">
        <v>200</v>
      </c>
      <c r="L389" s="217">
        <v>194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9" s="173">
        <v>0.39583333333333331</v>
      </c>
      <c r="P389" s="173">
        <v>6.25E-2</v>
      </c>
      <c r="Q389" s="83">
        <v>840</v>
      </c>
      <c r="R389" s="10" t="str">
        <f>IFERROR(_xlfn.XLOOKUP(F389, BS_ATIVIDADE[ATIVIDADE],BS_ATIVIDADE[UNIDADE] ), "*")</f>
        <v>M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9" s="80" t="str">
        <f>IFERROR(_xlfn.XLOOKUP(J389, BASE_MAPA!$D$2:$D$359, BASE_MAPA!$E$2:$E$359), "ERRO")</f>
        <v>MARCO INICIAL - ALTO ARAGUAIA</v>
      </c>
      <c r="V389" s="198" t="s">
        <v>1708</v>
      </c>
      <c r="W389" s="173" t="s">
        <v>1403</v>
      </c>
      <c r="X389" s="218" t="s">
        <v>957</v>
      </c>
      <c r="Y389" s="158" t="s">
        <v>960</v>
      </c>
      <c r="Z389" s="158" t="s">
        <v>953</v>
      </c>
      <c r="AA389" s="83">
        <v>1</v>
      </c>
      <c r="AB389" s="70" t="s">
        <v>948</v>
      </c>
      <c r="AC389" s="70" t="s">
        <v>943</v>
      </c>
      <c r="AD389" s="173">
        <v>0.29166666666666669</v>
      </c>
      <c r="AE389" s="83">
        <v>6236</v>
      </c>
      <c r="AF389" s="83">
        <v>6636</v>
      </c>
      <c r="AG389" s="83" t="s">
        <v>607</v>
      </c>
      <c r="AH389" s="48"/>
      <c r="AI389" s="142" t="str">
        <f>IF(BS_CONTROLE[[#This Row],[Atividade]]=0, "-", BS_CONTROLE[[#This Row],[Atividade]])</f>
        <v>MECANIZAÇÃO - SOCADORA</v>
      </c>
      <c r="AJ389" s="9" t="str">
        <f>IF(D389="","*",VLOOKUP(AI389,BS_ATIVIDADE[#Data],3,FALSE))</f>
        <v>MECANIZAÇÃO - SOCADORA</v>
      </c>
      <c r="AK389" s="278" t="str">
        <f>IF(BS_CONTROLE[[#This Row],[Local - Partida]]=0, "-", BS_CONTROLE[[#This Row],[Local - Partida]])</f>
        <v>TID2</v>
      </c>
      <c r="AL389" s="278" t="str">
        <f>IF(BS_CONTROLE[[#This Row],[Local - Encerramento]]=0, "-", BS_CONTROLE[[#This Row],[Local - Encerramento]])</f>
        <v>TID2</v>
      </c>
      <c r="AM389" s="278" t="str">
        <f>IF(BS_CONTROLE[[#This Row],[Entre - Estações]]=0, "-", BS_CONTROLE[[#This Row],[Entre - Estações]])</f>
        <v>TID-TVI</v>
      </c>
      <c r="AN389" s="278" t="str">
        <f>IF(BS_CONTROLE[[#This Row],[SB]]=0, "-", BS_CONTROLE[[#This Row],[SB]])</f>
        <v>TID201</v>
      </c>
      <c r="AO389" s="279">
        <f>IF(BS_CONTROLE[[#This Row],[SUB]]=0, "-", BS_CONTROLE[[#This Row],[SUB]])</f>
        <v>74</v>
      </c>
      <c r="AP389" s="280">
        <f>IF(BS_CONTROLE[[#This Row],[KM - Inicio]]=0, "-", BS_CONTROLE[[#This Row],[KM - Inicio]])</f>
        <v>200</v>
      </c>
      <c r="AQ389" s="280">
        <f>IF(BS_CONTROLE[[#This Row],[KM - Fim]]=0, "-", BS_CONTROLE[[#This Row],[KM - Fim]])</f>
        <v>194</v>
      </c>
      <c r="AR389" s="38">
        <v>0</v>
      </c>
      <c r="AS389" s="38">
        <v>0</v>
      </c>
      <c r="AT389" s="38">
        <v>0</v>
      </c>
      <c r="AU389" s="38"/>
      <c r="AV389" s="38"/>
      <c r="AW389" s="38"/>
      <c r="AX389" s="38"/>
      <c r="AY389" s="313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9" s="11" t="str">
        <f>IFERROR(_xlfn.XLOOKUP(AO389, BASE_MAPA!$D$2:$D$359, BASE_MAPA!$E$2:$E$359), "ERRO")</f>
        <v>MARCO INICIAL - ALTO ARAGUAIA</v>
      </c>
      <c r="BF389" s="281" t="str">
        <f>IF(BS_CONTROLE[[#This Row],[Responsavel pelo boletim]]=0, "-", BS_CONTROLE[[#This Row],[Responsavel pelo boletim]])</f>
        <v>Saulo</v>
      </c>
      <c r="BG389" s="15"/>
      <c r="BH389" s="16">
        <v>0</v>
      </c>
      <c r="BI389" s="16"/>
      <c r="BJ389" s="16" t="s">
        <v>2068</v>
      </c>
      <c r="BK389" s="16" t="s">
        <v>2069</v>
      </c>
      <c r="BL389" s="15"/>
      <c r="BM389" s="14" t="s">
        <v>974</v>
      </c>
      <c r="BN389" s="14" t="s">
        <v>1005</v>
      </c>
      <c r="BO389" s="165" t="s">
        <v>1096</v>
      </c>
      <c r="BP389" s="16" t="s">
        <v>2069</v>
      </c>
      <c r="BQ389" s="12" t="str">
        <f t="shared" si="61"/>
        <v>Produção e Intervalo</v>
      </c>
      <c r="BR389" s="18">
        <f t="shared" si="62"/>
        <v>0</v>
      </c>
      <c r="BS389" s="18">
        <f t="shared" si="63"/>
        <v>0</v>
      </c>
      <c r="BT389" s="225" t="str">
        <f t="shared" si="59"/>
        <v>MecanizaçãoAtivos</v>
      </c>
    </row>
    <row r="390" spans="1:72" hidden="1">
      <c r="A390" s="50" t="str">
        <f t="shared" si="60"/>
        <v>FRANCISCO (TF-670)45990</v>
      </c>
      <c r="B390" s="171">
        <v>45990</v>
      </c>
      <c r="C390" s="8">
        <f>IF(BS_CONTROLE[[#This Row],[DATA]]="","",WEEKNUM(BS_CONTROLE[[#This Row],[DATA]]))</f>
        <v>48</v>
      </c>
      <c r="D390" s="51" t="s">
        <v>889</v>
      </c>
      <c r="E390" s="314">
        <v>325</v>
      </c>
      <c r="F390" s="172" t="s">
        <v>790</v>
      </c>
      <c r="G390" s="9" t="str">
        <f>IF(D390="","*",VLOOKUP(F390,BS_ATIVIDADE[#All],3,FALSE))</f>
        <v>SOLDA</v>
      </c>
      <c r="H390" s="204" t="str" cm="1">
        <f t="array" ref="H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390" s="173" t="s">
        <v>607</v>
      </c>
      <c r="J390" s="217">
        <v>74</v>
      </c>
      <c r="K390" s="217">
        <v>109</v>
      </c>
      <c r="L390" s="217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390" s="173">
        <v>0.375</v>
      </c>
      <c r="P390" s="173">
        <v>6.25E-2</v>
      </c>
      <c r="Q390" s="83">
        <v>1</v>
      </c>
      <c r="R390" s="10" t="str">
        <f>IFERROR(_xlfn.XLOOKUP(F390, BS_ATIVIDADE[ATIVIDADE],BS_ATIVIDADE[UNIDADE] ), "*")</f>
        <v>Nº DE SOLDA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0" s="80" t="str">
        <f>IFERROR(_xlfn.XLOOKUP(J390, BASE_MAPA!$D$2:$D$359, BASE_MAPA!$E$2:$E$359), "ERRO")</f>
        <v>MARCO INICIAL - ALTO ARAGUAIA</v>
      </c>
      <c r="V390" s="198" t="s">
        <v>1357</v>
      </c>
      <c r="W390" s="173" t="s">
        <v>2070</v>
      </c>
      <c r="X390" s="218" t="s">
        <v>957</v>
      </c>
      <c r="Y390" s="158" t="s">
        <v>960</v>
      </c>
      <c r="Z390" s="158" t="s">
        <v>958</v>
      </c>
      <c r="AA390" s="83" t="s">
        <v>607</v>
      </c>
      <c r="AB390" s="70" t="s">
        <v>607</v>
      </c>
      <c r="AC390" s="70" t="s">
        <v>607</v>
      </c>
      <c r="AD390" s="173" t="s">
        <v>607</v>
      </c>
      <c r="AE390" s="83" t="s">
        <v>607</v>
      </c>
      <c r="AF390" s="83" t="s">
        <v>607</v>
      </c>
      <c r="AG390" s="83" t="s">
        <v>607</v>
      </c>
      <c r="AH390" s="48"/>
      <c r="AI390" s="142" t="str">
        <f>IF(BS_CONTROLE[[#This Row],[Atividade]]=0, "-", BS_CONTROLE[[#This Row],[Atividade]])</f>
        <v>PDM - SOLDA</v>
      </c>
      <c r="AJ390" s="9" t="str">
        <f>IF(D390="","*",VLOOKUP(AI390,BS_ATIVIDADE[#Data],3,FALSE))</f>
        <v>SOLDA</v>
      </c>
      <c r="AK390" s="278" t="str">
        <f>IF(BS_CONTROLE[[#This Row],[Local - Partida]]=0, "-", BS_CONTROLE[[#This Row],[Local - Partida]])</f>
        <v>TIN1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TIN</v>
      </c>
      <c r="AN390" s="278" t="str">
        <f>IF(BS_CONTROLE[[#This Row],[SB]]=0, "-", BS_CONTROLE[[#This Row],[SB]])</f>
        <v>TIN1</v>
      </c>
      <c r="AO390" s="279">
        <f>IF(BS_CONTROLE[[#This Row],[SUB]]=0, "-", BS_CONTROLE[[#This Row],[SUB]])</f>
        <v>74</v>
      </c>
      <c r="AP390" s="280">
        <f>IF(BS_CONTROLE[[#This Row],[KM - Inicio]]=0, "-", BS_CONTROLE[[#This Row],[KM - Inicio]])</f>
        <v>109</v>
      </c>
      <c r="AQ390" s="280" t="str">
        <f>IF(BS_CONTROLE[[#This Row],[KM - Fim]]=0, "-", BS_CONTROLE[[#This Row],[KM - Fim]])</f>
        <v>-</v>
      </c>
      <c r="AR390" s="38">
        <v>0.3611111111111111</v>
      </c>
      <c r="AS390" s="38">
        <v>0</v>
      </c>
      <c r="AT390" s="38">
        <v>0</v>
      </c>
      <c r="AU390" s="38"/>
      <c r="AV390" s="38"/>
      <c r="AW390" s="38"/>
      <c r="AX390" s="38"/>
      <c r="AY390" s="313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SOLDA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0" s="11" t="str">
        <f>IFERROR(_xlfn.XLOOKUP(AO390, BASE_MAPA!$D$2:$D$359, BASE_MAPA!$E$2:$E$359), "ERRO")</f>
        <v>MARCO INICIAL - ALTO ARAGUAIA</v>
      </c>
      <c r="BF390" s="281" t="str">
        <f>IF(BS_CONTROLE[[#This Row],[Responsavel pelo boletim]]=0, "-", BS_CONTROLE[[#This Row],[Responsavel pelo boletim]])</f>
        <v>Heleno</v>
      </c>
      <c r="BG390" s="15"/>
      <c r="BH390" s="16">
        <v>0</v>
      </c>
      <c r="BI390" s="16"/>
      <c r="BJ390" s="16" t="s">
        <v>2071</v>
      </c>
      <c r="BK390" s="16" t="s">
        <v>2071</v>
      </c>
      <c r="BL390" s="15"/>
      <c r="BM390" s="14" t="s">
        <v>988</v>
      </c>
      <c r="BN390" s="14" t="s">
        <v>988</v>
      </c>
      <c r="BO390" s="165" t="s">
        <v>988</v>
      </c>
      <c r="BP390" s="16" t="s">
        <v>2072</v>
      </c>
      <c r="BQ390" s="12" t="str">
        <f t="shared" si="61"/>
        <v>Produção e Intervalo</v>
      </c>
      <c r="BR390" s="18">
        <f t="shared" si="62"/>
        <v>0</v>
      </c>
      <c r="BS390" s="18">
        <f t="shared" si="63"/>
        <v>0</v>
      </c>
      <c r="BT390" s="225" t="str">
        <f t="shared" si="59"/>
        <v>SemOportunidadeSemOportunidade</v>
      </c>
    </row>
    <row r="391" spans="1:72" hidden="1">
      <c r="A391" s="50" t="str">
        <f t="shared" si="60"/>
        <v>ANISIO (TF-514)45990</v>
      </c>
      <c r="B391" s="171">
        <v>45990</v>
      </c>
      <c r="C391" s="8">
        <f>IF(BS_CONTROLE[[#This Row],[DATA]]="","",WEEKNUM(BS_CONTROLE[[#This Row],[DATA]]))</f>
        <v>48</v>
      </c>
      <c r="D391" s="51" t="s">
        <v>860</v>
      </c>
      <c r="E391" s="314">
        <v>326</v>
      </c>
      <c r="F391" s="172" t="s">
        <v>797</v>
      </c>
      <c r="G391" s="9" t="str">
        <f>IF(D391="","*",VLOOKUP(F391,BS_ATIVIDADE[#All],3,FALSE))</f>
        <v>TRILHO - SUBSTITUIÇÂO</v>
      </c>
      <c r="H391" s="204" t="str" cm="1">
        <f t="array" ref="H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1" s="173" t="s">
        <v>607</v>
      </c>
      <c r="J391" s="217">
        <v>74</v>
      </c>
      <c r="K391" s="217">
        <v>64.563999999999993</v>
      </c>
      <c r="L391" s="217">
        <v>63.7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1" s="173">
        <v>0.375</v>
      </c>
      <c r="P391" s="173">
        <v>8.3333333333333329E-2</v>
      </c>
      <c r="Q391" s="83">
        <v>312</v>
      </c>
      <c r="R391" s="10" t="str">
        <f>IFERROR(_xlfn.XLOOKUP(F391, BS_ATIVIDADE[ATIVIDADE],BS_ATIVIDADE[UNIDADE] ), "*")</f>
        <v>M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1" s="80" t="str">
        <f>IFERROR(_xlfn.XLOOKUP(J391, BASE_MAPA!$D$2:$D$359, BASE_MAPA!$E$2:$E$359), "ERRO")</f>
        <v>MARCO INICIAL - ALTO ARAGUAIA</v>
      </c>
      <c r="V391" s="198" t="s">
        <v>1985</v>
      </c>
      <c r="W391" s="173" t="s">
        <v>1389</v>
      </c>
      <c r="X391" s="218" t="s">
        <v>957</v>
      </c>
      <c r="Y391" s="158" t="s">
        <v>960</v>
      </c>
      <c r="Z391" s="158" t="s">
        <v>958</v>
      </c>
      <c r="AA391" s="83" t="s">
        <v>607</v>
      </c>
      <c r="AB391" s="70" t="s">
        <v>607</v>
      </c>
      <c r="AC391" s="70" t="s">
        <v>607</v>
      </c>
      <c r="AD391" s="173" t="s">
        <v>607</v>
      </c>
      <c r="AE391" s="83" t="s">
        <v>607</v>
      </c>
      <c r="AF391" s="83" t="s">
        <v>607</v>
      </c>
      <c r="AG391" s="83" t="s">
        <v>607</v>
      </c>
      <c r="AH391" s="48"/>
      <c r="AI391" s="142" t="str">
        <f>IF(BS_CONTROLE[[#This Row],[Atividade]]=0, "-", BS_CONTROLE[[#This Row],[Atividade]])</f>
        <v>PDM - SUBSTITUIÇÃO - TRILHO</v>
      </c>
      <c r="AJ391" s="9" t="str">
        <f>IF(D391="","*",VLOOKUP(AI391,BS_ATIVIDADE[#Data],3,FALSE))</f>
        <v>TRILHO - SUBSTITUIÇÂO</v>
      </c>
      <c r="AK391" s="278" t="str">
        <f>IF(BS_CONTROLE[[#This Row],[Local - Partida]]=0, "-", BS_CONTROLE[[#This Row],[Local - Partida]])</f>
        <v>TQIK73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TQI-TSP</v>
      </c>
      <c r="AN391" s="278" t="str">
        <f>IF(BS_CONTROLE[[#This Row],[SB]]=0, "-", BS_CONTROLE[[#This Row],[SB]])</f>
        <v>TQIK73</v>
      </c>
      <c r="AO391" s="279">
        <f>IF(BS_CONTROLE[[#This Row],[SUB]]=0, "-", BS_CONTROLE[[#This Row],[SUB]])</f>
        <v>74</v>
      </c>
      <c r="AP391" s="280">
        <f>IF(BS_CONTROLE[[#This Row],[KM - Inicio]]=0, "-", BS_CONTROLE[[#This Row],[KM - Inicio]])</f>
        <v>64.563999999999993</v>
      </c>
      <c r="AQ391" s="280">
        <f>IF(BS_CONTROLE[[#This Row],[KM - Fim]]=0, "-", BS_CONTROLE[[#This Row],[KM - Fim]])</f>
        <v>63.7</v>
      </c>
      <c r="AR391" s="38">
        <v>0.34375</v>
      </c>
      <c r="AS391" s="38">
        <v>0</v>
      </c>
      <c r="AT391" s="38">
        <v>0</v>
      </c>
      <c r="AU391" s="38"/>
      <c r="AV391" s="38"/>
      <c r="AW391" s="38"/>
      <c r="AX391" s="38"/>
      <c r="AY391" s="313">
        <f>IF(D391="","*",IFERROR(IF(ISODD(COUNT(AS391:AX391)),"ERRO",SUM((AT391-AS391),(AV391-AU391),(AX391-AW391))),"ERRO"))</f>
        <v>0</v>
      </c>
      <c r="AZ391" s="13"/>
      <c r="BA391" s="71">
        <v>0</v>
      </c>
      <c r="BB391" s="10" t="str">
        <f>IFERROR(_xlfn.XLOOKUP(AI391, BS_ATIVIDADE[ATIVIDADE],BS_ATIVIDADE[UNIDADE] ), "*")</f>
        <v>M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1" s="11" t="str">
        <f>IFERROR(_xlfn.XLOOKUP(AO391, BASE_MAPA!$D$2:$D$359, BASE_MAPA!$E$2:$E$359), "ERRO")</f>
        <v>MARCO INICIAL - ALTO ARAGUAIA</v>
      </c>
      <c r="BF391" s="281" t="str">
        <f>IF(BS_CONTROLE[[#This Row],[Responsavel pelo boletim]]=0, "-", BS_CONTROLE[[#This Row],[Responsavel pelo boletim]])</f>
        <v>Anísio</v>
      </c>
      <c r="BG391" s="15"/>
      <c r="BH391" s="16">
        <v>0</v>
      </c>
      <c r="BI391" s="16"/>
      <c r="BJ391" s="16" t="s">
        <v>2072</v>
      </c>
      <c r="BK391" s="16" t="s">
        <v>2072</v>
      </c>
      <c r="BL391" s="15"/>
      <c r="BM391" s="14" t="s">
        <v>988</v>
      </c>
      <c r="BN391" s="14" t="s">
        <v>988</v>
      </c>
      <c r="BO391" s="165" t="s">
        <v>988</v>
      </c>
      <c r="BP391" s="16" t="s">
        <v>2072</v>
      </c>
      <c r="BQ391" s="12" t="str">
        <f t="shared" si="61"/>
        <v>Produção e Intervalo</v>
      </c>
      <c r="BR391" s="18">
        <f t="shared" si="62"/>
        <v>0</v>
      </c>
      <c r="BS391" s="18">
        <f t="shared" si="63"/>
        <v>0</v>
      </c>
      <c r="BT391" s="225" t="str">
        <f t="shared" si="59"/>
        <v>SemOportunidadeSemOportunidade</v>
      </c>
    </row>
    <row r="392" spans="1:72" hidden="1">
      <c r="A392" s="50" t="str">
        <f t="shared" si="60"/>
        <v>ELSON (TF-526)45990</v>
      </c>
      <c r="B392" s="171">
        <v>45990</v>
      </c>
      <c r="C392" s="8">
        <f>IF(BS_CONTROLE[[#This Row],[DATA]]="","",WEEKNUM(BS_CONTROLE[[#This Row],[DATA]]))</f>
        <v>48</v>
      </c>
      <c r="D392" s="51" t="s">
        <v>886</v>
      </c>
      <c r="E392" s="314">
        <v>326</v>
      </c>
      <c r="F392" s="172" t="s">
        <v>790</v>
      </c>
      <c r="G392" s="9" t="str">
        <f>IF(D392="","*",VLOOKUP(F392,BS_ATIVIDADE[#All],3,FALSE))</f>
        <v>SOLDA</v>
      </c>
      <c r="H392" s="204" t="str" cm="1">
        <f t="array" ref="H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2" s="173" t="s">
        <v>607</v>
      </c>
      <c r="J392" s="217">
        <v>74</v>
      </c>
      <c r="K392" s="217">
        <v>64.563999999999993</v>
      </c>
      <c r="L392" s="217">
        <v>63.7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2" s="173">
        <v>0.375</v>
      </c>
      <c r="P392" s="173">
        <v>8.3333333333333329E-2</v>
      </c>
      <c r="Q392" s="83">
        <v>2</v>
      </c>
      <c r="R392" s="10" t="str">
        <f>IFERROR(_xlfn.XLOOKUP(F392, BS_ATIVIDADE[ATIVIDADE],BS_ATIVIDADE[UNIDADE] ), "*")</f>
        <v>Nº DE SOLDA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2" s="80" t="str">
        <f>IFERROR(_xlfn.XLOOKUP(J392, BASE_MAPA!$D$2:$D$359, BASE_MAPA!$E$2:$E$359), "ERRO")</f>
        <v>MARCO INICIAL - ALTO ARAGUAIA</v>
      </c>
      <c r="V392" s="198" t="s">
        <v>1218</v>
      </c>
      <c r="W392" s="173" t="s">
        <v>2027</v>
      </c>
      <c r="X392" s="218" t="s">
        <v>957</v>
      </c>
      <c r="Y392" s="158" t="s">
        <v>960</v>
      </c>
      <c r="Z392" s="158" t="s">
        <v>958</v>
      </c>
      <c r="AA392" s="83" t="s">
        <v>607</v>
      </c>
      <c r="AB392" s="70" t="s">
        <v>607</v>
      </c>
      <c r="AC392" s="70" t="s">
        <v>607</v>
      </c>
      <c r="AD392" s="173" t="s">
        <v>607</v>
      </c>
      <c r="AE392" s="83" t="s">
        <v>607</v>
      </c>
      <c r="AF392" s="83" t="s">
        <v>607</v>
      </c>
      <c r="AG392" s="83" t="s">
        <v>607</v>
      </c>
      <c r="AH392" s="48"/>
      <c r="AI392" s="142" t="str">
        <f>IF(BS_CONTROLE[[#This Row],[Atividade]]=0, "-", BS_CONTROLE[[#This Row],[Atividade]])</f>
        <v>PDM - SOLDA</v>
      </c>
      <c r="AJ392" s="9" t="str">
        <f>IF(D392="","*",VLOOKUP(AI392,BS_ATIVIDADE[#Data],3,FALSE))</f>
        <v>SOLDA</v>
      </c>
      <c r="AK392" s="278" t="str">
        <f>IF(BS_CONTROLE[[#This Row],[Local - Partida]]=0, "-", BS_CONTROLE[[#This Row],[Local - Partida]])</f>
        <v>TQIK73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TQI-TSP</v>
      </c>
      <c r="AN392" s="278" t="str">
        <f>IF(BS_CONTROLE[[#This Row],[SB]]=0, "-", BS_CONTROLE[[#This Row],[SB]])</f>
        <v>TQIK73</v>
      </c>
      <c r="AO392" s="279">
        <f>IF(BS_CONTROLE[[#This Row],[SUB]]=0, "-", BS_CONTROLE[[#This Row],[SUB]])</f>
        <v>74</v>
      </c>
      <c r="AP392" s="280">
        <f>IF(BS_CONTROLE[[#This Row],[KM - Inicio]]=0, "-", BS_CONTROLE[[#This Row],[KM - Inicio]])</f>
        <v>64.563999999999993</v>
      </c>
      <c r="AQ392" s="280">
        <f>IF(BS_CONTROLE[[#This Row],[KM - Fim]]=0, "-", BS_CONTROLE[[#This Row],[KM - Fim]])</f>
        <v>63.7</v>
      </c>
      <c r="AR392" s="38">
        <v>0.34375</v>
      </c>
      <c r="AS392" s="38">
        <v>0</v>
      </c>
      <c r="AT392" s="38">
        <v>0</v>
      </c>
      <c r="AU392" s="38"/>
      <c r="AV392" s="38"/>
      <c r="AW392" s="38"/>
      <c r="AX392" s="38"/>
      <c r="AY392" s="313">
        <f>IF(D392="","*",IFERROR(IF(ISODD(COUNT(AS392:AX392)),"ERRO",SUM((AT392-AS392),(AV392-AU392),(AX392-AW392))),"ERRO"))</f>
        <v>0</v>
      </c>
      <c r="AZ392" s="13"/>
      <c r="BA392" s="71">
        <v>0</v>
      </c>
      <c r="BB392" s="10" t="str">
        <f>IFERROR(_xlfn.XLOOKUP(AI392, BS_ATIVIDADE[ATIVIDADE],BS_ATIVIDADE[UNIDADE] ), "*")</f>
        <v>Nº DE SOLDA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2" s="11" t="str">
        <f>IFERROR(_xlfn.XLOOKUP(AO392, BASE_MAPA!$D$2:$D$359, BASE_MAPA!$E$2:$E$359), "ERRO")</f>
        <v>MARCO INICIAL - ALTO ARAGUAIA</v>
      </c>
      <c r="BF392" s="281" t="str">
        <f>IF(BS_CONTROLE[[#This Row],[Responsavel pelo boletim]]=0, "-", BS_CONTROLE[[#This Row],[Responsavel pelo boletim]])</f>
        <v>Elson</v>
      </c>
      <c r="BG392" s="15"/>
      <c r="BH392" s="16">
        <v>0</v>
      </c>
      <c r="BI392" s="16"/>
      <c r="BJ392" s="16" t="s">
        <v>2072</v>
      </c>
      <c r="BK392" s="16" t="s">
        <v>2072</v>
      </c>
      <c r="BL392" s="15"/>
      <c r="BM392" s="14" t="s">
        <v>988</v>
      </c>
      <c r="BN392" s="14" t="s">
        <v>988</v>
      </c>
      <c r="BO392" s="165" t="s">
        <v>988</v>
      </c>
      <c r="BP392" s="375" t="s">
        <v>2072</v>
      </c>
      <c r="BQ392" s="12" t="str">
        <f t="shared" si="61"/>
        <v>Produção e Intervalo</v>
      </c>
      <c r="BR392" s="18">
        <f t="shared" si="62"/>
        <v>0</v>
      </c>
      <c r="BS392" s="18">
        <f t="shared" si="63"/>
        <v>0</v>
      </c>
      <c r="BT392" s="225" t="str">
        <f t="shared" si="59"/>
        <v>SemOportunidadeSemOportunidade</v>
      </c>
    </row>
    <row r="393" spans="1:72" hidden="1">
      <c r="A393" s="50" t="str">
        <f t="shared" si="60"/>
        <v>V4245990</v>
      </c>
      <c r="B393" s="171">
        <v>45990</v>
      </c>
      <c r="C393" s="8">
        <f>IF(BS_CONTROLE[[#This Row],[DATA]]="","",WEEKNUM(BS_CONTROLE[[#This Row],[DATA]]))</f>
        <v>48</v>
      </c>
      <c r="D393" s="51" t="s">
        <v>780</v>
      </c>
      <c r="E393" s="314">
        <v>68</v>
      </c>
      <c r="F393" s="172" t="s">
        <v>739</v>
      </c>
      <c r="G393" s="9" t="str">
        <f>IF(D393="","*",VLOOKUP(F393,BS_ATIVIDADE[#All],3,FALSE))</f>
        <v>MODERNIZAÇÃO</v>
      </c>
      <c r="H393" s="173" t="s">
        <v>27</v>
      </c>
      <c r="I393" s="173" t="s">
        <v>27</v>
      </c>
      <c r="J393" s="217">
        <v>72</v>
      </c>
      <c r="K393" s="217">
        <v>300</v>
      </c>
      <c r="L393" s="83">
        <v>297</v>
      </c>
      <c r="M393" s="21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93" s="21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93" s="173">
        <v>0.27083333333333331</v>
      </c>
      <c r="P393" s="173">
        <v>8.3333333333333329E-2</v>
      </c>
      <c r="Q393" s="83">
        <v>300</v>
      </c>
      <c r="R393" s="10" t="str">
        <f>IFERROR(_xlfn.XLOOKUP(F393, BS_ATIVIDADE[ATIVIDADE],BS_ATIVIDADE[UNIDADE] ), "*")</f>
        <v>M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3" s="80" t="str">
        <f>IFERROR(_xlfn.XLOOKUP(J393, BASE_MAPA!$D$2:$D$359, BASE_MAPA!$E$2:$E$359), "ERRO")</f>
        <v>ARARAQUARA - COLOMBIA</v>
      </c>
      <c r="V393" s="198" t="s">
        <v>1237</v>
      </c>
      <c r="W393" s="173" t="s">
        <v>1403</v>
      </c>
      <c r="X393" s="218" t="s">
        <v>957</v>
      </c>
      <c r="Y393" s="158" t="s">
        <v>960</v>
      </c>
      <c r="Z393" s="158" t="s">
        <v>953</v>
      </c>
      <c r="AA393" s="83">
        <v>1</v>
      </c>
      <c r="AB393" s="70" t="s">
        <v>948</v>
      </c>
      <c r="AC393" s="70" t="s">
        <v>943</v>
      </c>
      <c r="AD393" s="173">
        <v>0.29166666666666669</v>
      </c>
      <c r="AE393" s="83">
        <v>6241</v>
      </c>
      <c r="AF393" s="83" t="s">
        <v>607</v>
      </c>
      <c r="AG393" s="83" t="s">
        <v>607</v>
      </c>
      <c r="AH393" s="48"/>
      <c r="AI393" s="142" t="str">
        <f>IF(BS_CONTROLE[[#This Row],[Atividade]]=0, "-", BS_CONTROLE[[#This Row],[Atividade]])</f>
        <v>MODERNIZAÇÃO - SOCADORA</v>
      </c>
      <c r="AJ393" s="9" t="str">
        <f>IF(D393="","*",VLOOKUP(AI393,BS_ATIVIDADE[#Data],3,FALSE))</f>
        <v>MODERNIZAÇÃO</v>
      </c>
      <c r="AK393" s="278" t="str">
        <f>IF(BS_CONTROLE[[#This Row],[Local - Partida]]=0, "-", BS_CONTROLE[[#This Row],[Local - Partida]])</f>
        <v>ZGT1</v>
      </c>
      <c r="AL393" s="278" t="str">
        <f>IF(BS_CONTROLE[[#This Row],[Local - Encerramento]]=0, "-", BS_CONTROLE[[#This Row],[Local - Encerramento]])</f>
        <v>ZGT1</v>
      </c>
      <c r="AM393" s="278" t="str">
        <f>IF(BS_CONTROLE[[#This Row],[Entre - Estações]]=0, "-", BS_CONTROLE[[#This Row],[Entre - Estações]])</f>
        <v>ZGT-ZXE</v>
      </c>
      <c r="AN393" s="278" t="str">
        <f>IF(BS_CONTROLE[[#This Row],[SB]]=0, "-", BS_CONTROLE[[#This Row],[SB]])</f>
        <v>ZGTZXE</v>
      </c>
      <c r="AO393" s="279">
        <f>IF(BS_CONTROLE[[#This Row],[SUB]]=0, "-", BS_CONTROLE[[#This Row],[SUB]])</f>
        <v>72</v>
      </c>
      <c r="AP393" s="280">
        <f>IF(BS_CONTROLE[[#This Row],[KM - Inicio]]=0, "-", BS_CONTROLE[[#This Row],[KM - Inicio]])</f>
        <v>300</v>
      </c>
      <c r="AQ393" s="280">
        <f>IF(BS_CONTROLE[[#This Row],[KM - Fim]]=0, "-", BS_CONTROLE[[#This Row],[KM - Fim]])</f>
        <v>297</v>
      </c>
      <c r="AR393" s="38">
        <v>0.33541666666666664</v>
      </c>
      <c r="AS393" s="38">
        <v>0.36041666666666666</v>
      </c>
      <c r="AT393" s="38">
        <v>0.44374999999999998</v>
      </c>
      <c r="AU393" s="38"/>
      <c r="AV393" s="38"/>
      <c r="AW393" s="38"/>
      <c r="AX393" s="38"/>
      <c r="AY393" s="313">
        <f>IF(D393="","*",IFERROR(IF(ISODD(COUNT(AS393:AX393)),"ERRO",SUM((AT393-AS393),(AV393-AU393),(AX393-AW393))),"ERRO"))</f>
        <v>8.3333333333333315E-2</v>
      </c>
      <c r="AZ393" s="13"/>
      <c r="BA393" s="71"/>
      <c r="BB393" s="10" t="str">
        <f>IFERROR(_xlfn.XLOOKUP(AI393, BS_ATIVIDADE[ATIVIDADE],BS_ATIVIDADE[UNIDADE] ), "*")</f>
        <v>M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3" s="11" t="str">
        <f>IFERROR(_xlfn.XLOOKUP(AO393, BASE_MAPA!$D$2:$D$359, BASE_MAPA!$E$2:$E$359), "ERRO")</f>
        <v>ARARAQUARA - COLOMBIA</v>
      </c>
      <c r="BF393" s="281" t="str">
        <f>IF(BS_CONTROLE[[#This Row],[Responsavel pelo boletim]]=0, "-", BS_CONTROLE[[#This Row],[Responsavel pelo boletim]])</f>
        <v>Augusto</v>
      </c>
      <c r="BG393" s="15"/>
      <c r="BH393" s="16">
        <v>2</v>
      </c>
      <c r="BI393" s="16"/>
      <c r="BJ393" s="16" t="s">
        <v>2073</v>
      </c>
      <c r="BK393" s="16" t="s">
        <v>2073</v>
      </c>
      <c r="BL393" s="15"/>
      <c r="BM393" s="14"/>
      <c r="BN393" s="14"/>
      <c r="BO393" s="165"/>
      <c r="BP393" s="16"/>
      <c r="BQ393" s="12" t="str">
        <f t="shared" si="61"/>
        <v>Produção</v>
      </c>
      <c r="BR393" s="18">
        <f t="shared" si="62"/>
        <v>0.99999999999999978</v>
      </c>
      <c r="BS393" s="18">
        <f t="shared" si="63"/>
        <v>0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>V8645991</v>
      </c>
      <c r="B398" s="171">
        <v>45991</v>
      </c>
      <c r="C398" s="8">
        <f>IF(BS_CONTROLE[[#This Row],[DATA]]="","",WEEKNUM(BS_CONTROLE[[#This Row],[DATA]]))</f>
        <v>49</v>
      </c>
      <c r="D398" s="51" t="s">
        <v>811</v>
      </c>
      <c r="E398" s="314">
        <v>324</v>
      </c>
      <c r="F398" s="172" t="s">
        <v>713</v>
      </c>
      <c r="G398" s="9" t="str">
        <f>IF(D398="","*",VLOOKUP(F398,BS_ATIVIDADE[#All],3,FALSE))</f>
        <v>MECANIZAÇÃO - SOCADORA</v>
      </c>
      <c r="H398" s="173" t="s">
        <v>429</v>
      </c>
      <c r="I398" s="173" t="s">
        <v>429</v>
      </c>
      <c r="J398" s="217">
        <v>74</v>
      </c>
      <c r="K398" s="217">
        <v>200</v>
      </c>
      <c r="L398" s="217">
        <v>194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8" s="173">
        <v>0.39583333333333331</v>
      </c>
      <c r="P398" s="173">
        <v>6.25E-2</v>
      </c>
      <c r="Q398" s="83">
        <v>840</v>
      </c>
      <c r="R398" s="10" t="str">
        <f>IFERROR(_xlfn.XLOOKUP(F398, BS_ATIVIDADE[ATIVIDADE],BS_ATIVIDADE[UNIDADE] ), "*")</f>
        <v>M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8" s="80" t="str">
        <f>IFERROR(_xlfn.XLOOKUP(J398, BASE_MAPA!$D$2:$D$359, BASE_MAPA!$E$2:$E$359), "ERRO")</f>
        <v>MARCO INICIAL - ALTO ARAGUAIA</v>
      </c>
      <c r="V398" s="198" t="s">
        <v>1708</v>
      </c>
      <c r="W398" s="173" t="s">
        <v>1403</v>
      </c>
      <c r="X398" s="218" t="s">
        <v>957</v>
      </c>
      <c r="Y398" s="158"/>
      <c r="Z398" s="158" t="s">
        <v>953</v>
      </c>
      <c r="AA398" s="83">
        <v>1</v>
      </c>
      <c r="AB398" s="70" t="s">
        <v>948</v>
      </c>
      <c r="AC398" s="70" t="s">
        <v>943</v>
      </c>
      <c r="AD398" s="173">
        <v>0.29166666666666669</v>
      </c>
      <c r="AE398" s="83">
        <v>6236</v>
      </c>
      <c r="AF398" s="83">
        <v>6636</v>
      </c>
      <c r="AG398" s="83" t="s">
        <v>607</v>
      </c>
      <c r="AH398" s="48"/>
      <c r="AI398" s="142" t="str">
        <f>IF(BS_CONTROLE[[#This Row],[Atividade]]=0, "-", BS_CONTROLE[[#This Row],[Atividade]])</f>
        <v>MECANIZAÇÃO - SOCADORA</v>
      </c>
      <c r="AJ398" s="9" t="str">
        <f>IF(D398="","*",VLOOKUP(AI398,BS_ATIVIDADE[#Data],3,FALSE))</f>
        <v>MECANIZAÇÃO - SOCADORA</v>
      </c>
      <c r="AK398" s="278" t="str">
        <f>IF(BS_CONTROLE[[#This Row],[Local - Partida]]=0, "-", BS_CONTROLE[[#This Row],[Local - Partida]])</f>
        <v>TID2</v>
      </c>
      <c r="AL398" s="278" t="str">
        <f>IF(BS_CONTROLE[[#This Row],[Local - Encerramento]]=0, "-", BS_CONTROLE[[#This Row],[Local - Encerramento]])</f>
        <v>TID2</v>
      </c>
      <c r="AM398" s="278" t="str">
        <f>IF(BS_CONTROLE[[#This Row],[Entre - Estações]]=0, "-", BS_CONTROLE[[#This Row],[Entre - Estações]])</f>
        <v>TID-TVI</v>
      </c>
      <c r="AN398" s="278" t="str">
        <f>IF(BS_CONTROLE[[#This Row],[SB]]=0, "-", BS_CONTROLE[[#This Row],[SB]])</f>
        <v>TID201</v>
      </c>
      <c r="AO398" s="279">
        <f>IF(BS_CONTROLE[[#This Row],[SUB]]=0, "-", BS_CONTROLE[[#This Row],[SUB]])</f>
        <v>74</v>
      </c>
      <c r="AP398" s="280">
        <f>IF(BS_CONTROLE[[#This Row],[KM - Inicio]]=0, "-", BS_CONTROLE[[#This Row],[KM - Inicio]])</f>
        <v>200</v>
      </c>
      <c r="AQ398" s="280">
        <f>IF(BS_CONTROLE[[#This Row],[KM - Fim]]=0, "-", BS_CONTROLE[[#This Row],[KM - Fim]])</f>
        <v>194</v>
      </c>
      <c r="AR398" s="38">
        <v>0</v>
      </c>
      <c r="AS398" s="38">
        <v>0</v>
      </c>
      <c r="AT398" s="38">
        <v>0</v>
      </c>
      <c r="AU398" s="38"/>
      <c r="AV398" s="38"/>
      <c r="AW398" s="38"/>
      <c r="AX398" s="38"/>
      <c r="AY398" s="313">
        <f>IF(D398="","*",IFERROR(IF(ISODD(COUNT(AS398:AX398)),"ERRO",SUM((AT398-AS398),(AV398-AU398),(AX398-AW398))),"ERRO"))</f>
        <v>0</v>
      </c>
      <c r="AZ398" s="13"/>
      <c r="BA398" s="71">
        <v>0</v>
      </c>
      <c r="BB398" s="10" t="str">
        <f>IFERROR(_xlfn.XLOOKUP(AI398, BS_ATIVIDADE[ATIVIDADE],BS_ATIVIDADE[UNIDADE] ), "*")</f>
        <v>M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8" s="11" t="str">
        <f>IFERROR(_xlfn.XLOOKUP(AO398, BASE_MAPA!$D$2:$D$359, BASE_MAPA!$E$2:$E$359), "ERRO")</f>
        <v>MARCO INICIAL - ALTO ARAGUAIA</v>
      </c>
      <c r="BF398" s="281" t="str">
        <f>IF(BS_CONTROLE[[#This Row],[Responsavel pelo boletim]]=0, "-", BS_CONTROLE[[#This Row],[Responsavel pelo boletim]])</f>
        <v>Saulo</v>
      </c>
      <c r="BG398" s="15"/>
      <c r="BH398" s="16">
        <v>0</v>
      </c>
      <c r="BI398" s="16"/>
      <c r="BJ398" s="16" t="s">
        <v>2074</v>
      </c>
      <c r="BK398" s="16" t="s">
        <v>2074</v>
      </c>
      <c r="BL398" s="15"/>
      <c r="BM398" s="14" t="s">
        <v>974</v>
      </c>
      <c r="BN398" s="14" t="s">
        <v>1005</v>
      </c>
      <c r="BO398" s="165" t="s">
        <v>1096</v>
      </c>
      <c r="BP398" s="16" t="s">
        <v>2074</v>
      </c>
      <c r="BQ398" s="12" t="str">
        <f t="shared" si="61"/>
        <v>Produção e Intervalo</v>
      </c>
      <c r="BR398" s="18">
        <f t="shared" si="62"/>
        <v>0</v>
      </c>
      <c r="BS398" s="18">
        <f t="shared" si="63"/>
        <v>0</v>
      </c>
      <c r="BT398" s="225" t="str">
        <f t="shared" si="59"/>
        <v>MecanizaçãoAtivos</v>
      </c>
    </row>
    <row r="399" spans="1:72">
      <c r="A399" s="50" t="str">
        <f t="shared" si="60"/>
        <v>V4245991</v>
      </c>
      <c r="B399" s="171">
        <v>45991</v>
      </c>
      <c r="C399" s="8">
        <f>IF(BS_CONTROLE[[#This Row],[DATA]]="","",WEEKNUM(BS_CONTROLE[[#This Row],[DATA]]))</f>
        <v>49</v>
      </c>
      <c r="D399" s="51" t="s">
        <v>780</v>
      </c>
      <c r="E399" s="314">
        <v>68</v>
      </c>
      <c r="F399" s="172" t="s">
        <v>739</v>
      </c>
      <c r="G399" s="9" t="str">
        <f>IF(D399="","*",VLOOKUP(F399,BS_ATIVIDADE[#All],3,FALSE))</f>
        <v>MODERNIZAÇÃO</v>
      </c>
      <c r="H399" s="173" t="s">
        <v>27</v>
      </c>
      <c r="I399" s="173" t="s">
        <v>27</v>
      </c>
      <c r="J399" s="217">
        <v>72</v>
      </c>
      <c r="K399" s="217">
        <v>297</v>
      </c>
      <c r="L399" s="83">
        <v>294</v>
      </c>
      <c r="M399" s="21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</v>
      </c>
      <c r="N399" s="21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ZGT1</v>
      </c>
      <c r="O399" s="173">
        <v>0.27083333333333331</v>
      </c>
      <c r="P399" s="173">
        <v>8.3333333333333329E-2</v>
      </c>
      <c r="Q399" s="83">
        <v>300</v>
      </c>
      <c r="R399" s="10" t="str">
        <f>IFERROR(_xlfn.XLOOKUP(F399, BS_ATIVIDADE[ATIVIDADE],BS_ATIVIDADE[UNIDADE] ), "*")</f>
        <v>M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9" s="80" t="str">
        <f>IFERROR(_xlfn.XLOOKUP(J399, BASE_MAPA!$D$2:$D$359, BASE_MAPA!$E$2:$E$359), "ERRO")</f>
        <v>ARARAQUARA - COLOMBIA</v>
      </c>
      <c r="V399" s="198" t="s">
        <v>1237</v>
      </c>
      <c r="W399" s="173" t="s">
        <v>1403</v>
      </c>
      <c r="X399" s="218" t="s">
        <v>957</v>
      </c>
      <c r="Y399" s="158"/>
      <c r="Z399" s="158" t="s">
        <v>953</v>
      </c>
      <c r="AA399" s="83">
        <v>1</v>
      </c>
      <c r="AB399" s="70" t="s">
        <v>948</v>
      </c>
      <c r="AC399" s="70" t="s">
        <v>943</v>
      </c>
      <c r="AD399" s="173">
        <v>0.29166666666666669</v>
      </c>
      <c r="AE399" s="83">
        <v>6241</v>
      </c>
      <c r="AF399" s="83" t="s">
        <v>607</v>
      </c>
      <c r="AG399" s="83" t="s">
        <v>607</v>
      </c>
      <c r="AH399" s="48"/>
      <c r="AI399" s="142" t="str">
        <f>IF(BS_CONTROLE[[#This Row],[Atividade]]=0, "-", BS_CONTROLE[[#This Row],[Atividade]])</f>
        <v>MODERNIZAÇÃO - SOCADORA</v>
      </c>
      <c r="AJ399" s="9" t="str">
        <f>IF(D399="","*",VLOOKUP(AI399,BS_ATIVIDADE[#Data],3,FALSE))</f>
        <v>MODERNIZAÇÃO</v>
      </c>
      <c r="AK399" s="278" t="str">
        <f>IF(BS_CONTROLE[[#This Row],[Local - Partida]]=0, "-", BS_CONTROLE[[#This Row],[Local - Partida]])</f>
        <v>ZGT1</v>
      </c>
      <c r="AL399" s="278" t="str">
        <f>IF(BS_CONTROLE[[#This Row],[Local - Encerramento]]=0, "-", BS_CONTROLE[[#This Row],[Local - Encerramento]])</f>
        <v>ZGT1</v>
      </c>
      <c r="AM399" s="278" t="str">
        <f>IF(BS_CONTROLE[[#This Row],[Entre - Estações]]=0, "-", BS_CONTROLE[[#This Row],[Entre - Estações]])</f>
        <v>ZGT</v>
      </c>
      <c r="AN399" s="278" t="str">
        <f>IF(BS_CONTROLE[[#This Row],[SB]]=0, "-", BS_CONTROLE[[#This Row],[SB]])</f>
        <v>ZGT1</v>
      </c>
      <c r="AO399" s="279">
        <f>IF(BS_CONTROLE[[#This Row],[SUB]]=0, "-", BS_CONTROLE[[#This Row],[SUB]])</f>
        <v>72</v>
      </c>
      <c r="AP399" s="280">
        <f>IF(BS_CONTROLE[[#This Row],[KM - Inicio]]=0, "-", BS_CONTROLE[[#This Row],[KM - Inicio]])</f>
        <v>297</v>
      </c>
      <c r="AQ399" s="280">
        <f>IF(BS_CONTROLE[[#This Row],[KM - Fim]]=0, "-", BS_CONTROLE[[#This Row],[KM - Fim]])</f>
        <v>294</v>
      </c>
      <c r="AR399" s="38"/>
      <c r="AS399" s="38"/>
      <c r="AT399" s="38"/>
      <c r="AU399" s="38"/>
      <c r="AV399" s="38"/>
      <c r="AW399" s="38"/>
      <c r="AX399" s="38"/>
      <c r="AY399" s="313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M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9" s="11" t="str">
        <f>IFERROR(_xlfn.XLOOKUP(AO399, BASE_MAPA!$D$2:$D$359, BASE_MAPA!$E$2:$E$359), "ERRO")</f>
        <v>ARARAQUARA - COLOMBIA</v>
      </c>
      <c r="BF399" s="281" t="str">
        <f>IF(BS_CONTROLE[[#This Row],[Responsavel pelo boletim]]=0, "-", BS_CONTROLE[[#This Row],[Responsavel pelo boletim]])</f>
        <v>Augusto</v>
      </c>
      <c r="BG399" s="15"/>
      <c r="BH399" s="16">
        <v>1</v>
      </c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Produção e Intervalo</v>
      </c>
      <c r="BR399" s="18">
        <f t="shared" si="62"/>
        <v>0</v>
      </c>
      <c r="BS399" s="18">
        <f t="shared" si="63"/>
        <v>0</v>
      </c>
      <c r="BT399" s="225" t="str">
        <f t="shared" si="59"/>
        <v/>
      </c>
    </row>
    <row r="400" spans="1:72">
      <c r="A400" s="50" t="str">
        <f t="shared" si="60"/>
        <v>V8045991</v>
      </c>
      <c r="B400" s="171">
        <v>45991</v>
      </c>
      <c r="C400" s="8">
        <f>IF(BS_CONTROLE[[#This Row],[DATA]]="","",WEEKNUM(BS_CONTROLE[[#This Row],[DATA]]))</f>
        <v>49</v>
      </c>
      <c r="D400" s="218" t="s">
        <v>804</v>
      </c>
      <c r="E400" s="314">
        <v>444</v>
      </c>
      <c r="F400" s="70" t="s">
        <v>810</v>
      </c>
      <c r="G400" s="9" t="str">
        <f>IF(D400="","*",VLOOKUP(F400,BS_ATIVIDADE[#All],3,FALSE))</f>
        <v>OUTROS</v>
      </c>
      <c r="H400" s="173" t="s">
        <v>1705</v>
      </c>
      <c r="I400" s="173" t="s">
        <v>127</v>
      </c>
      <c r="J400" s="217">
        <v>78</v>
      </c>
      <c r="K400" s="217">
        <v>175</v>
      </c>
      <c r="L400" s="83">
        <v>302</v>
      </c>
      <c r="M400" s="204" t="s">
        <v>2075</v>
      </c>
      <c r="N400" s="204" t="s">
        <v>2076</v>
      </c>
      <c r="O400" s="173">
        <v>0.375</v>
      </c>
      <c r="P400" s="173">
        <v>4.1666666666666664E-2</v>
      </c>
      <c r="Q400" s="83">
        <v>127</v>
      </c>
      <c r="R400" s="10" t="str">
        <f>IFERROR(_xlfn.XLOOKUP(F400, BS_ATIVIDADE[ATIVIDADE],BS_ATIVIDADE[UNIDADE] ), "*")</f>
        <v>BINÁRIO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00" s="80" t="str">
        <f>IFERROR(_xlfn.XLOOKUP(J400, BASE_MAPA!$D$2:$D$359, BASE_MAPA!$E$2:$E$359), "ERRO")</f>
        <v>ITIRAPINA - BAURU</v>
      </c>
      <c r="V400" s="217" t="s">
        <v>1230</v>
      </c>
      <c r="W400" s="217" t="s">
        <v>2077</v>
      </c>
      <c r="X400" s="218" t="s">
        <v>957</v>
      </c>
      <c r="Y400" s="158"/>
      <c r="Z400" s="158"/>
      <c r="AA400" s="217" t="s">
        <v>607</v>
      </c>
      <c r="AB400" s="172" t="s">
        <v>607</v>
      </c>
      <c r="AC400" s="172" t="s">
        <v>607</v>
      </c>
      <c r="AD400" s="329" t="s">
        <v>607</v>
      </c>
      <c r="AE400" s="217" t="s">
        <v>607</v>
      </c>
      <c r="AF400" s="217" t="s">
        <v>607</v>
      </c>
      <c r="AG400" s="217" t="s">
        <v>607</v>
      </c>
      <c r="AH400" s="48"/>
      <c r="AI400" s="142" t="str">
        <f>IF(BS_CONTROLE[[#This Row],[Atividade]]=0, "-", BS_CONTROLE[[#This Row],[Atividade]])</f>
        <v>INSPEÇÃO RIV</v>
      </c>
      <c r="AJ400" s="9" t="str">
        <f>IF(D400="","*",VLOOKUP(AI400,BS_ATIVIDADE[#Data],3,FALSE))</f>
        <v>OUTROS</v>
      </c>
      <c r="AK400" s="278" t="str">
        <f>IF(BS_CONTROLE[[#This Row],[Local - Partida]]=0, "-", BS_CONTROLE[[#This Row],[Local - Partida]])</f>
        <v>ZIQ</v>
      </c>
      <c r="AL400" s="278" t="str">
        <f>IF(BS_CONTROLE[[#This Row],[Local - Encerramento]]=0, "-", BS_CONTROLE[[#This Row],[Local - Encerramento]])</f>
        <v>ZPD</v>
      </c>
      <c r="AM400" s="278" t="str">
        <f>IF(BS_CONTROLE[[#This Row],[Entre - Estações]]=0, "-", BS_CONTROLE[[#This Row],[Entre - Estações]])</f>
        <v>ZIQ-ZPQ</v>
      </c>
      <c r="AN400" s="278" t="str">
        <f>IF(BS_CONTROLE[[#This Row],[SB]]=0, "-", BS_CONTROLE[[#This Row],[SB]])</f>
        <v>ZIQZPD</v>
      </c>
      <c r="AO400" s="279">
        <f>IF(BS_CONTROLE[[#This Row],[SUB]]=0, "-", BS_CONTROLE[[#This Row],[SUB]])</f>
        <v>78</v>
      </c>
      <c r="AP400" s="280">
        <f>IF(BS_CONTROLE[[#This Row],[KM - Inicio]]=0, "-", BS_CONTROLE[[#This Row],[KM - Inicio]])</f>
        <v>175</v>
      </c>
      <c r="AQ400" s="280">
        <f>IF(BS_CONTROLE[[#This Row],[KM - Fim]]=0, "-", BS_CONTROLE[[#This Row],[KM - Fim]])</f>
        <v>302</v>
      </c>
      <c r="AR400" s="38"/>
      <c r="AS400" s="38"/>
      <c r="AT400" s="38"/>
      <c r="AU400" s="38"/>
      <c r="AV400" s="38"/>
      <c r="AW400" s="38"/>
      <c r="AX400" s="38"/>
      <c r="AY400" s="313">
        <f>IF(D400="","*",IFERROR(IF(ISODD(COUNT(AS400:AX400)),"ERRO",SUM((AT400-AS400),(AV400-AU400),(AX400-AW400))),"ERRO"))</f>
        <v>0</v>
      </c>
      <c r="AZ400" s="13"/>
      <c r="BA400" s="71"/>
      <c r="BB400" s="10" t="str">
        <f>IFERROR(_xlfn.XLOOKUP(AI400, BS_ATIVIDADE[ATIVIDADE],BS_ATIVIDADE[UNIDADE] ), "*")</f>
        <v>BINÁRIO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00" s="11" t="str">
        <f>IFERROR(_xlfn.XLOOKUP(AO400, BASE_MAPA!$D$2:$D$359, BASE_MAPA!$E$2:$E$359), "ERRO")</f>
        <v>ITIRAPINA - BAURU</v>
      </c>
      <c r="BF400" s="281" t="str">
        <f>IF(BS_CONTROLE[[#This Row],[Responsavel pelo boletim]]=0, "-", BS_CONTROLE[[#This Row],[Responsavel pelo boletim]])</f>
        <v>Fernanda</v>
      </c>
      <c r="BG400" s="15"/>
      <c r="BH400" s="16">
        <v>1</v>
      </c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Produção e Intervalo</v>
      </c>
      <c r="BR400" s="18">
        <f t="shared" si="62"/>
        <v>0</v>
      </c>
      <c r="BS400" s="18">
        <f t="shared" si="63"/>
        <v>0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/>
      <c r="B404" s="171"/>
      <c r="C404" s="8"/>
      <c r="D404" s="51"/>
      <c r="E404" s="314"/>
      <c r="F404" s="172"/>
      <c r="G404" s="9"/>
      <c r="H404" s="173"/>
      <c r="I404" s="173"/>
      <c r="J404" s="217"/>
      <c r="K404" s="217"/>
      <c r="L404" s="83"/>
      <c r="M404" s="204"/>
      <c r="N404" s="204"/>
      <c r="O404" s="173"/>
      <c r="P404" s="173"/>
      <c r="Q404" s="83"/>
      <c r="R404" s="10"/>
      <c r="S404" s="283"/>
      <c r="T404" s="283"/>
      <c r="U404" s="80"/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/>
      <c r="B405" s="171"/>
      <c r="C405" s="8"/>
      <c r="D405" s="51"/>
      <c r="E405" s="314"/>
      <c r="F405" s="172"/>
      <c r="G405" s="9"/>
      <c r="H405" s="204"/>
      <c r="I405" s="173"/>
      <c r="J405" s="217"/>
      <c r="K405" s="217"/>
      <c r="L405" s="83"/>
      <c r="M405" s="204"/>
      <c r="N405" s="204"/>
      <c r="O405" s="173"/>
      <c r="P405" s="173"/>
      <c r="Q405" s="83"/>
      <c r="R405" s="10"/>
      <c r="S405" s="283"/>
      <c r="T405" s="283"/>
      <c r="U405" s="80"/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t="23.25" hidden="1">
      <c r="A406" s="50"/>
      <c r="B406" s="171"/>
      <c r="C406" s="8"/>
      <c r="D406" s="51"/>
      <c r="E406" s="314"/>
      <c r="F406" s="172"/>
      <c r="G406" s="9"/>
      <c r="H406" s="204"/>
      <c r="I406" s="173"/>
      <c r="J406" s="217"/>
      <c r="K406" s="217"/>
      <c r="L406" s="83"/>
      <c r="M406" s="204"/>
      <c r="N406" s="204"/>
      <c r="O406" s="173"/>
      <c r="P406" s="173"/>
      <c r="Q406" s="83"/>
      <c r="R406" s="10"/>
      <c r="S406" s="283"/>
      <c r="T406" s="283"/>
      <c r="U406" s="80"/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/>
      <c r="B407" s="171"/>
      <c r="C407" s="8"/>
      <c r="D407" s="51"/>
      <c r="E407" s="314"/>
      <c r="F407" s="172"/>
      <c r="G407" s="9"/>
      <c r="H407" s="173"/>
      <c r="I407" s="173"/>
      <c r="J407" s="217"/>
      <c r="K407" s="217"/>
      <c r="L407" s="83"/>
      <c r="M407" s="204"/>
      <c r="N407" s="204"/>
      <c r="O407" s="173"/>
      <c r="P407" s="173"/>
      <c r="Q407" s="83"/>
      <c r="R407" s="10"/>
      <c r="S407" s="283"/>
      <c r="T407" s="283"/>
      <c r="U407" s="80"/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/>
      <c r="B408" s="171"/>
      <c r="C408" s="8"/>
      <c r="D408" s="51"/>
      <c r="E408" s="314"/>
      <c r="F408" s="172"/>
      <c r="G408" s="9"/>
      <c r="H408" s="173"/>
      <c r="I408" s="173"/>
      <c r="J408" s="217"/>
      <c r="K408" s="217"/>
      <c r="L408" s="217"/>
      <c r="M408" s="204"/>
      <c r="N408" s="204"/>
      <c r="O408" s="173"/>
      <c r="P408" s="173"/>
      <c r="Q408" s="83"/>
      <c r="R408" s="10"/>
      <c r="S408" s="283"/>
      <c r="T408" s="283"/>
      <c r="U408" s="80"/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/>
      <c r="B409" s="171"/>
      <c r="C409" s="8"/>
      <c r="D409" s="51"/>
      <c r="E409" s="314"/>
      <c r="F409" s="172"/>
      <c r="G409" s="9"/>
      <c r="H409" s="204"/>
      <c r="I409" s="173"/>
      <c r="J409" s="217"/>
      <c r="K409" s="217"/>
      <c r="L409" s="217"/>
      <c r="M409" s="204"/>
      <c r="N409" s="204"/>
      <c r="O409" s="173"/>
      <c r="P409" s="173"/>
      <c r="Q409" s="83"/>
      <c r="R409" s="10"/>
      <c r="S409" s="283"/>
      <c r="T409" s="283"/>
      <c r="U409" s="80"/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/>
      <c r="B410" s="171"/>
      <c r="C410" s="8"/>
      <c r="D410" s="51"/>
      <c r="E410" s="314"/>
      <c r="F410" s="172"/>
      <c r="G410" s="9"/>
      <c r="H410" s="173"/>
      <c r="I410" s="173"/>
      <c r="J410" s="217"/>
      <c r="K410" s="217"/>
      <c r="L410" s="83"/>
      <c r="M410" s="217"/>
      <c r="N410" s="217"/>
      <c r="O410" s="173"/>
      <c r="P410" s="173"/>
      <c r="Q410" s="83"/>
      <c r="R410" s="10"/>
      <c r="S410" s="283"/>
      <c r="T410" s="283"/>
      <c r="U410" s="80"/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 hidden="1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 hidden="1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 hidden="1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 hidden="1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 hidden="1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 hidden="1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 hidden="1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 hidden="1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 hidden="1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 hidden="1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 hidden="1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 hidden="1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 hidden="1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 hidden="1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 hidden="1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 hidden="1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 hidden="1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 hidden="1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 hidden="1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 hidden="1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 hidden="1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 hidden="1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 hidden="1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 hidden="1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 hidden="1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 hidden="1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 hidden="1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 hidden="1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 hidden="1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 hidden="1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 hidden="1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 hidden="1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 hidden="1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 hidden="1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 hidden="1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 hidden="1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 hidden="1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 hidden="1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 hidden="1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 hidden="1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 hidden="1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 hidden="1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 hidden="1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 hidden="1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 hidden="1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 hidden="1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 hidden="1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 hidden="1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 hidden="1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 hidden="1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 hidden="1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 hidden="1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 hidden="1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 hidden="1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 hidden="1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 hidden="1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 hidden="1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 hidden="1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 hidden="1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 hidden="1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 hidden="1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 hidden="1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 hidden="1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 hidden="1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 hidden="1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 hidden="1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 hidden="1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 hidden="1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 hidden="1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 hidden="1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 hidden="1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 hidden="1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 hidden="1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 hidden="1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 hidden="1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 hidden="1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 hidden="1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 hidden="1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 hidden="1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 hidden="1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 hidden="1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 hidden="1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 hidden="1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 hidden="1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 hidden="1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 hidden="1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 hidden="1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 hidden="1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 hidden="1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 hidden="1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 hidden="1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 hidden="1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 hidden="1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 hidden="1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394:Q398 O400:Q409 O411:Q455 O221:Q392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51:Y365 V372:Y375 Y407 V408:Y455 V377:Y406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375 Z408:AD455 Z377:AD399 Z401:AD406 Z400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 O393:Q393 O399:Q399 O410:Q41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  <protectedRange sqref="AA400:AE400" name="Range1_1_7_35_1_3_6_1"/>
    <protectedRange sqref="AF400" name="Range1_1_8_28_3_5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4179" priority="25883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78" priority="25872" operator="equal">
      <formula>"OPORTUNIDADE"</formula>
    </cfRule>
  </conditionalFormatting>
  <conditionalFormatting sqref="AZ6:AZ527">
    <cfRule type="expression" dxfId="4177" priority="25867">
      <formula>$BU6=1</formula>
    </cfRule>
  </conditionalFormatting>
  <conditionalFormatting sqref="BQ6:BQ604">
    <cfRule type="cellIs" dxfId="4176" priority="25878" operator="equal">
      <formula>"Produção e Intervalo"</formula>
    </cfRule>
    <cfRule type="cellIs" dxfId="4175" priority="25879" operator="equal">
      <formula>"Aderente"</formula>
    </cfRule>
    <cfRule type="cellIs" dxfId="4174" priority="25880" operator="equal">
      <formula>"Intervalo"</formula>
    </cfRule>
    <cfRule type="cellIs" dxfId="4173" priority="25881" operator="equal">
      <formula>"Produção"</formula>
    </cfRule>
    <cfRule type="cellIs" dxfId="4172" priority="25882" operator="equal">
      <formula>"ERRO"</formula>
    </cfRule>
  </conditionalFormatting>
  <conditionalFormatting sqref="BR6:BS557">
    <cfRule type="cellIs" dxfId="4171" priority="25860" operator="equal">
      <formula>"*"</formula>
    </cfRule>
    <cfRule type="cellIs" dxfId="4170" priority="25861" operator="greaterThanOrEqual">
      <formula>1</formula>
    </cfRule>
    <cfRule type="cellIs" dxfId="4169" priority="25862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68" priority="25808" operator="equal">
      <formula>"NÃO"</formula>
    </cfRule>
    <cfRule type="cellIs" dxfId="4167" priority="25809" operator="equal">
      <formula>"SIM"</formula>
    </cfRule>
  </conditionalFormatting>
  <conditionalFormatting sqref="X480:X527">
    <cfRule type="cellIs" dxfId="4166" priority="25807" operator="equal">
      <formula>"OPORTUNIDADE"</formula>
    </cfRule>
  </conditionalFormatting>
  <conditionalFormatting sqref="Z480:Z527">
    <cfRule type="cellIs" dxfId="4165" priority="25805" operator="equal">
      <formula>"NÃO"</formula>
    </cfRule>
    <cfRule type="cellIs" dxfId="4164" priority="25806" operator="equal">
      <formula>"SIM"</formula>
    </cfRule>
  </conditionalFormatting>
  <conditionalFormatting sqref="Z480:Z527">
    <cfRule type="cellIs" dxfId="4163" priority="25804" operator="equal">
      <formula>"OPORTUNIDADE"</formula>
    </cfRule>
  </conditionalFormatting>
  <conditionalFormatting sqref="Y1048558:Y1048576">
    <cfRule type="cellIs" dxfId="4162" priority="25689" operator="equal">
      <formula>"OPORTUNIDADE"</formula>
    </cfRule>
  </conditionalFormatting>
  <conditionalFormatting sqref="Y1048558:Y1048576">
    <cfRule type="cellIs" dxfId="4161" priority="25687" operator="equal">
      <formula>"NÃO"</formula>
    </cfRule>
    <cfRule type="cellIs" dxfId="4160" priority="25688" operator="equal">
      <formula>"SIM"</formula>
    </cfRule>
  </conditionalFormatting>
  <conditionalFormatting sqref="Z528:Z553">
    <cfRule type="cellIs" dxfId="4159" priority="25424" operator="equal">
      <formula>"OPORTUNIDADE"</formula>
    </cfRule>
  </conditionalFormatting>
  <conditionalFormatting sqref="Z528:Z553">
    <cfRule type="cellIs" dxfId="4158" priority="25422" operator="equal">
      <formula>"NÃO"</formula>
    </cfRule>
    <cfRule type="cellIs" dxfId="4157" priority="25423" operator="equal">
      <formula>"SIM"</formula>
    </cfRule>
  </conditionalFormatting>
  <conditionalFormatting sqref="X554">
    <cfRule type="cellIs" dxfId="4156" priority="25410" operator="equal">
      <formula>"NÃO"</formula>
    </cfRule>
    <cfRule type="cellIs" dxfId="4155" priority="25411" operator="equal">
      <formula>"SIM"</formula>
    </cfRule>
  </conditionalFormatting>
  <conditionalFormatting sqref="X554">
    <cfRule type="cellIs" dxfId="4154" priority="25409" operator="equal">
      <formula>"OPORTUNIDADE"</formula>
    </cfRule>
  </conditionalFormatting>
  <conditionalFormatting sqref="Z554">
    <cfRule type="cellIs" dxfId="4153" priority="25407" operator="equal">
      <formula>"NÃO"</formula>
    </cfRule>
    <cfRule type="cellIs" dxfId="4152" priority="25408" operator="equal">
      <formula>"SIM"</formula>
    </cfRule>
  </conditionalFormatting>
  <conditionalFormatting sqref="Z554">
    <cfRule type="cellIs" dxfId="4151" priority="25406" operator="equal">
      <formula>"OPORTUNIDADE"</formula>
    </cfRule>
  </conditionalFormatting>
  <conditionalFormatting sqref="BI554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416">
      <iconSet showValue="0">
        <cfvo type="percent" val="0"/>
        <cfvo type="num" val="1"/>
        <cfvo type="num" val="1" gte="0"/>
      </iconSet>
    </cfRule>
    <cfRule type="iconSet" priority="25417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418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4150" priority="26026">
      <formula>$BU497=1</formula>
    </cfRule>
  </conditionalFormatting>
  <conditionalFormatting sqref="AZ530:AZ554">
    <cfRule type="expression" dxfId="4149" priority="26186">
      <formula>$BU502=1</formula>
    </cfRule>
  </conditionalFormatting>
  <conditionalFormatting sqref="BI528:BI553">
    <cfRule type="iconSet" priority="26187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6189">
      <iconSet showValue="0">
        <cfvo type="percent" val="0"/>
        <cfvo type="num" val="1"/>
        <cfvo type="num" val="1" gte="0"/>
      </iconSet>
    </cfRule>
    <cfRule type="iconSet" priority="26190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6193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6196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4148" priority="20821" operator="equal">
      <formula>"*"</formula>
    </cfRule>
    <cfRule type="cellIs" dxfId="4147" priority="20822" operator="greaterThanOrEqual">
      <formula>1</formula>
    </cfRule>
    <cfRule type="cellIs" dxfId="4146" priority="20823" operator="lessThan">
      <formula>1</formula>
    </cfRule>
  </conditionalFormatting>
  <conditionalFormatting sqref="Y14:Z14 Z12:Z13">
    <cfRule type="cellIs" dxfId="4145" priority="7529" operator="equal">
      <formula>"OPORTUNIDADE"</formula>
    </cfRule>
  </conditionalFormatting>
  <conditionalFormatting sqref="Y14:Z14 Z12:Z13">
    <cfRule type="cellIs" dxfId="4144" priority="7527" operator="equal">
      <formula>"NÃO"</formula>
    </cfRule>
    <cfRule type="cellIs" dxfId="4143" priority="7528" operator="equal">
      <formula>"SIM"</formula>
    </cfRule>
  </conditionalFormatting>
  <conditionalFormatting sqref="Y23:Z23">
    <cfRule type="cellIs" dxfId="4142" priority="7517" operator="equal">
      <formula>"OPORTUNIDADE"</formula>
    </cfRule>
  </conditionalFormatting>
  <conditionalFormatting sqref="Y23:Z23">
    <cfRule type="cellIs" dxfId="4141" priority="7515" operator="equal">
      <formula>"NÃO"</formula>
    </cfRule>
    <cfRule type="cellIs" dxfId="4140" priority="7516" operator="equal">
      <formula>"SIM"</formula>
    </cfRule>
  </conditionalFormatting>
  <conditionalFormatting sqref="Z11">
    <cfRule type="cellIs" dxfId="4139" priority="7514" operator="equal">
      <formula>"OPORTUNIDADE"</formula>
    </cfRule>
  </conditionalFormatting>
  <conditionalFormatting sqref="Z11">
    <cfRule type="cellIs" dxfId="4138" priority="7512" operator="equal">
      <formula>"NÃO"</formula>
    </cfRule>
    <cfRule type="cellIs" dxfId="4137" priority="7513" operator="equal">
      <formula>"SIM"</formula>
    </cfRule>
  </conditionalFormatting>
  <conditionalFormatting sqref="Z11">
    <cfRule type="cellIs" dxfId="4136" priority="7511" operator="equal">
      <formula>"OPORTUNIDADE"</formula>
    </cfRule>
  </conditionalFormatting>
  <conditionalFormatting sqref="Z11">
    <cfRule type="cellIs" dxfId="4135" priority="7509" operator="equal">
      <formula>"NÃO"</formula>
    </cfRule>
    <cfRule type="cellIs" dxfId="4134" priority="7510" operator="equal">
      <formula>"SIM"</formula>
    </cfRule>
  </conditionalFormatting>
  <conditionalFormatting sqref="Z11">
    <cfRule type="cellIs" dxfId="4133" priority="7508" operator="equal">
      <formula>"OPORTUNIDADE"</formula>
    </cfRule>
  </conditionalFormatting>
  <conditionalFormatting sqref="Z11">
    <cfRule type="cellIs" dxfId="4132" priority="7506" operator="equal">
      <formula>"NÃO"</formula>
    </cfRule>
    <cfRule type="cellIs" dxfId="4131" priority="7507" operator="equal">
      <formula>"SIM"</formula>
    </cfRule>
  </conditionalFormatting>
  <conditionalFormatting sqref="Z11">
    <cfRule type="cellIs" dxfId="4130" priority="7505" operator="equal">
      <formula>"OPORTUNIDADE"</formula>
    </cfRule>
  </conditionalFormatting>
  <conditionalFormatting sqref="Z11">
    <cfRule type="cellIs" dxfId="4129" priority="7503" operator="equal">
      <formula>"NÃO"</formula>
    </cfRule>
    <cfRule type="cellIs" dxfId="4128" priority="7504" operator="equal">
      <formula>"SIM"</formula>
    </cfRule>
  </conditionalFormatting>
  <conditionalFormatting sqref="Z11">
    <cfRule type="cellIs" dxfId="4127" priority="7502" operator="equal">
      <formula>"OPORTUNIDADE"</formula>
    </cfRule>
  </conditionalFormatting>
  <conditionalFormatting sqref="Z11">
    <cfRule type="cellIs" dxfId="4126" priority="7500" operator="equal">
      <formula>"NÃO"</formula>
    </cfRule>
    <cfRule type="cellIs" dxfId="4125" priority="7501" operator="equal">
      <formula>"SIM"</formula>
    </cfRule>
  </conditionalFormatting>
  <conditionalFormatting sqref="Z11">
    <cfRule type="cellIs" dxfId="4124" priority="7499" operator="equal">
      <formula>"OPORTUNIDADE"</formula>
    </cfRule>
  </conditionalFormatting>
  <conditionalFormatting sqref="Z11">
    <cfRule type="cellIs" dxfId="4123" priority="7497" operator="equal">
      <formula>"NÃO"</formula>
    </cfRule>
    <cfRule type="cellIs" dxfId="4122" priority="7498" operator="equal">
      <formula>"SIM"</formula>
    </cfRule>
  </conditionalFormatting>
  <conditionalFormatting sqref="Z11">
    <cfRule type="cellIs" dxfId="4121" priority="7496" operator="equal">
      <formula>"OPORTUNIDADE"</formula>
    </cfRule>
  </conditionalFormatting>
  <conditionalFormatting sqref="Z11">
    <cfRule type="cellIs" dxfId="4120" priority="7494" operator="equal">
      <formula>"NÃO"</formula>
    </cfRule>
    <cfRule type="cellIs" dxfId="4119" priority="7495" operator="equal">
      <formula>"SIM"</formula>
    </cfRule>
  </conditionalFormatting>
  <conditionalFormatting sqref="Z11">
    <cfRule type="cellIs" dxfId="4118" priority="7493" operator="equal">
      <formula>"OPORTUNIDADE"</formula>
    </cfRule>
  </conditionalFormatting>
  <conditionalFormatting sqref="Z11">
    <cfRule type="cellIs" dxfId="4117" priority="7491" operator="equal">
      <formula>"NÃO"</formula>
    </cfRule>
    <cfRule type="cellIs" dxfId="4116" priority="7492" operator="equal">
      <formula>"SIM"</formula>
    </cfRule>
  </conditionalFormatting>
  <conditionalFormatting sqref="Z11">
    <cfRule type="cellIs" dxfId="4115" priority="7490" operator="equal">
      <formula>"OPORTUNIDADE"</formula>
    </cfRule>
  </conditionalFormatting>
  <conditionalFormatting sqref="Z11">
    <cfRule type="cellIs" dxfId="4114" priority="7488" operator="equal">
      <formula>"NÃO"</formula>
    </cfRule>
    <cfRule type="cellIs" dxfId="4113" priority="7489" operator="equal">
      <formula>"SIM"</formula>
    </cfRule>
  </conditionalFormatting>
  <conditionalFormatting sqref="Z11">
    <cfRule type="cellIs" dxfId="4112" priority="7487" operator="equal">
      <formula>"OPORTUNIDADE"</formula>
    </cfRule>
  </conditionalFormatting>
  <conditionalFormatting sqref="Z11">
    <cfRule type="cellIs" dxfId="4111" priority="7485" operator="equal">
      <formula>"NÃO"</formula>
    </cfRule>
    <cfRule type="cellIs" dxfId="4110" priority="7486" operator="equal">
      <formula>"SIM"</formula>
    </cfRule>
  </conditionalFormatting>
  <conditionalFormatting sqref="Z11">
    <cfRule type="cellIs" dxfId="4109" priority="7484" operator="equal">
      <formula>"OPORTUNIDADE"</formula>
    </cfRule>
  </conditionalFormatting>
  <conditionalFormatting sqref="Z11">
    <cfRule type="cellIs" dxfId="4108" priority="7482" operator="equal">
      <formula>"NÃO"</formula>
    </cfRule>
    <cfRule type="cellIs" dxfId="4107" priority="7483" operator="equal">
      <formula>"SIM"</formula>
    </cfRule>
  </conditionalFormatting>
  <conditionalFormatting sqref="Z11">
    <cfRule type="cellIs" dxfId="4106" priority="7481" operator="equal">
      <formula>"OPORTUNIDADE"</formula>
    </cfRule>
  </conditionalFormatting>
  <conditionalFormatting sqref="Z11">
    <cfRule type="cellIs" dxfId="4105" priority="7479" operator="equal">
      <formula>"NÃO"</formula>
    </cfRule>
    <cfRule type="cellIs" dxfId="4104" priority="7480" operator="equal">
      <formula>"SIM"</formula>
    </cfRule>
  </conditionalFormatting>
  <conditionalFormatting sqref="Z21">
    <cfRule type="cellIs" dxfId="4103" priority="7472" operator="equal">
      <formula>"OPORTUNIDADE"</formula>
    </cfRule>
  </conditionalFormatting>
  <conditionalFormatting sqref="Z21">
    <cfRule type="cellIs" dxfId="4102" priority="7470" operator="equal">
      <formula>"NÃO"</formula>
    </cfRule>
    <cfRule type="cellIs" dxfId="4101" priority="7471" operator="equal">
      <formula>"SIM"</formula>
    </cfRule>
  </conditionalFormatting>
  <conditionalFormatting sqref="Z21">
    <cfRule type="cellIs" dxfId="4100" priority="7469" operator="equal">
      <formula>"OPORTUNIDADE"</formula>
    </cfRule>
  </conditionalFormatting>
  <conditionalFormatting sqref="Z21">
    <cfRule type="cellIs" dxfId="4099" priority="7467" operator="equal">
      <formula>"NÃO"</formula>
    </cfRule>
    <cfRule type="cellIs" dxfId="4098" priority="7468" operator="equal">
      <formula>"SIM"</formula>
    </cfRule>
  </conditionalFormatting>
  <conditionalFormatting sqref="Z21">
    <cfRule type="cellIs" dxfId="4097" priority="7466" operator="equal">
      <formula>"OPORTUNIDADE"</formula>
    </cfRule>
  </conditionalFormatting>
  <conditionalFormatting sqref="Z21">
    <cfRule type="cellIs" dxfId="4096" priority="7464" operator="equal">
      <formula>"NÃO"</formula>
    </cfRule>
    <cfRule type="cellIs" dxfId="4095" priority="7465" operator="equal">
      <formula>"SIM"</formula>
    </cfRule>
  </conditionalFormatting>
  <conditionalFormatting sqref="Z21">
    <cfRule type="cellIs" dxfId="4094" priority="7463" operator="equal">
      <formula>"OPORTUNIDADE"</formula>
    </cfRule>
  </conditionalFormatting>
  <conditionalFormatting sqref="Z21">
    <cfRule type="cellIs" dxfId="4093" priority="7461" operator="equal">
      <formula>"NÃO"</formula>
    </cfRule>
    <cfRule type="cellIs" dxfId="4092" priority="7462" operator="equal">
      <formula>"SIM"</formula>
    </cfRule>
  </conditionalFormatting>
  <conditionalFormatting sqref="Z21">
    <cfRule type="cellIs" dxfId="4091" priority="7460" operator="equal">
      <formula>"OPORTUNIDADE"</formula>
    </cfRule>
  </conditionalFormatting>
  <conditionalFormatting sqref="Z21">
    <cfRule type="cellIs" dxfId="4090" priority="7458" operator="equal">
      <formula>"NÃO"</formula>
    </cfRule>
    <cfRule type="cellIs" dxfId="4089" priority="7459" operator="equal">
      <formula>"SIM"</formula>
    </cfRule>
  </conditionalFormatting>
  <conditionalFormatting sqref="Z21">
    <cfRule type="cellIs" dxfId="4088" priority="7457" operator="equal">
      <formula>"OPORTUNIDADE"</formula>
    </cfRule>
  </conditionalFormatting>
  <conditionalFormatting sqref="Z21">
    <cfRule type="cellIs" dxfId="4087" priority="7455" operator="equal">
      <formula>"NÃO"</formula>
    </cfRule>
    <cfRule type="cellIs" dxfId="4086" priority="7456" operator="equal">
      <formula>"SIM"</formula>
    </cfRule>
  </conditionalFormatting>
  <conditionalFormatting sqref="Z21">
    <cfRule type="cellIs" dxfId="4085" priority="7454" operator="equal">
      <formula>"OPORTUNIDADE"</formula>
    </cfRule>
  </conditionalFormatting>
  <conditionalFormatting sqref="Z21">
    <cfRule type="cellIs" dxfId="4084" priority="7452" operator="equal">
      <formula>"NÃO"</formula>
    </cfRule>
    <cfRule type="cellIs" dxfId="4083" priority="7453" operator="equal">
      <formula>"SIM"</formula>
    </cfRule>
  </conditionalFormatting>
  <conditionalFormatting sqref="Z21">
    <cfRule type="cellIs" dxfId="4082" priority="7451" operator="equal">
      <formula>"OPORTUNIDADE"</formula>
    </cfRule>
  </conditionalFormatting>
  <conditionalFormatting sqref="Z21">
    <cfRule type="cellIs" dxfId="4081" priority="7449" operator="equal">
      <formula>"NÃO"</formula>
    </cfRule>
    <cfRule type="cellIs" dxfId="4080" priority="7450" operator="equal">
      <formula>"SIM"</formula>
    </cfRule>
  </conditionalFormatting>
  <conditionalFormatting sqref="Z21">
    <cfRule type="cellIs" dxfId="4079" priority="7448" operator="equal">
      <formula>"OPORTUNIDADE"</formula>
    </cfRule>
  </conditionalFormatting>
  <conditionalFormatting sqref="Z21">
    <cfRule type="cellIs" dxfId="4078" priority="7446" operator="equal">
      <formula>"NÃO"</formula>
    </cfRule>
    <cfRule type="cellIs" dxfId="4077" priority="7447" operator="equal">
      <formula>"SIM"</formula>
    </cfRule>
  </conditionalFormatting>
  <conditionalFormatting sqref="Z21">
    <cfRule type="cellIs" dxfId="4076" priority="7445" operator="equal">
      <formula>"OPORTUNIDADE"</formula>
    </cfRule>
  </conditionalFormatting>
  <conditionalFormatting sqref="Z21">
    <cfRule type="cellIs" dxfId="4075" priority="7443" operator="equal">
      <formula>"NÃO"</formula>
    </cfRule>
    <cfRule type="cellIs" dxfId="4074" priority="7444" operator="equal">
      <formula>"SIM"</formula>
    </cfRule>
  </conditionalFormatting>
  <conditionalFormatting sqref="Z21">
    <cfRule type="cellIs" dxfId="4073" priority="7442" operator="equal">
      <formula>"OPORTUNIDADE"</formula>
    </cfRule>
  </conditionalFormatting>
  <conditionalFormatting sqref="Z21">
    <cfRule type="cellIs" dxfId="4072" priority="7440" operator="equal">
      <formula>"NÃO"</formula>
    </cfRule>
    <cfRule type="cellIs" dxfId="4071" priority="7441" operator="equal">
      <formula>"SIM"</formula>
    </cfRule>
  </conditionalFormatting>
  <conditionalFormatting sqref="Z21">
    <cfRule type="cellIs" dxfId="4070" priority="7439" operator="equal">
      <formula>"OPORTUNIDADE"</formula>
    </cfRule>
  </conditionalFormatting>
  <conditionalFormatting sqref="Z21">
    <cfRule type="cellIs" dxfId="4069" priority="7437" operator="equal">
      <formula>"NÃO"</formula>
    </cfRule>
    <cfRule type="cellIs" dxfId="4068" priority="7438" operator="equal">
      <formula>"SIM"</formula>
    </cfRule>
  </conditionalFormatting>
  <conditionalFormatting sqref="Y21">
    <cfRule type="cellIs" dxfId="4067" priority="7436" operator="equal">
      <formula>"OPORTUNIDADE"</formula>
    </cfRule>
  </conditionalFormatting>
  <conditionalFormatting sqref="Y21">
    <cfRule type="cellIs" dxfId="4066" priority="7434" operator="equal">
      <formula>"NÃO"</formula>
    </cfRule>
    <cfRule type="cellIs" dxfId="4065" priority="7435" operator="equal">
      <formula>"SIM"</formula>
    </cfRule>
  </conditionalFormatting>
  <conditionalFormatting sqref="Z30:Z31">
    <cfRule type="cellIs" dxfId="4064" priority="7433" operator="equal">
      <formula>"OPORTUNIDADE"</formula>
    </cfRule>
  </conditionalFormatting>
  <conditionalFormatting sqref="Z30:Z31">
    <cfRule type="cellIs" dxfId="4063" priority="7431" operator="equal">
      <formula>"NÃO"</formula>
    </cfRule>
    <cfRule type="cellIs" dxfId="4062" priority="7432" operator="equal">
      <formula>"SIM"</formula>
    </cfRule>
  </conditionalFormatting>
  <conditionalFormatting sqref="Z30:Z31">
    <cfRule type="cellIs" dxfId="4061" priority="7430" operator="equal">
      <formula>"OPORTUNIDADE"</formula>
    </cfRule>
  </conditionalFormatting>
  <conditionalFormatting sqref="Z30:Z31">
    <cfRule type="cellIs" dxfId="4060" priority="7428" operator="equal">
      <formula>"NÃO"</formula>
    </cfRule>
    <cfRule type="cellIs" dxfId="4059" priority="7429" operator="equal">
      <formula>"SIM"</formula>
    </cfRule>
  </conditionalFormatting>
  <conditionalFormatting sqref="Z30:Z31">
    <cfRule type="cellIs" dxfId="4058" priority="7427" operator="equal">
      <formula>"OPORTUNIDADE"</formula>
    </cfRule>
  </conditionalFormatting>
  <conditionalFormatting sqref="Z30:Z31">
    <cfRule type="cellIs" dxfId="4057" priority="7425" operator="equal">
      <formula>"NÃO"</formula>
    </cfRule>
    <cfRule type="cellIs" dxfId="4056" priority="7426" operator="equal">
      <formula>"SIM"</formula>
    </cfRule>
  </conditionalFormatting>
  <conditionalFormatting sqref="Z30:Z31">
    <cfRule type="cellIs" dxfId="4055" priority="7424" operator="equal">
      <formula>"OPORTUNIDADE"</formula>
    </cfRule>
  </conditionalFormatting>
  <conditionalFormatting sqref="Z30:Z31">
    <cfRule type="cellIs" dxfId="4054" priority="7422" operator="equal">
      <formula>"NÃO"</formula>
    </cfRule>
    <cfRule type="cellIs" dxfId="4053" priority="7423" operator="equal">
      <formula>"SIM"</formula>
    </cfRule>
  </conditionalFormatting>
  <conditionalFormatting sqref="Z30:Z31">
    <cfRule type="cellIs" dxfId="4052" priority="7421" operator="equal">
      <formula>"OPORTUNIDADE"</formula>
    </cfRule>
  </conditionalFormatting>
  <conditionalFormatting sqref="Z30:Z31">
    <cfRule type="cellIs" dxfId="4051" priority="7419" operator="equal">
      <formula>"NÃO"</formula>
    </cfRule>
    <cfRule type="cellIs" dxfId="4050" priority="7420" operator="equal">
      <formula>"SIM"</formula>
    </cfRule>
  </conditionalFormatting>
  <conditionalFormatting sqref="Z30:Z31">
    <cfRule type="cellIs" dxfId="4049" priority="7418" operator="equal">
      <formula>"OPORTUNIDADE"</formula>
    </cfRule>
  </conditionalFormatting>
  <conditionalFormatting sqref="Z30:Z31">
    <cfRule type="cellIs" dxfId="4048" priority="7416" operator="equal">
      <formula>"NÃO"</formula>
    </cfRule>
    <cfRule type="cellIs" dxfId="4047" priority="7417" operator="equal">
      <formula>"SIM"</formula>
    </cfRule>
  </conditionalFormatting>
  <conditionalFormatting sqref="Z30:Z31">
    <cfRule type="cellIs" dxfId="4046" priority="7415" operator="equal">
      <formula>"OPORTUNIDADE"</formula>
    </cfRule>
  </conditionalFormatting>
  <conditionalFormatting sqref="Z30:Z31">
    <cfRule type="cellIs" dxfId="4045" priority="7413" operator="equal">
      <formula>"NÃO"</formula>
    </cfRule>
    <cfRule type="cellIs" dxfId="4044" priority="7414" operator="equal">
      <formula>"SIM"</formula>
    </cfRule>
  </conditionalFormatting>
  <conditionalFormatting sqref="Z30:Z31">
    <cfRule type="cellIs" dxfId="4043" priority="7412" operator="equal">
      <formula>"OPORTUNIDADE"</formula>
    </cfRule>
  </conditionalFormatting>
  <conditionalFormatting sqref="Z30:Z31">
    <cfRule type="cellIs" dxfId="4042" priority="7410" operator="equal">
      <formula>"NÃO"</formula>
    </cfRule>
    <cfRule type="cellIs" dxfId="4041" priority="7411" operator="equal">
      <formula>"SIM"</formula>
    </cfRule>
  </conditionalFormatting>
  <conditionalFormatting sqref="Z30:Z31">
    <cfRule type="cellIs" dxfId="4040" priority="7409" operator="equal">
      <formula>"OPORTUNIDADE"</formula>
    </cfRule>
  </conditionalFormatting>
  <conditionalFormatting sqref="Z30:Z31">
    <cfRule type="cellIs" dxfId="4039" priority="7407" operator="equal">
      <formula>"NÃO"</formula>
    </cfRule>
    <cfRule type="cellIs" dxfId="4038" priority="7408" operator="equal">
      <formula>"SIM"</formula>
    </cfRule>
  </conditionalFormatting>
  <conditionalFormatting sqref="Z30:Z31">
    <cfRule type="cellIs" dxfId="4037" priority="7406" operator="equal">
      <formula>"OPORTUNIDADE"</formula>
    </cfRule>
  </conditionalFormatting>
  <conditionalFormatting sqref="Z30:Z31">
    <cfRule type="cellIs" dxfId="4036" priority="7404" operator="equal">
      <formula>"NÃO"</formula>
    </cfRule>
    <cfRule type="cellIs" dxfId="4035" priority="7405" operator="equal">
      <formula>"SIM"</formula>
    </cfRule>
  </conditionalFormatting>
  <conditionalFormatting sqref="Z30:Z31">
    <cfRule type="cellIs" dxfId="4034" priority="7403" operator="equal">
      <formula>"OPORTUNIDADE"</formula>
    </cfRule>
  </conditionalFormatting>
  <conditionalFormatting sqref="Z30:Z31">
    <cfRule type="cellIs" dxfId="4033" priority="7401" operator="equal">
      <formula>"NÃO"</formula>
    </cfRule>
    <cfRule type="cellIs" dxfId="4032" priority="7402" operator="equal">
      <formula>"SIM"</formula>
    </cfRule>
  </conditionalFormatting>
  <conditionalFormatting sqref="Z30:Z31">
    <cfRule type="cellIs" dxfId="4031" priority="7400" operator="equal">
      <formula>"OPORTUNIDADE"</formula>
    </cfRule>
  </conditionalFormatting>
  <conditionalFormatting sqref="Z30:Z31">
    <cfRule type="cellIs" dxfId="4030" priority="7398" operator="equal">
      <formula>"NÃO"</formula>
    </cfRule>
    <cfRule type="cellIs" dxfId="4029" priority="7399" operator="equal">
      <formula>"SIM"</formula>
    </cfRule>
  </conditionalFormatting>
  <conditionalFormatting sqref="Y35:Z35">
    <cfRule type="cellIs" dxfId="4028" priority="7394" operator="equal">
      <formula>"OPORTUNIDADE"</formula>
    </cfRule>
  </conditionalFormatting>
  <conditionalFormatting sqref="Y35:Z35">
    <cfRule type="cellIs" dxfId="4027" priority="7392" operator="equal">
      <formula>"NÃO"</formula>
    </cfRule>
    <cfRule type="cellIs" dxfId="4026" priority="7393" operator="equal">
      <formula>"SIM"</formula>
    </cfRule>
  </conditionalFormatting>
  <conditionalFormatting sqref="Z32:Z33">
    <cfRule type="cellIs" dxfId="4025" priority="7388" operator="equal">
      <formula>"OPORTUNIDADE"</formula>
    </cfRule>
  </conditionalFormatting>
  <conditionalFormatting sqref="Z32:Z33">
    <cfRule type="cellIs" dxfId="4024" priority="7386" operator="equal">
      <formula>"NÃO"</formula>
    </cfRule>
    <cfRule type="cellIs" dxfId="4023" priority="7387" operator="equal">
      <formula>"SIM"</formula>
    </cfRule>
  </conditionalFormatting>
  <conditionalFormatting sqref="Z29:Z30">
    <cfRule type="cellIs" dxfId="4022" priority="7385" operator="equal">
      <formula>"OPORTUNIDADE"</formula>
    </cfRule>
  </conditionalFormatting>
  <conditionalFormatting sqref="Z29:Z30">
    <cfRule type="cellIs" dxfId="4021" priority="7383" operator="equal">
      <formula>"NÃO"</formula>
    </cfRule>
    <cfRule type="cellIs" dxfId="4020" priority="7384" operator="equal">
      <formula>"SIM"</formula>
    </cfRule>
  </conditionalFormatting>
  <conditionalFormatting sqref="Z29:Z30">
    <cfRule type="cellIs" dxfId="4019" priority="7382" operator="equal">
      <formula>"OPORTUNIDADE"</formula>
    </cfRule>
  </conditionalFormatting>
  <conditionalFormatting sqref="Z29:Z30">
    <cfRule type="cellIs" dxfId="4018" priority="7380" operator="equal">
      <formula>"NÃO"</formula>
    </cfRule>
    <cfRule type="cellIs" dxfId="4017" priority="7381" operator="equal">
      <formula>"SIM"</formula>
    </cfRule>
  </conditionalFormatting>
  <conditionalFormatting sqref="Z29:Z30">
    <cfRule type="cellIs" dxfId="4016" priority="7379" operator="equal">
      <formula>"OPORTUNIDADE"</formula>
    </cfRule>
  </conditionalFormatting>
  <conditionalFormatting sqref="Z29:Z30">
    <cfRule type="cellIs" dxfId="4015" priority="7377" operator="equal">
      <formula>"NÃO"</formula>
    </cfRule>
    <cfRule type="cellIs" dxfId="4014" priority="7378" operator="equal">
      <formula>"SIM"</formula>
    </cfRule>
  </conditionalFormatting>
  <conditionalFormatting sqref="Z29:Z30">
    <cfRule type="cellIs" dxfId="4013" priority="7376" operator="equal">
      <formula>"OPORTUNIDADE"</formula>
    </cfRule>
  </conditionalFormatting>
  <conditionalFormatting sqref="Z29:Z30">
    <cfRule type="cellIs" dxfId="4012" priority="7374" operator="equal">
      <formula>"NÃO"</formula>
    </cfRule>
    <cfRule type="cellIs" dxfId="4011" priority="7375" operator="equal">
      <formula>"SIM"</formula>
    </cfRule>
  </conditionalFormatting>
  <conditionalFormatting sqref="Z29:Z30">
    <cfRule type="cellIs" dxfId="4010" priority="7373" operator="equal">
      <formula>"OPORTUNIDADE"</formula>
    </cfRule>
  </conditionalFormatting>
  <conditionalFormatting sqref="Z29:Z30">
    <cfRule type="cellIs" dxfId="4009" priority="7371" operator="equal">
      <formula>"NÃO"</formula>
    </cfRule>
    <cfRule type="cellIs" dxfId="4008" priority="7372" operator="equal">
      <formula>"SIM"</formula>
    </cfRule>
  </conditionalFormatting>
  <conditionalFormatting sqref="Z29:Z30">
    <cfRule type="cellIs" dxfId="4007" priority="7370" operator="equal">
      <formula>"OPORTUNIDADE"</formula>
    </cfRule>
  </conditionalFormatting>
  <conditionalFormatting sqref="Z29:Z30">
    <cfRule type="cellIs" dxfId="4006" priority="7368" operator="equal">
      <formula>"NÃO"</formula>
    </cfRule>
    <cfRule type="cellIs" dxfId="4005" priority="7369" operator="equal">
      <formula>"SIM"</formula>
    </cfRule>
  </conditionalFormatting>
  <conditionalFormatting sqref="Z29:Z30">
    <cfRule type="cellIs" dxfId="4004" priority="7367" operator="equal">
      <formula>"OPORTUNIDADE"</formula>
    </cfRule>
  </conditionalFormatting>
  <conditionalFormatting sqref="Z29:Z30">
    <cfRule type="cellIs" dxfId="4003" priority="7365" operator="equal">
      <formula>"NÃO"</formula>
    </cfRule>
    <cfRule type="cellIs" dxfId="4002" priority="7366" operator="equal">
      <formula>"SIM"</formula>
    </cfRule>
  </conditionalFormatting>
  <conditionalFormatting sqref="Z29:Z30">
    <cfRule type="cellIs" dxfId="4001" priority="7364" operator="equal">
      <formula>"OPORTUNIDADE"</formula>
    </cfRule>
  </conditionalFormatting>
  <conditionalFormatting sqref="Z29:Z30">
    <cfRule type="cellIs" dxfId="4000" priority="7362" operator="equal">
      <formula>"NÃO"</formula>
    </cfRule>
    <cfRule type="cellIs" dxfId="3999" priority="7363" operator="equal">
      <formula>"SIM"</formula>
    </cfRule>
  </conditionalFormatting>
  <conditionalFormatting sqref="Z29:Z30">
    <cfRule type="cellIs" dxfId="3998" priority="7361" operator="equal">
      <formula>"OPORTUNIDADE"</formula>
    </cfRule>
  </conditionalFormatting>
  <conditionalFormatting sqref="Z29:Z30">
    <cfRule type="cellIs" dxfId="3997" priority="7359" operator="equal">
      <formula>"NÃO"</formula>
    </cfRule>
    <cfRule type="cellIs" dxfId="3996" priority="7360" operator="equal">
      <formula>"SIM"</formula>
    </cfRule>
  </conditionalFormatting>
  <conditionalFormatting sqref="Z29:Z30">
    <cfRule type="cellIs" dxfId="3995" priority="7358" operator="equal">
      <formula>"OPORTUNIDADE"</formula>
    </cfRule>
  </conditionalFormatting>
  <conditionalFormatting sqref="Z29:Z30">
    <cfRule type="cellIs" dxfId="3994" priority="7356" operator="equal">
      <formula>"NÃO"</formula>
    </cfRule>
    <cfRule type="cellIs" dxfId="3993" priority="7357" operator="equal">
      <formula>"SIM"</formula>
    </cfRule>
  </conditionalFormatting>
  <conditionalFormatting sqref="Z29:Z30">
    <cfRule type="cellIs" dxfId="3992" priority="7355" operator="equal">
      <formula>"OPORTUNIDADE"</formula>
    </cfRule>
  </conditionalFormatting>
  <conditionalFormatting sqref="Z29:Z30">
    <cfRule type="cellIs" dxfId="3991" priority="7353" operator="equal">
      <formula>"NÃO"</formula>
    </cfRule>
    <cfRule type="cellIs" dxfId="3990" priority="7354" operator="equal">
      <formula>"SIM"</formula>
    </cfRule>
  </conditionalFormatting>
  <conditionalFormatting sqref="Z29:Z30">
    <cfRule type="cellIs" dxfId="3989" priority="7352" operator="equal">
      <formula>"OPORTUNIDADE"</formula>
    </cfRule>
  </conditionalFormatting>
  <conditionalFormatting sqref="Z29:Z30">
    <cfRule type="cellIs" dxfId="3988" priority="7350" operator="equal">
      <formula>"NÃO"</formula>
    </cfRule>
    <cfRule type="cellIs" dxfId="3987" priority="7351" operator="equal">
      <formula>"SIM"</formula>
    </cfRule>
  </conditionalFormatting>
  <conditionalFormatting sqref="Z29:Z30">
    <cfRule type="cellIs" dxfId="3986" priority="7349" operator="equal">
      <formula>"OPORTUNIDADE"</formula>
    </cfRule>
  </conditionalFormatting>
  <conditionalFormatting sqref="Z29:Z30">
    <cfRule type="cellIs" dxfId="3985" priority="7347" operator="equal">
      <formula>"NÃO"</formula>
    </cfRule>
    <cfRule type="cellIs" dxfId="3984" priority="7348" operator="equal">
      <formula>"SIM"</formula>
    </cfRule>
  </conditionalFormatting>
  <conditionalFormatting sqref="Z29:Z30">
    <cfRule type="cellIs" dxfId="3983" priority="7346" operator="equal">
      <formula>"OPORTUNIDADE"</formula>
    </cfRule>
  </conditionalFormatting>
  <conditionalFormatting sqref="Z29:Z30">
    <cfRule type="cellIs" dxfId="3982" priority="7344" operator="equal">
      <formula>"NÃO"</formula>
    </cfRule>
    <cfRule type="cellIs" dxfId="3981" priority="7345" operator="equal">
      <formula>"SIM"</formula>
    </cfRule>
  </conditionalFormatting>
  <conditionalFormatting sqref="Z29:Z30">
    <cfRule type="cellIs" dxfId="3980" priority="7343" operator="equal">
      <formula>"OPORTUNIDADE"</formula>
    </cfRule>
  </conditionalFormatting>
  <conditionalFormatting sqref="Z29:Z30">
    <cfRule type="cellIs" dxfId="3979" priority="7341" operator="equal">
      <formula>"NÃO"</formula>
    </cfRule>
    <cfRule type="cellIs" dxfId="3978" priority="7342" operator="equal">
      <formula>"SIM"</formula>
    </cfRule>
  </conditionalFormatting>
  <conditionalFormatting sqref="Z29:Z30">
    <cfRule type="cellIs" dxfId="3977" priority="7340" operator="equal">
      <formula>"OPORTUNIDADE"</formula>
    </cfRule>
  </conditionalFormatting>
  <conditionalFormatting sqref="Z29:Z30">
    <cfRule type="cellIs" dxfId="3976" priority="7338" operator="equal">
      <formula>"NÃO"</formula>
    </cfRule>
    <cfRule type="cellIs" dxfId="3975" priority="7339" operator="equal">
      <formula>"SIM"</formula>
    </cfRule>
  </conditionalFormatting>
  <conditionalFormatting sqref="Z29:Z30">
    <cfRule type="cellIs" dxfId="3974" priority="7337" operator="equal">
      <formula>"OPORTUNIDADE"</formula>
    </cfRule>
  </conditionalFormatting>
  <conditionalFormatting sqref="Z29:Z30">
    <cfRule type="cellIs" dxfId="3973" priority="7335" operator="equal">
      <formula>"NÃO"</formula>
    </cfRule>
    <cfRule type="cellIs" dxfId="3972" priority="7336" operator="equal">
      <formula>"SIM"</formula>
    </cfRule>
  </conditionalFormatting>
  <conditionalFormatting sqref="Z29:Z30">
    <cfRule type="cellIs" dxfId="3971" priority="7334" operator="equal">
      <formula>"OPORTUNIDADE"</formula>
    </cfRule>
  </conditionalFormatting>
  <conditionalFormatting sqref="Z29:Z30">
    <cfRule type="cellIs" dxfId="3970" priority="7332" operator="equal">
      <formula>"NÃO"</formula>
    </cfRule>
    <cfRule type="cellIs" dxfId="3969" priority="7333" operator="equal">
      <formula>"SIM"</formula>
    </cfRule>
  </conditionalFormatting>
  <conditionalFormatting sqref="Z29:Z30">
    <cfRule type="cellIs" dxfId="3968" priority="7331" operator="equal">
      <formula>"OPORTUNIDADE"</formula>
    </cfRule>
  </conditionalFormatting>
  <conditionalFormatting sqref="Z29:Z30">
    <cfRule type="cellIs" dxfId="3967" priority="7329" operator="equal">
      <formula>"NÃO"</formula>
    </cfRule>
    <cfRule type="cellIs" dxfId="3966" priority="7330" operator="equal">
      <formula>"SIM"</formula>
    </cfRule>
  </conditionalFormatting>
  <conditionalFormatting sqref="Z10">
    <cfRule type="cellIs" dxfId="3965" priority="7325" operator="equal">
      <formula>"OPORTUNIDADE"</formula>
    </cfRule>
  </conditionalFormatting>
  <conditionalFormatting sqref="Z10">
    <cfRule type="cellIs" dxfId="3964" priority="7323" operator="equal">
      <formula>"NÃO"</formula>
    </cfRule>
    <cfRule type="cellIs" dxfId="3963" priority="7324" operator="equal">
      <formula>"SIM"</formula>
    </cfRule>
  </conditionalFormatting>
  <conditionalFormatting sqref="Z10">
    <cfRule type="cellIs" dxfId="3962" priority="7322" operator="equal">
      <formula>"OPORTUNIDADE"</formula>
    </cfRule>
  </conditionalFormatting>
  <conditionalFormatting sqref="Z10">
    <cfRule type="cellIs" dxfId="3961" priority="7320" operator="equal">
      <formula>"NÃO"</formula>
    </cfRule>
    <cfRule type="cellIs" dxfId="3960" priority="7321" operator="equal">
      <formula>"SIM"</formula>
    </cfRule>
  </conditionalFormatting>
  <conditionalFormatting sqref="Z10">
    <cfRule type="cellIs" dxfId="3959" priority="7319" operator="equal">
      <formula>"OPORTUNIDADE"</formula>
    </cfRule>
  </conditionalFormatting>
  <conditionalFormatting sqref="Z10">
    <cfRule type="cellIs" dxfId="3958" priority="7317" operator="equal">
      <formula>"NÃO"</formula>
    </cfRule>
    <cfRule type="cellIs" dxfId="3957" priority="7318" operator="equal">
      <formula>"SIM"</formula>
    </cfRule>
  </conditionalFormatting>
  <conditionalFormatting sqref="Z10">
    <cfRule type="cellIs" dxfId="3956" priority="7316" operator="equal">
      <formula>"OPORTUNIDADE"</formula>
    </cfRule>
  </conditionalFormatting>
  <conditionalFormatting sqref="Z10">
    <cfRule type="cellIs" dxfId="3955" priority="7314" operator="equal">
      <formula>"NÃO"</formula>
    </cfRule>
    <cfRule type="cellIs" dxfId="3954" priority="7315" operator="equal">
      <formula>"SIM"</formula>
    </cfRule>
  </conditionalFormatting>
  <conditionalFormatting sqref="Z10">
    <cfRule type="cellIs" dxfId="3953" priority="7208" operator="equal">
      <formula>"OPORTUNIDADE"</formula>
    </cfRule>
  </conditionalFormatting>
  <conditionalFormatting sqref="Z10">
    <cfRule type="cellIs" dxfId="3952" priority="7206" operator="equal">
      <formula>"NÃO"</formula>
    </cfRule>
    <cfRule type="cellIs" dxfId="3951" priority="7207" operator="equal">
      <formula>"SIM"</formula>
    </cfRule>
  </conditionalFormatting>
  <conditionalFormatting sqref="Z10">
    <cfRule type="cellIs" dxfId="3950" priority="7055" operator="equal">
      <formula>"OPORTUNIDADE"</formula>
    </cfRule>
  </conditionalFormatting>
  <conditionalFormatting sqref="Z10">
    <cfRule type="cellIs" dxfId="3949" priority="7053" operator="equal">
      <formula>"NÃO"</formula>
    </cfRule>
    <cfRule type="cellIs" dxfId="3948" priority="7054" operator="equal">
      <formula>"SIM"</formula>
    </cfRule>
  </conditionalFormatting>
  <conditionalFormatting sqref="Z10">
    <cfRule type="cellIs" dxfId="3947" priority="6992" operator="equal">
      <formula>"OPORTUNIDADE"</formula>
    </cfRule>
  </conditionalFormatting>
  <conditionalFormatting sqref="Z10">
    <cfRule type="cellIs" dxfId="3946" priority="6990" operator="equal">
      <formula>"NÃO"</formula>
    </cfRule>
    <cfRule type="cellIs" dxfId="3945" priority="6991" operator="equal">
      <formula>"SIM"</formula>
    </cfRule>
  </conditionalFormatting>
  <conditionalFormatting sqref="Z10">
    <cfRule type="cellIs" dxfId="3944" priority="6989" operator="equal">
      <formula>"OPORTUNIDADE"</formula>
    </cfRule>
  </conditionalFormatting>
  <conditionalFormatting sqref="Z10">
    <cfRule type="cellIs" dxfId="3943" priority="6987" operator="equal">
      <formula>"NÃO"</formula>
    </cfRule>
    <cfRule type="cellIs" dxfId="3942" priority="6988" operator="equal">
      <formula>"SIM"</formula>
    </cfRule>
  </conditionalFormatting>
  <conditionalFormatting sqref="Z10">
    <cfRule type="cellIs" dxfId="3941" priority="6980" operator="equal">
      <formula>"OPORTUNIDADE"</formula>
    </cfRule>
  </conditionalFormatting>
  <conditionalFormatting sqref="Z10">
    <cfRule type="cellIs" dxfId="3940" priority="6978" operator="equal">
      <formula>"NÃO"</formula>
    </cfRule>
    <cfRule type="cellIs" dxfId="3939" priority="6979" operator="equal">
      <formula>"SIM"</formula>
    </cfRule>
  </conditionalFormatting>
  <conditionalFormatting sqref="Z10">
    <cfRule type="cellIs" dxfId="3938" priority="6977" operator="equal">
      <formula>"OPORTUNIDADE"</formula>
    </cfRule>
  </conditionalFormatting>
  <conditionalFormatting sqref="Z10">
    <cfRule type="cellIs" dxfId="3937" priority="6975" operator="equal">
      <formula>"NÃO"</formula>
    </cfRule>
    <cfRule type="cellIs" dxfId="3936" priority="6976" operator="equal">
      <formula>"SIM"</formula>
    </cfRule>
  </conditionalFormatting>
  <conditionalFormatting sqref="Z10">
    <cfRule type="cellIs" dxfId="3935" priority="6974" operator="equal">
      <formula>"OPORTUNIDADE"</formula>
    </cfRule>
  </conditionalFormatting>
  <conditionalFormatting sqref="Z10">
    <cfRule type="cellIs" dxfId="3934" priority="6972" operator="equal">
      <formula>"NÃO"</formula>
    </cfRule>
    <cfRule type="cellIs" dxfId="3933" priority="6973" operator="equal">
      <formula>"SIM"</formula>
    </cfRule>
  </conditionalFormatting>
  <conditionalFormatting sqref="Z10">
    <cfRule type="cellIs" dxfId="3932" priority="6971" operator="equal">
      <formula>"OPORTUNIDADE"</formula>
    </cfRule>
  </conditionalFormatting>
  <conditionalFormatting sqref="Z10">
    <cfRule type="cellIs" dxfId="3931" priority="6969" operator="equal">
      <formula>"NÃO"</formula>
    </cfRule>
    <cfRule type="cellIs" dxfId="3930" priority="6970" operator="equal">
      <formula>"SIM"</formula>
    </cfRule>
  </conditionalFormatting>
  <conditionalFormatting sqref="Z10">
    <cfRule type="cellIs" dxfId="3929" priority="6833" operator="equal">
      <formula>"OPORTUNIDADE"</formula>
    </cfRule>
  </conditionalFormatting>
  <conditionalFormatting sqref="Z10">
    <cfRule type="cellIs" dxfId="3928" priority="6831" operator="equal">
      <formula>"NÃO"</formula>
    </cfRule>
    <cfRule type="cellIs" dxfId="3927" priority="6832" operator="equal">
      <formula>"SIM"</formula>
    </cfRule>
  </conditionalFormatting>
  <conditionalFormatting sqref="Z10">
    <cfRule type="cellIs" dxfId="3926" priority="6680" operator="equal">
      <formula>"OPORTUNIDADE"</formula>
    </cfRule>
  </conditionalFormatting>
  <conditionalFormatting sqref="Z10">
    <cfRule type="cellIs" dxfId="3925" priority="6678" operator="equal">
      <formula>"NÃO"</formula>
    </cfRule>
    <cfRule type="cellIs" dxfId="3924" priority="6679" operator="equal">
      <formula>"SIM"</formula>
    </cfRule>
  </conditionalFormatting>
  <conditionalFormatting sqref="Z10">
    <cfRule type="cellIs" dxfId="3923" priority="6617" operator="equal">
      <formula>"OPORTUNIDADE"</formula>
    </cfRule>
  </conditionalFormatting>
  <conditionalFormatting sqref="Z10">
    <cfRule type="cellIs" dxfId="3922" priority="6615" operator="equal">
      <formula>"NÃO"</formula>
    </cfRule>
    <cfRule type="cellIs" dxfId="3921" priority="6616" operator="equal">
      <formula>"SIM"</formula>
    </cfRule>
  </conditionalFormatting>
  <conditionalFormatting sqref="Z10">
    <cfRule type="cellIs" dxfId="3920" priority="6614" operator="equal">
      <formula>"OPORTUNIDADE"</formula>
    </cfRule>
  </conditionalFormatting>
  <conditionalFormatting sqref="Z10">
    <cfRule type="cellIs" dxfId="3919" priority="6612" operator="equal">
      <formula>"NÃO"</formula>
    </cfRule>
    <cfRule type="cellIs" dxfId="3918" priority="6613" operator="equal">
      <formula>"SIM"</formula>
    </cfRule>
  </conditionalFormatting>
  <conditionalFormatting sqref="Z10">
    <cfRule type="cellIs" dxfId="3917" priority="6605" operator="equal">
      <formula>"OPORTUNIDADE"</formula>
    </cfRule>
  </conditionalFormatting>
  <conditionalFormatting sqref="Z10">
    <cfRule type="cellIs" dxfId="3916" priority="6603" operator="equal">
      <formula>"NÃO"</formula>
    </cfRule>
    <cfRule type="cellIs" dxfId="3915" priority="6604" operator="equal">
      <formula>"SIM"</formula>
    </cfRule>
  </conditionalFormatting>
  <conditionalFormatting sqref="Z10">
    <cfRule type="cellIs" dxfId="3914" priority="6602" operator="equal">
      <formula>"OPORTUNIDADE"</formula>
    </cfRule>
  </conditionalFormatting>
  <conditionalFormatting sqref="Z10">
    <cfRule type="cellIs" dxfId="3913" priority="6600" operator="equal">
      <formula>"NÃO"</formula>
    </cfRule>
    <cfRule type="cellIs" dxfId="3912" priority="6601" operator="equal">
      <formula>"SIM"</formula>
    </cfRule>
  </conditionalFormatting>
  <conditionalFormatting sqref="Z10">
    <cfRule type="cellIs" dxfId="3911" priority="6599" operator="equal">
      <formula>"OPORTUNIDADE"</formula>
    </cfRule>
  </conditionalFormatting>
  <conditionalFormatting sqref="Z10">
    <cfRule type="cellIs" dxfId="3910" priority="6597" operator="equal">
      <formula>"NÃO"</formula>
    </cfRule>
    <cfRule type="cellIs" dxfId="3909" priority="6598" operator="equal">
      <formula>"SIM"</formula>
    </cfRule>
  </conditionalFormatting>
  <conditionalFormatting sqref="Z10">
    <cfRule type="cellIs" dxfId="3908" priority="6596" operator="equal">
      <formula>"OPORTUNIDADE"</formula>
    </cfRule>
  </conditionalFormatting>
  <conditionalFormatting sqref="Z10">
    <cfRule type="cellIs" dxfId="3907" priority="6594" operator="equal">
      <formula>"NÃO"</formula>
    </cfRule>
    <cfRule type="cellIs" dxfId="3906" priority="6595" operator="equal">
      <formula>"SIM"</formula>
    </cfRule>
  </conditionalFormatting>
  <conditionalFormatting sqref="Z28:Z29">
    <cfRule type="cellIs" dxfId="3905" priority="6557" operator="equal">
      <formula>"OPORTUNIDADE"</formula>
    </cfRule>
  </conditionalFormatting>
  <conditionalFormatting sqref="Z28:Z29">
    <cfRule type="cellIs" dxfId="3904" priority="6555" operator="equal">
      <formula>"NÃO"</formula>
    </cfRule>
    <cfRule type="cellIs" dxfId="3903" priority="6556" operator="equal">
      <formula>"SIM"</formula>
    </cfRule>
  </conditionalFormatting>
  <conditionalFormatting sqref="Z28:Z29">
    <cfRule type="cellIs" dxfId="3902" priority="6554" operator="equal">
      <formula>"OPORTUNIDADE"</formula>
    </cfRule>
  </conditionalFormatting>
  <conditionalFormatting sqref="Z28:Z29">
    <cfRule type="cellIs" dxfId="3901" priority="6552" operator="equal">
      <formula>"NÃO"</formula>
    </cfRule>
    <cfRule type="cellIs" dxfId="3900" priority="6553" operator="equal">
      <formula>"SIM"</formula>
    </cfRule>
  </conditionalFormatting>
  <conditionalFormatting sqref="Z33:Z34">
    <cfRule type="cellIs" dxfId="3899" priority="6545" operator="equal">
      <formula>"OPORTUNIDADE"</formula>
    </cfRule>
  </conditionalFormatting>
  <conditionalFormatting sqref="Z33:Z34">
    <cfRule type="cellIs" dxfId="3898" priority="6543" operator="equal">
      <formula>"NÃO"</formula>
    </cfRule>
    <cfRule type="cellIs" dxfId="3897" priority="6544" operator="equal">
      <formula>"SIM"</formula>
    </cfRule>
  </conditionalFormatting>
  <conditionalFormatting sqref="Z15">
    <cfRule type="cellIs" dxfId="3896" priority="6542" operator="equal">
      <formula>"OPORTUNIDADE"</formula>
    </cfRule>
  </conditionalFormatting>
  <conditionalFormatting sqref="Z15">
    <cfRule type="cellIs" dxfId="3895" priority="6540" operator="equal">
      <formula>"NÃO"</formula>
    </cfRule>
    <cfRule type="cellIs" dxfId="3894" priority="6541" operator="equal">
      <formula>"SIM"</formula>
    </cfRule>
  </conditionalFormatting>
  <conditionalFormatting sqref="Z15">
    <cfRule type="cellIs" dxfId="3893" priority="6539" operator="equal">
      <formula>"OPORTUNIDADE"</formula>
    </cfRule>
  </conditionalFormatting>
  <conditionalFormatting sqref="Z15">
    <cfRule type="cellIs" dxfId="3892" priority="6537" operator="equal">
      <formula>"NÃO"</formula>
    </cfRule>
    <cfRule type="cellIs" dxfId="3891" priority="6538" operator="equal">
      <formula>"SIM"</formula>
    </cfRule>
  </conditionalFormatting>
  <conditionalFormatting sqref="Z15">
    <cfRule type="cellIs" dxfId="3890" priority="6536" operator="equal">
      <formula>"OPORTUNIDADE"</formula>
    </cfRule>
  </conditionalFormatting>
  <conditionalFormatting sqref="Z15">
    <cfRule type="cellIs" dxfId="3889" priority="6534" operator="equal">
      <formula>"NÃO"</formula>
    </cfRule>
    <cfRule type="cellIs" dxfId="3888" priority="6535" operator="equal">
      <formula>"SIM"</formula>
    </cfRule>
  </conditionalFormatting>
  <conditionalFormatting sqref="Z24:Z25">
    <cfRule type="cellIs" dxfId="3887" priority="6533" operator="equal">
      <formula>"OPORTUNIDADE"</formula>
    </cfRule>
  </conditionalFormatting>
  <conditionalFormatting sqref="Z24:Z25">
    <cfRule type="cellIs" dxfId="3886" priority="6531" operator="equal">
      <formula>"NÃO"</formula>
    </cfRule>
    <cfRule type="cellIs" dxfId="3885" priority="6532" operator="equal">
      <formula>"SIM"</formula>
    </cfRule>
  </conditionalFormatting>
  <conditionalFormatting sqref="Z24:Z25">
    <cfRule type="cellIs" dxfId="3884" priority="6530" operator="equal">
      <formula>"OPORTUNIDADE"</formula>
    </cfRule>
  </conditionalFormatting>
  <conditionalFormatting sqref="Z24:Z25">
    <cfRule type="cellIs" dxfId="3883" priority="6528" operator="equal">
      <formula>"NÃO"</formula>
    </cfRule>
    <cfRule type="cellIs" dxfId="3882" priority="6529" operator="equal">
      <formula>"SIM"</formula>
    </cfRule>
  </conditionalFormatting>
  <conditionalFormatting sqref="Z24:Z25">
    <cfRule type="cellIs" dxfId="3881" priority="6527" operator="equal">
      <formula>"OPORTUNIDADE"</formula>
    </cfRule>
  </conditionalFormatting>
  <conditionalFormatting sqref="Z24:Z25">
    <cfRule type="cellIs" dxfId="3880" priority="6525" operator="equal">
      <formula>"NÃO"</formula>
    </cfRule>
    <cfRule type="cellIs" dxfId="3879" priority="6526" operator="equal">
      <formula>"SIM"</formula>
    </cfRule>
  </conditionalFormatting>
  <conditionalFormatting sqref="Y24:Y25">
    <cfRule type="cellIs" dxfId="3878" priority="6524" operator="equal">
      <formula>"OPORTUNIDADE"</formula>
    </cfRule>
  </conditionalFormatting>
  <conditionalFormatting sqref="Y24:Y25">
    <cfRule type="cellIs" dxfId="3877" priority="6522" operator="equal">
      <formula>"NÃO"</formula>
    </cfRule>
    <cfRule type="cellIs" dxfId="3876" priority="6523" operator="equal">
      <formula>"SIM"</formula>
    </cfRule>
  </conditionalFormatting>
  <conditionalFormatting sqref="Y15">
    <cfRule type="cellIs" dxfId="3875" priority="6521" operator="equal">
      <formula>"OPORTUNIDADE"</formula>
    </cfRule>
  </conditionalFormatting>
  <conditionalFormatting sqref="Y15">
    <cfRule type="cellIs" dxfId="3874" priority="6519" operator="equal">
      <formula>"NÃO"</formula>
    </cfRule>
    <cfRule type="cellIs" dxfId="3873" priority="6520" operator="equal">
      <formula>"SIM"</formula>
    </cfRule>
  </conditionalFormatting>
  <conditionalFormatting sqref="Z34:Z35">
    <cfRule type="cellIs" dxfId="3872" priority="6518" operator="equal">
      <formula>"OPORTUNIDADE"</formula>
    </cfRule>
  </conditionalFormatting>
  <conditionalFormatting sqref="Z34:Z35">
    <cfRule type="cellIs" dxfId="3871" priority="6516" operator="equal">
      <formula>"NÃO"</formula>
    </cfRule>
    <cfRule type="cellIs" dxfId="3870" priority="6517" operator="equal">
      <formula>"SIM"</formula>
    </cfRule>
  </conditionalFormatting>
  <conditionalFormatting sqref="Z34:Z35">
    <cfRule type="cellIs" dxfId="3869" priority="6515" operator="equal">
      <formula>"OPORTUNIDADE"</formula>
    </cfRule>
  </conditionalFormatting>
  <conditionalFormatting sqref="Z34:Z35">
    <cfRule type="cellIs" dxfId="3868" priority="6513" operator="equal">
      <formula>"NÃO"</formula>
    </cfRule>
    <cfRule type="cellIs" dxfId="3867" priority="6514" operator="equal">
      <formula>"SIM"</formula>
    </cfRule>
  </conditionalFormatting>
  <conditionalFormatting sqref="Z34:Z35">
    <cfRule type="cellIs" dxfId="3866" priority="6512" operator="equal">
      <formula>"OPORTUNIDADE"</formula>
    </cfRule>
  </conditionalFormatting>
  <conditionalFormatting sqref="Z34:Z35">
    <cfRule type="cellIs" dxfId="3865" priority="6510" operator="equal">
      <formula>"NÃO"</formula>
    </cfRule>
    <cfRule type="cellIs" dxfId="3864" priority="6511" operator="equal">
      <formula>"SIM"</formula>
    </cfRule>
  </conditionalFormatting>
  <conditionalFormatting sqref="Y9:Z9 Z10:Z11">
    <cfRule type="cellIs" dxfId="3863" priority="5792" operator="equal">
      <formula>"OPORTUNIDADE"</formula>
    </cfRule>
  </conditionalFormatting>
  <conditionalFormatting sqref="Y9:Z9 Z10:Z11">
    <cfRule type="cellIs" dxfId="3862" priority="5790" operator="equal">
      <formula>"NÃO"</formula>
    </cfRule>
    <cfRule type="cellIs" dxfId="3861" priority="5791" operator="equal">
      <formula>"SIM"</formula>
    </cfRule>
  </conditionalFormatting>
  <conditionalFormatting sqref="Z8">
    <cfRule type="cellIs" dxfId="3860" priority="5789" operator="equal">
      <formula>"OPORTUNIDADE"</formula>
    </cfRule>
  </conditionalFormatting>
  <conditionalFormatting sqref="Z8">
    <cfRule type="cellIs" dxfId="3859" priority="5787" operator="equal">
      <formula>"NÃO"</formula>
    </cfRule>
    <cfRule type="cellIs" dxfId="3858" priority="5788" operator="equal">
      <formula>"SIM"</formula>
    </cfRule>
  </conditionalFormatting>
  <conditionalFormatting sqref="Z8">
    <cfRule type="cellIs" dxfId="3857" priority="5786" operator="equal">
      <formula>"OPORTUNIDADE"</formula>
    </cfRule>
  </conditionalFormatting>
  <conditionalFormatting sqref="Z8">
    <cfRule type="cellIs" dxfId="3856" priority="5784" operator="equal">
      <formula>"NÃO"</formula>
    </cfRule>
    <cfRule type="cellIs" dxfId="3855" priority="5785" operator="equal">
      <formula>"SIM"</formula>
    </cfRule>
  </conditionalFormatting>
  <conditionalFormatting sqref="Z8">
    <cfRule type="cellIs" dxfId="3854" priority="5783" operator="equal">
      <formula>"OPORTUNIDADE"</formula>
    </cfRule>
  </conditionalFormatting>
  <conditionalFormatting sqref="Z8">
    <cfRule type="cellIs" dxfId="3853" priority="5781" operator="equal">
      <formula>"NÃO"</formula>
    </cfRule>
    <cfRule type="cellIs" dxfId="3852" priority="5782" operator="equal">
      <formula>"SIM"</formula>
    </cfRule>
  </conditionalFormatting>
  <conditionalFormatting sqref="Z8">
    <cfRule type="cellIs" dxfId="3851" priority="5780" operator="equal">
      <formula>"OPORTUNIDADE"</formula>
    </cfRule>
  </conditionalFormatting>
  <conditionalFormatting sqref="Z8">
    <cfRule type="cellIs" dxfId="3850" priority="5778" operator="equal">
      <formula>"NÃO"</formula>
    </cfRule>
    <cfRule type="cellIs" dxfId="3849" priority="5779" operator="equal">
      <formula>"SIM"</formula>
    </cfRule>
  </conditionalFormatting>
  <conditionalFormatting sqref="Z8">
    <cfRule type="cellIs" dxfId="3848" priority="5777" operator="equal">
      <formula>"OPORTUNIDADE"</formula>
    </cfRule>
  </conditionalFormatting>
  <conditionalFormatting sqref="Z8">
    <cfRule type="cellIs" dxfId="3847" priority="5775" operator="equal">
      <formula>"NÃO"</formula>
    </cfRule>
    <cfRule type="cellIs" dxfId="3846" priority="5776" operator="equal">
      <formula>"SIM"</formula>
    </cfRule>
  </conditionalFormatting>
  <conditionalFormatting sqref="Z8">
    <cfRule type="cellIs" dxfId="3845" priority="5774" operator="equal">
      <formula>"OPORTUNIDADE"</formula>
    </cfRule>
  </conditionalFormatting>
  <conditionalFormatting sqref="Z8">
    <cfRule type="cellIs" dxfId="3844" priority="5772" operator="equal">
      <formula>"NÃO"</formula>
    </cfRule>
    <cfRule type="cellIs" dxfId="3843" priority="5773" operator="equal">
      <formula>"SIM"</formula>
    </cfRule>
  </conditionalFormatting>
  <conditionalFormatting sqref="Z8">
    <cfRule type="cellIs" dxfId="3842" priority="5771" operator="equal">
      <formula>"OPORTUNIDADE"</formula>
    </cfRule>
  </conditionalFormatting>
  <conditionalFormatting sqref="Z8">
    <cfRule type="cellIs" dxfId="3841" priority="5769" operator="equal">
      <formula>"NÃO"</formula>
    </cfRule>
    <cfRule type="cellIs" dxfId="3840" priority="5770" operator="equal">
      <formula>"SIM"</formula>
    </cfRule>
  </conditionalFormatting>
  <conditionalFormatting sqref="Z8">
    <cfRule type="cellIs" dxfId="3839" priority="5768" operator="equal">
      <formula>"OPORTUNIDADE"</formula>
    </cfRule>
  </conditionalFormatting>
  <conditionalFormatting sqref="Z8">
    <cfRule type="cellIs" dxfId="3838" priority="5766" operator="equal">
      <formula>"NÃO"</formula>
    </cfRule>
    <cfRule type="cellIs" dxfId="3837" priority="5767" operator="equal">
      <formula>"SIM"</formula>
    </cfRule>
  </conditionalFormatting>
  <conditionalFormatting sqref="Z8">
    <cfRule type="cellIs" dxfId="3836" priority="5765" operator="equal">
      <formula>"OPORTUNIDADE"</formula>
    </cfRule>
  </conditionalFormatting>
  <conditionalFormatting sqref="Z8">
    <cfRule type="cellIs" dxfId="3835" priority="5763" operator="equal">
      <formula>"NÃO"</formula>
    </cfRule>
    <cfRule type="cellIs" dxfId="3834" priority="5764" operator="equal">
      <formula>"SIM"</formula>
    </cfRule>
  </conditionalFormatting>
  <conditionalFormatting sqref="Z8">
    <cfRule type="cellIs" dxfId="3833" priority="5762" operator="equal">
      <formula>"OPORTUNIDADE"</formula>
    </cfRule>
  </conditionalFormatting>
  <conditionalFormatting sqref="Z8">
    <cfRule type="cellIs" dxfId="3832" priority="5760" operator="equal">
      <formula>"NÃO"</formula>
    </cfRule>
    <cfRule type="cellIs" dxfId="3831" priority="5761" operator="equal">
      <formula>"SIM"</formula>
    </cfRule>
  </conditionalFormatting>
  <conditionalFormatting sqref="Z8">
    <cfRule type="cellIs" dxfId="3830" priority="5759" operator="equal">
      <formula>"OPORTUNIDADE"</formula>
    </cfRule>
  </conditionalFormatting>
  <conditionalFormatting sqref="Z8">
    <cfRule type="cellIs" dxfId="3829" priority="5757" operator="equal">
      <formula>"NÃO"</formula>
    </cfRule>
    <cfRule type="cellIs" dxfId="3828" priority="5758" operator="equal">
      <formula>"SIM"</formula>
    </cfRule>
  </conditionalFormatting>
  <conditionalFormatting sqref="Z8">
    <cfRule type="cellIs" dxfId="3827" priority="5756" operator="equal">
      <formula>"OPORTUNIDADE"</formula>
    </cfRule>
  </conditionalFormatting>
  <conditionalFormatting sqref="Z8">
    <cfRule type="cellIs" dxfId="3826" priority="5754" operator="equal">
      <formula>"NÃO"</formula>
    </cfRule>
    <cfRule type="cellIs" dxfId="3825" priority="5755" operator="equal">
      <formula>"SIM"</formula>
    </cfRule>
  </conditionalFormatting>
  <conditionalFormatting sqref="Y8">
    <cfRule type="cellIs" dxfId="3824" priority="5753" operator="equal">
      <formula>"OPORTUNIDADE"</formula>
    </cfRule>
  </conditionalFormatting>
  <conditionalFormatting sqref="Y8">
    <cfRule type="cellIs" dxfId="3823" priority="5751" operator="equal">
      <formula>"NÃO"</formula>
    </cfRule>
    <cfRule type="cellIs" dxfId="3822" priority="5752" operator="equal">
      <formula>"SIM"</formula>
    </cfRule>
  </conditionalFormatting>
  <conditionalFormatting sqref="Z7">
    <cfRule type="cellIs" dxfId="3821" priority="5750" operator="equal">
      <formula>"OPORTUNIDADE"</formula>
    </cfRule>
  </conditionalFormatting>
  <conditionalFormatting sqref="Z7">
    <cfRule type="cellIs" dxfId="3820" priority="5748" operator="equal">
      <formula>"NÃO"</formula>
    </cfRule>
    <cfRule type="cellIs" dxfId="3819" priority="5749" operator="equal">
      <formula>"SIM"</formula>
    </cfRule>
  </conditionalFormatting>
  <conditionalFormatting sqref="Z7">
    <cfRule type="cellIs" dxfId="3818" priority="5747" operator="equal">
      <formula>"OPORTUNIDADE"</formula>
    </cfRule>
  </conditionalFormatting>
  <conditionalFormatting sqref="Z7">
    <cfRule type="cellIs" dxfId="3817" priority="5745" operator="equal">
      <formula>"NÃO"</formula>
    </cfRule>
    <cfRule type="cellIs" dxfId="3816" priority="5746" operator="equal">
      <formula>"SIM"</formula>
    </cfRule>
  </conditionalFormatting>
  <conditionalFormatting sqref="Z7">
    <cfRule type="cellIs" dxfId="3815" priority="5744" operator="equal">
      <formula>"OPORTUNIDADE"</formula>
    </cfRule>
  </conditionalFormatting>
  <conditionalFormatting sqref="Z7">
    <cfRule type="cellIs" dxfId="3814" priority="5742" operator="equal">
      <formula>"NÃO"</formula>
    </cfRule>
    <cfRule type="cellIs" dxfId="3813" priority="5743" operator="equal">
      <formula>"SIM"</formula>
    </cfRule>
  </conditionalFormatting>
  <conditionalFormatting sqref="Z7">
    <cfRule type="cellIs" dxfId="3812" priority="5741" operator="equal">
      <formula>"OPORTUNIDADE"</formula>
    </cfRule>
  </conditionalFormatting>
  <conditionalFormatting sqref="Z7">
    <cfRule type="cellIs" dxfId="3811" priority="5739" operator="equal">
      <formula>"NÃO"</formula>
    </cfRule>
    <cfRule type="cellIs" dxfId="3810" priority="5740" operator="equal">
      <formula>"SIM"</formula>
    </cfRule>
  </conditionalFormatting>
  <conditionalFormatting sqref="Z7">
    <cfRule type="cellIs" dxfId="3809" priority="5738" operator="equal">
      <formula>"OPORTUNIDADE"</formula>
    </cfRule>
  </conditionalFormatting>
  <conditionalFormatting sqref="Z7">
    <cfRule type="cellIs" dxfId="3808" priority="5736" operator="equal">
      <formula>"NÃO"</formula>
    </cfRule>
    <cfRule type="cellIs" dxfId="3807" priority="5737" operator="equal">
      <formula>"SIM"</formula>
    </cfRule>
  </conditionalFormatting>
  <conditionalFormatting sqref="Z7">
    <cfRule type="cellIs" dxfId="3806" priority="5735" operator="equal">
      <formula>"OPORTUNIDADE"</formula>
    </cfRule>
  </conditionalFormatting>
  <conditionalFormatting sqref="Z7">
    <cfRule type="cellIs" dxfId="3805" priority="5733" operator="equal">
      <formula>"NÃO"</formula>
    </cfRule>
    <cfRule type="cellIs" dxfId="3804" priority="5734" operator="equal">
      <formula>"SIM"</formula>
    </cfRule>
  </conditionalFormatting>
  <conditionalFormatting sqref="Z7">
    <cfRule type="cellIs" dxfId="3803" priority="5732" operator="equal">
      <formula>"OPORTUNIDADE"</formula>
    </cfRule>
  </conditionalFormatting>
  <conditionalFormatting sqref="Z7">
    <cfRule type="cellIs" dxfId="3802" priority="5730" operator="equal">
      <formula>"NÃO"</formula>
    </cfRule>
    <cfRule type="cellIs" dxfId="3801" priority="5731" operator="equal">
      <formula>"SIM"</formula>
    </cfRule>
  </conditionalFormatting>
  <conditionalFormatting sqref="Z7">
    <cfRule type="cellIs" dxfId="3800" priority="5729" operator="equal">
      <formula>"OPORTUNIDADE"</formula>
    </cfRule>
  </conditionalFormatting>
  <conditionalFormatting sqref="Z7">
    <cfRule type="cellIs" dxfId="3799" priority="5727" operator="equal">
      <formula>"NÃO"</formula>
    </cfRule>
    <cfRule type="cellIs" dxfId="3798" priority="5728" operator="equal">
      <formula>"SIM"</formula>
    </cfRule>
  </conditionalFormatting>
  <conditionalFormatting sqref="Z7">
    <cfRule type="cellIs" dxfId="3797" priority="5726" operator="equal">
      <formula>"OPORTUNIDADE"</formula>
    </cfRule>
  </conditionalFormatting>
  <conditionalFormatting sqref="Z7">
    <cfRule type="cellIs" dxfId="3796" priority="5724" operator="equal">
      <formula>"NÃO"</formula>
    </cfRule>
    <cfRule type="cellIs" dxfId="3795" priority="5725" operator="equal">
      <formula>"SIM"</formula>
    </cfRule>
  </conditionalFormatting>
  <conditionalFormatting sqref="Z7">
    <cfRule type="cellIs" dxfId="3794" priority="5723" operator="equal">
      <formula>"OPORTUNIDADE"</formula>
    </cfRule>
  </conditionalFormatting>
  <conditionalFormatting sqref="Z7">
    <cfRule type="cellIs" dxfId="3793" priority="5721" operator="equal">
      <formula>"NÃO"</formula>
    </cfRule>
    <cfRule type="cellIs" dxfId="3792" priority="5722" operator="equal">
      <formula>"SIM"</formula>
    </cfRule>
  </conditionalFormatting>
  <conditionalFormatting sqref="Z7">
    <cfRule type="cellIs" dxfId="3791" priority="5720" operator="equal">
      <formula>"OPORTUNIDADE"</formula>
    </cfRule>
  </conditionalFormatting>
  <conditionalFormatting sqref="Z7">
    <cfRule type="cellIs" dxfId="3790" priority="5718" operator="equal">
      <formula>"NÃO"</formula>
    </cfRule>
    <cfRule type="cellIs" dxfId="3789" priority="5719" operator="equal">
      <formula>"SIM"</formula>
    </cfRule>
  </conditionalFormatting>
  <conditionalFormatting sqref="Z7">
    <cfRule type="cellIs" dxfId="3788" priority="5717" operator="equal">
      <formula>"OPORTUNIDADE"</formula>
    </cfRule>
  </conditionalFormatting>
  <conditionalFormatting sqref="Z7">
    <cfRule type="cellIs" dxfId="3787" priority="5715" operator="equal">
      <formula>"NÃO"</formula>
    </cfRule>
    <cfRule type="cellIs" dxfId="3786" priority="5716" operator="equal">
      <formula>"SIM"</formula>
    </cfRule>
  </conditionalFormatting>
  <conditionalFormatting sqref="Z7">
    <cfRule type="cellIs" dxfId="3785" priority="5714" operator="equal">
      <formula>"OPORTUNIDADE"</formula>
    </cfRule>
  </conditionalFormatting>
  <conditionalFormatting sqref="Z7">
    <cfRule type="cellIs" dxfId="3784" priority="5712" operator="equal">
      <formula>"NÃO"</formula>
    </cfRule>
    <cfRule type="cellIs" dxfId="3783" priority="5713" operator="equal">
      <formula>"SIM"</formula>
    </cfRule>
  </conditionalFormatting>
  <conditionalFormatting sqref="Z7">
    <cfRule type="cellIs" dxfId="3782" priority="5711" operator="equal">
      <formula>"OPORTUNIDADE"</formula>
    </cfRule>
  </conditionalFormatting>
  <conditionalFormatting sqref="Z7">
    <cfRule type="cellIs" dxfId="3781" priority="5709" operator="equal">
      <formula>"NÃO"</formula>
    </cfRule>
    <cfRule type="cellIs" dxfId="3780" priority="5710" operator="equal">
      <formula>"SIM"</formula>
    </cfRule>
  </conditionalFormatting>
  <conditionalFormatting sqref="Z7">
    <cfRule type="cellIs" dxfId="3779" priority="5708" operator="equal">
      <formula>"OPORTUNIDADE"</formula>
    </cfRule>
  </conditionalFormatting>
  <conditionalFormatting sqref="Z7">
    <cfRule type="cellIs" dxfId="3778" priority="5706" operator="equal">
      <formula>"NÃO"</formula>
    </cfRule>
    <cfRule type="cellIs" dxfId="3777" priority="5707" operator="equal">
      <formula>"SIM"</formula>
    </cfRule>
  </conditionalFormatting>
  <conditionalFormatting sqref="Z7">
    <cfRule type="cellIs" dxfId="3776" priority="5705" operator="equal">
      <formula>"OPORTUNIDADE"</formula>
    </cfRule>
  </conditionalFormatting>
  <conditionalFormatting sqref="Z7">
    <cfRule type="cellIs" dxfId="3775" priority="5703" operator="equal">
      <formula>"NÃO"</formula>
    </cfRule>
    <cfRule type="cellIs" dxfId="3774" priority="5704" operator="equal">
      <formula>"SIM"</formula>
    </cfRule>
  </conditionalFormatting>
  <conditionalFormatting sqref="Z7">
    <cfRule type="cellIs" dxfId="3773" priority="5702" operator="equal">
      <formula>"OPORTUNIDADE"</formula>
    </cfRule>
  </conditionalFormatting>
  <conditionalFormatting sqref="Z7">
    <cfRule type="cellIs" dxfId="3772" priority="5700" operator="equal">
      <formula>"NÃO"</formula>
    </cfRule>
    <cfRule type="cellIs" dxfId="3771" priority="5701" operator="equal">
      <formula>"SIM"</formula>
    </cfRule>
  </conditionalFormatting>
  <conditionalFormatting sqref="Z7">
    <cfRule type="cellIs" dxfId="3770" priority="5699" operator="equal">
      <formula>"OPORTUNIDADE"</formula>
    </cfRule>
  </conditionalFormatting>
  <conditionalFormatting sqref="Z7">
    <cfRule type="cellIs" dxfId="3769" priority="5697" operator="equal">
      <formula>"NÃO"</formula>
    </cfRule>
    <cfRule type="cellIs" dxfId="3768" priority="5698" operator="equal">
      <formula>"SIM"</formula>
    </cfRule>
  </conditionalFormatting>
  <conditionalFormatting sqref="Z7">
    <cfRule type="cellIs" dxfId="3767" priority="5696" operator="equal">
      <formula>"OPORTUNIDADE"</formula>
    </cfRule>
  </conditionalFormatting>
  <conditionalFormatting sqref="Z7">
    <cfRule type="cellIs" dxfId="3766" priority="5694" operator="equal">
      <formula>"NÃO"</formula>
    </cfRule>
    <cfRule type="cellIs" dxfId="3765" priority="5695" operator="equal">
      <formula>"SIM"</formula>
    </cfRule>
  </conditionalFormatting>
  <conditionalFormatting sqref="Z7">
    <cfRule type="cellIs" dxfId="3764" priority="5693" operator="equal">
      <formula>"OPORTUNIDADE"</formula>
    </cfRule>
  </conditionalFormatting>
  <conditionalFormatting sqref="Z7">
    <cfRule type="cellIs" dxfId="3763" priority="5691" operator="equal">
      <formula>"NÃO"</formula>
    </cfRule>
    <cfRule type="cellIs" dxfId="3762" priority="5692" operator="equal">
      <formula>"SIM"</formula>
    </cfRule>
  </conditionalFormatting>
  <conditionalFormatting sqref="Y7:Y8 Y10:Y13">
    <cfRule type="cellIs" dxfId="3761" priority="5690" operator="equal">
      <formula>"OPORTUNIDADE"</formula>
    </cfRule>
  </conditionalFormatting>
  <conditionalFormatting sqref="Y7:Y8 Y10:Y13">
    <cfRule type="cellIs" dxfId="3760" priority="5688" operator="equal">
      <formula>"NÃO"</formula>
    </cfRule>
    <cfRule type="cellIs" dxfId="3759" priority="5689" operator="equal">
      <formula>"SIM"</formula>
    </cfRule>
  </conditionalFormatting>
  <conditionalFormatting sqref="Z12">
    <cfRule type="cellIs" dxfId="3758" priority="5687" operator="equal">
      <formula>"OPORTUNIDADE"</formula>
    </cfRule>
  </conditionalFormatting>
  <conditionalFormatting sqref="Z12">
    <cfRule type="cellIs" dxfId="3757" priority="5685" operator="equal">
      <formula>"NÃO"</formula>
    </cfRule>
    <cfRule type="cellIs" dxfId="3756" priority="5686" operator="equal">
      <formula>"SIM"</formula>
    </cfRule>
  </conditionalFormatting>
  <conditionalFormatting sqref="Z12">
    <cfRule type="cellIs" dxfId="3755" priority="5684" operator="equal">
      <formula>"OPORTUNIDADE"</formula>
    </cfRule>
  </conditionalFormatting>
  <conditionalFormatting sqref="Z12">
    <cfRule type="cellIs" dxfId="3754" priority="5682" operator="equal">
      <formula>"NÃO"</formula>
    </cfRule>
    <cfRule type="cellIs" dxfId="3753" priority="5683" operator="equal">
      <formula>"SIM"</formula>
    </cfRule>
  </conditionalFormatting>
  <conditionalFormatting sqref="Z12">
    <cfRule type="cellIs" dxfId="3752" priority="5681" operator="equal">
      <formula>"OPORTUNIDADE"</formula>
    </cfRule>
  </conditionalFormatting>
  <conditionalFormatting sqref="Z12">
    <cfRule type="cellIs" dxfId="3751" priority="5679" operator="equal">
      <formula>"NÃO"</formula>
    </cfRule>
    <cfRule type="cellIs" dxfId="3750" priority="5680" operator="equal">
      <formula>"SIM"</formula>
    </cfRule>
  </conditionalFormatting>
  <conditionalFormatting sqref="Z13">
    <cfRule type="cellIs" dxfId="3749" priority="5675" operator="equal">
      <formula>"OPORTUNIDADE"</formula>
    </cfRule>
  </conditionalFormatting>
  <conditionalFormatting sqref="Z13">
    <cfRule type="cellIs" dxfId="3748" priority="5673" operator="equal">
      <formula>"NÃO"</formula>
    </cfRule>
    <cfRule type="cellIs" dxfId="3747" priority="5674" operator="equal">
      <formula>"SIM"</formula>
    </cfRule>
  </conditionalFormatting>
  <conditionalFormatting sqref="Y17:Z17">
    <cfRule type="cellIs" dxfId="3746" priority="5672" operator="equal">
      <formula>"OPORTUNIDADE"</formula>
    </cfRule>
  </conditionalFormatting>
  <conditionalFormatting sqref="Y17:Z17">
    <cfRule type="cellIs" dxfId="3745" priority="5670" operator="equal">
      <formula>"NÃO"</formula>
    </cfRule>
    <cfRule type="cellIs" dxfId="3744" priority="5671" operator="equal">
      <formula>"SIM"</formula>
    </cfRule>
  </conditionalFormatting>
  <conditionalFormatting sqref="Y18:Z18">
    <cfRule type="cellIs" dxfId="3743" priority="5669" operator="equal">
      <formula>"OPORTUNIDADE"</formula>
    </cfRule>
  </conditionalFormatting>
  <conditionalFormatting sqref="Y18:Z18">
    <cfRule type="cellIs" dxfId="3742" priority="5667" operator="equal">
      <formula>"NÃO"</formula>
    </cfRule>
    <cfRule type="cellIs" dxfId="3741" priority="5668" operator="equal">
      <formula>"SIM"</formula>
    </cfRule>
  </conditionalFormatting>
  <conditionalFormatting sqref="Z16">
    <cfRule type="cellIs" dxfId="3740" priority="5666" operator="equal">
      <formula>"OPORTUNIDADE"</formula>
    </cfRule>
  </conditionalFormatting>
  <conditionalFormatting sqref="Z16">
    <cfRule type="cellIs" dxfId="3739" priority="5664" operator="equal">
      <formula>"NÃO"</formula>
    </cfRule>
    <cfRule type="cellIs" dxfId="3738" priority="5665" operator="equal">
      <formula>"SIM"</formula>
    </cfRule>
  </conditionalFormatting>
  <conditionalFormatting sqref="Z16">
    <cfRule type="cellIs" dxfId="3737" priority="5663" operator="equal">
      <formula>"OPORTUNIDADE"</formula>
    </cfRule>
  </conditionalFormatting>
  <conditionalFormatting sqref="Z16">
    <cfRule type="cellIs" dxfId="3736" priority="5661" operator="equal">
      <formula>"NÃO"</formula>
    </cfRule>
    <cfRule type="cellIs" dxfId="3735" priority="5662" operator="equal">
      <formula>"SIM"</formula>
    </cfRule>
  </conditionalFormatting>
  <conditionalFormatting sqref="Z16">
    <cfRule type="cellIs" dxfId="3734" priority="5660" operator="equal">
      <formula>"OPORTUNIDADE"</formula>
    </cfRule>
  </conditionalFormatting>
  <conditionalFormatting sqref="Z16">
    <cfRule type="cellIs" dxfId="3733" priority="5658" operator="equal">
      <formula>"NÃO"</formula>
    </cfRule>
    <cfRule type="cellIs" dxfId="3732" priority="5659" operator="equal">
      <formula>"SIM"</formula>
    </cfRule>
  </conditionalFormatting>
  <conditionalFormatting sqref="Z16">
    <cfRule type="cellIs" dxfId="3731" priority="5657" operator="equal">
      <formula>"OPORTUNIDADE"</formula>
    </cfRule>
  </conditionalFormatting>
  <conditionalFormatting sqref="Z16">
    <cfRule type="cellIs" dxfId="3730" priority="5655" operator="equal">
      <formula>"NÃO"</formula>
    </cfRule>
    <cfRule type="cellIs" dxfId="3729" priority="5656" operator="equal">
      <formula>"SIM"</formula>
    </cfRule>
  </conditionalFormatting>
  <conditionalFormatting sqref="Z16">
    <cfRule type="cellIs" dxfId="3728" priority="5654" operator="equal">
      <formula>"OPORTUNIDADE"</formula>
    </cfRule>
  </conditionalFormatting>
  <conditionalFormatting sqref="Z16">
    <cfRule type="cellIs" dxfId="3727" priority="5652" operator="equal">
      <formula>"NÃO"</formula>
    </cfRule>
    <cfRule type="cellIs" dxfId="3726" priority="5653" operator="equal">
      <formula>"SIM"</formula>
    </cfRule>
  </conditionalFormatting>
  <conditionalFormatting sqref="Z16">
    <cfRule type="cellIs" dxfId="3725" priority="5651" operator="equal">
      <formula>"OPORTUNIDADE"</formula>
    </cfRule>
  </conditionalFormatting>
  <conditionalFormatting sqref="Z16">
    <cfRule type="cellIs" dxfId="3724" priority="5649" operator="equal">
      <formula>"NÃO"</formula>
    </cfRule>
    <cfRule type="cellIs" dxfId="3723" priority="5650" operator="equal">
      <formula>"SIM"</formula>
    </cfRule>
  </conditionalFormatting>
  <conditionalFormatting sqref="Z16">
    <cfRule type="cellIs" dxfId="3722" priority="5648" operator="equal">
      <formula>"OPORTUNIDADE"</formula>
    </cfRule>
  </conditionalFormatting>
  <conditionalFormatting sqref="Z16">
    <cfRule type="cellIs" dxfId="3721" priority="5646" operator="equal">
      <formula>"NÃO"</formula>
    </cfRule>
    <cfRule type="cellIs" dxfId="3720" priority="5647" operator="equal">
      <formula>"SIM"</formula>
    </cfRule>
  </conditionalFormatting>
  <conditionalFormatting sqref="Z16">
    <cfRule type="cellIs" dxfId="3719" priority="5645" operator="equal">
      <formula>"OPORTUNIDADE"</formula>
    </cfRule>
  </conditionalFormatting>
  <conditionalFormatting sqref="Z16">
    <cfRule type="cellIs" dxfId="3718" priority="5643" operator="equal">
      <formula>"NÃO"</formula>
    </cfRule>
    <cfRule type="cellIs" dxfId="3717" priority="5644" operator="equal">
      <formula>"SIM"</formula>
    </cfRule>
  </conditionalFormatting>
  <conditionalFormatting sqref="Z16">
    <cfRule type="cellIs" dxfId="3716" priority="5642" operator="equal">
      <formula>"OPORTUNIDADE"</formula>
    </cfRule>
  </conditionalFormatting>
  <conditionalFormatting sqref="Z16">
    <cfRule type="cellIs" dxfId="3715" priority="5640" operator="equal">
      <formula>"NÃO"</formula>
    </cfRule>
    <cfRule type="cellIs" dxfId="3714" priority="5641" operator="equal">
      <formula>"SIM"</formula>
    </cfRule>
  </conditionalFormatting>
  <conditionalFormatting sqref="Z16">
    <cfRule type="cellIs" dxfId="3713" priority="5639" operator="equal">
      <formula>"OPORTUNIDADE"</formula>
    </cfRule>
  </conditionalFormatting>
  <conditionalFormatting sqref="Z16">
    <cfRule type="cellIs" dxfId="3712" priority="5637" operator="equal">
      <formula>"NÃO"</formula>
    </cfRule>
    <cfRule type="cellIs" dxfId="3711" priority="5638" operator="equal">
      <formula>"SIM"</formula>
    </cfRule>
  </conditionalFormatting>
  <conditionalFormatting sqref="Z16">
    <cfRule type="cellIs" dxfId="3710" priority="5636" operator="equal">
      <formula>"OPORTUNIDADE"</formula>
    </cfRule>
  </conditionalFormatting>
  <conditionalFormatting sqref="Z16">
    <cfRule type="cellIs" dxfId="3709" priority="5634" operator="equal">
      <formula>"NÃO"</formula>
    </cfRule>
    <cfRule type="cellIs" dxfId="3708" priority="5635" operator="equal">
      <formula>"SIM"</formula>
    </cfRule>
  </conditionalFormatting>
  <conditionalFormatting sqref="Z16">
    <cfRule type="cellIs" dxfId="3707" priority="5633" operator="equal">
      <formula>"OPORTUNIDADE"</formula>
    </cfRule>
  </conditionalFormatting>
  <conditionalFormatting sqref="Z16">
    <cfRule type="cellIs" dxfId="3706" priority="5631" operator="equal">
      <formula>"NÃO"</formula>
    </cfRule>
    <cfRule type="cellIs" dxfId="3705" priority="5632" operator="equal">
      <formula>"SIM"</formula>
    </cfRule>
  </conditionalFormatting>
  <conditionalFormatting sqref="Y16">
    <cfRule type="cellIs" dxfId="3704" priority="5630" operator="equal">
      <formula>"OPORTUNIDADE"</formula>
    </cfRule>
  </conditionalFormatting>
  <conditionalFormatting sqref="Y16">
    <cfRule type="cellIs" dxfId="3703" priority="5628" operator="equal">
      <formula>"NÃO"</formula>
    </cfRule>
    <cfRule type="cellIs" dxfId="3702" priority="5629" operator="equal">
      <formula>"SIM"</formula>
    </cfRule>
  </conditionalFormatting>
  <conditionalFormatting sqref="Z19:Z20">
    <cfRule type="cellIs" dxfId="3701" priority="5627" operator="equal">
      <formula>"OPORTUNIDADE"</formula>
    </cfRule>
  </conditionalFormatting>
  <conditionalFormatting sqref="Z19:Z20">
    <cfRule type="cellIs" dxfId="3700" priority="5625" operator="equal">
      <formula>"NÃO"</formula>
    </cfRule>
    <cfRule type="cellIs" dxfId="3699" priority="5626" operator="equal">
      <formula>"SIM"</formula>
    </cfRule>
  </conditionalFormatting>
  <conditionalFormatting sqref="Z19:Z20">
    <cfRule type="cellIs" dxfId="3698" priority="5624" operator="equal">
      <formula>"OPORTUNIDADE"</formula>
    </cfRule>
  </conditionalFormatting>
  <conditionalFormatting sqref="Z19:Z20">
    <cfRule type="cellIs" dxfId="3697" priority="5622" operator="equal">
      <formula>"NÃO"</formula>
    </cfRule>
    <cfRule type="cellIs" dxfId="3696" priority="5623" operator="equal">
      <formula>"SIM"</formula>
    </cfRule>
  </conditionalFormatting>
  <conditionalFormatting sqref="Z19:Z20">
    <cfRule type="cellIs" dxfId="3695" priority="5621" operator="equal">
      <formula>"OPORTUNIDADE"</formula>
    </cfRule>
  </conditionalFormatting>
  <conditionalFormatting sqref="Z19:Z20">
    <cfRule type="cellIs" dxfId="3694" priority="5619" operator="equal">
      <formula>"NÃO"</formula>
    </cfRule>
    <cfRule type="cellIs" dxfId="3693" priority="5620" operator="equal">
      <formula>"SIM"</formula>
    </cfRule>
  </conditionalFormatting>
  <conditionalFormatting sqref="Y19:Y20">
    <cfRule type="cellIs" dxfId="3692" priority="5618" operator="equal">
      <formula>"OPORTUNIDADE"</formula>
    </cfRule>
  </conditionalFormatting>
  <conditionalFormatting sqref="Y19:Y20">
    <cfRule type="cellIs" dxfId="3691" priority="5616" operator="equal">
      <formula>"NÃO"</formula>
    </cfRule>
    <cfRule type="cellIs" dxfId="3690" priority="5617" operator="equal">
      <formula>"SIM"</formula>
    </cfRule>
  </conditionalFormatting>
  <conditionalFormatting sqref="Z36">
    <cfRule type="cellIs" dxfId="3689" priority="5615" operator="equal">
      <formula>"OPORTUNIDADE"</formula>
    </cfRule>
  </conditionalFormatting>
  <conditionalFormatting sqref="Z36">
    <cfRule type="cellIs" dxfId="3688" priority="5613" operator="equal">
      <formula>"NÃO"</formula>
    </cfRule>
    <cfRule type="cellIs" dxfId="3687" priority="5614" operator="equal">
      <formula>"SIM"</formula>
    </cfRule>
  </conditionalFormatting>
  <conditionalFormatting sqref="Z36">
    <cfRule type="cellIs" dxfId="3686" priority="5609" operator="equal">
      <formula>"OPORTUNIDADE"</formula>
    </cfRule>
  </conditionalFormatting>
  <conditionalFormatting sqref="Z36">
    <cfRule type="cellIs" dxfId="3685" priority="5607" operator="equal">
      <formula>"NÃO"</formula>
    </cfRule>
    <cfRule type="cellIs" dxfId="3684" priority="5608" operator="equal">
      <formula>"SIM"</formula>
    </cfRule>
  </conditionalFormatting>
  <conditionalFormatting sqref="Y23:Z24">
    <cfRule type="cellIs" dxfId="3683" priority="5606" operator="equal">
      <formula>"OPORTUNIDADE"</formula>
    </cfRule>
  </conditionalFormatting>
  <conditionalFormatting sqref="Y23:Z24">
    <cfRule type="cellIs" dxfId="3682" priority="5604" operator="equal">
      <formula>"NÃO"</formula>
    </cfRule>
    <cfRule type="cellIs" dxfId="3681" priority="5605" operator="equal">
      <formula>"SIM"</formula>
    </cfRule>
  </conditionalFormatting>
  <conditionalFormatting sqref="Z26:Z27">
    <cfRule type="cellIs" dxfId="3680" priority="5603" operator="equal">
      <formula>"OPORTUNIDADE"</formula>
    </cfRule>
  </conditionalFormatting>
  <conditionalFormatting sqref="Z26:Z27">
    <cfRule type="cellIs" dxfId="3679" priority="5601" operator="equal">
      <formula>"NÃO"</formula>
    </cfRule>
    <cfRule type="cellIs" dxfId="3678" priority="5602" operator="equal">
      <formula>"SIM"</formula>
    </cfRule>
  </conditionalFormatting>
  <conditionalFormatting sqref="Z26:Z27">
    <cfRule type="cellIs" dxfId="3677" priority="5600" operator="equal">
      <formula>"OPORTUNIDADE"</formula>
    </cfRule>
  </conditionalFormatting>
  <conditionalFormatting sqref="Z26:Z27">
    <cfRule type="cellIs" dxfId="3676" priority="5598" operator="equal">
      <formula>"NÃO"</formula>
    </cfRule>
    <cfRule type="cellIs" dxfId="3675" priority="5599" operator="equal">
      <formula>"SIM"</formula>
    </cfRule>
  </conditionalFormatting>
  <conditionalFormatting sqref="Z26:Z27">
    <cfRule type="cellIs" dxfId="3674" priority="5597" operator="equal">
      <formula>"OPORTUNIDADE"</formula>
    </cfRule>
  </conditionalFormatting>
  <conditionalFormatting sqref="Z26:Z27">
    <cfRule type="cellIs" dxfId="3673" priority="5595" operator="equal">
      <formula>"NÃO"</formula>
    </cfRule>
    <cfRule type="cellIs" dxfId="3672" priority="5596" operator="equal">
      <formula>"SIM"</formula>
    </cfRule>
  </conditionalFormatting>
  <conditionalFormatting sqref="Z26:Z27">
    <cfRule type="cellIs" dxfId="3671" priority="5594" operator="equal">
      <formula>"OPORTUNIDADE"</formula>
    </cfRule>
  </conditionalFormatting>
  <conditionalFormatting sqref="Z26:Z27">
    <cfRule type="cellIs" dxfId="3670" priority="5592" operator="equal">
      <formula>"NÃO"</formula>
    </cfRule>
    <cfRule type="cellIs" dxfId="3669" priority="5593" operator="equal">
      <formula>"SIM"</formula>
    </cfRule>
  </conditionalFormatting>
  <conditionalFormatting sqref="Z26:Z27">
    <cfRule type="cellIs" dxfId="3668" priority="5591" operator="equal">
      <formula>"OPORTUNIDADE"</formula>
    </cfRule>
  </conditionalFormatting>
  <conditionalFormatting sqref="Z26:Z27">
    <cfRule type="cellIs" dxfId="3667" priority="5589" operator="equal">
      <formula>"NÃO"</formula>
    </cfRule>
    <cfRule type="cellIs" dxfId="3666" priority="5590" operator="equal">
      <formula>"SIM"</formula>
    </cfRule>
  </conditionalFormatting>
  <conditionalFormatting sqref="Z26:Z27">
    <cfRule type="cellIs" dxfId="3665" priority="5588" operator="equal">
      <formula>"OPORTUNIDADE"</formula>
    </cfRule>
  </conditionalFormatting>
  <conditionalFormatting sqref="Z26:Z27">
    <cfRule type="cellIs" dxfId="3664" priority="5586" operator="equal">
      <formula>"NÃO"</formula>
    </cfRule>
    <cfRule type="cellIs" dxfId="3663" priority="5587" operator="equal">
      <formula>"SIM"</formula>
    </cfRule>
  </conditionalFormatting>
  <conditionalFormatting sqref="Z26:Z27">
    <cfRule type="cellIs" dxfId="3662" priority="5585" operator="equal">
      <formula>"OPORTUNIDADE"</formula>
    </cfRule>
  </conditionalFormatting>
  <conditionalFormatting sqref="Z26:Z27">
    <cfRule type="cellIs" dxfId="3661" priority="5583" operator="equal">
      <formula>"NÃO"</formula>
    </cfRule>
    <cfRule type="cellIs" dxfId="3660" priority="5584" operator="equal">
      <formula>"SIM"</formula>
    </cfRule>
  </conditionalFormatting>
  <conditionalFormatting sqref="Z26:Z27">
    <cfRule type="cellIs" dxfId="3659" priority="5582" operator="equal">
      <formula>"OPORTUNIDADE"</formula>
    </cfRule>
  </conditionalFormatting>
  <conditionalFormatting sqref="Z26:Z27">
    <cfRule type="cellIs" dxfId="3658" priority="5580" operator="equal">
      <formula>"NÃO"</formula>
    </cfRule>
    <cfRule type="cellIs" dxfId="3657" priority="5581" operator="equal">
      <formula>"SIM"</formula>
    </cfRule>
  </conditionalFormatting>
  <conditionalFormatting sqref="Z26:Z27">
    <cfRule type="cellIs" dxfId="3656" priority="5579" operator="equal">
      <formula>"OPORTUNIDADE"</formula>
    </cfRule>
  </conditionalFormatting>
  <conditionalFormatting sqref="Z26:Z27">
    <cfRule type="cellIs" dxfId="3655" priority="5577" operator="equal">
      <formula>"NÃO"</formula>
    </cfRule>
    <cfRule type="cellIs" dxfId="3654" priority="5578" operator="equal">
      <formula>"SIM"</formula>
    </cfRule>
  </conditionalFormatting>
  <conditionalFormatting sqref="Z26:Z27">
    <cfRule type="cellIs" dxfId="3653" priority="5576" operator="equal">
      <formula>"OPORTUNIDADE"</formula>
    </cfRule>
  </conditionalFormatting>
  <conditionalFormatting sqref="Z26:Z27">
    <cfRule type="cellIs" dxfId="3652" priority="5574" operator="equal">
      <formula>"NÃO"</formula>
    </cfRule>
    <cfRule type="cellIs" dxfId="3651" priority="5575" operator="equal">
      <formula>"SIM"</formula>
    </cfRule>
  </conditionalFormatting>
  <conditionalFormatting sqref="Z26:Z27">
    <cfRule type="cellIs" dxfId="3650" priority="5573" operator="equal">
      <formula>"OPORTUNIDADE"</formula>
    </cfRule>
  </conditionalFormatting>
  <conditionalFormatting sqref="Z26:Z27">
    <cfRule type="cellIs" dxfId="3649" priority="5571" operator="equal">
      <formula>"NÃO"</formula>
    </cfRule>
    <cfRule type="cellIs" dxfId="3648" priority="5572" operator="equal">
      <formula>"SIM"</formula>
    </cfRule>
  </conditionalFormatting>
  <conditionalFormatting sqref="Z26:Z27">
    <cfRule type="cellIs" dxfId="3647" priority="5570" operator="equal">
      <formula>"OPORTUNIDADE"</formula>
    </cfRule>
  </conditionalFormatting>
  <conditionalFormatting sqref="Z26:Z27">
    <cfRule type="cellIs" dxfId="3646" priority="5568" operator="equal">
      <formula>"NÃO"</formula>
    </cfRule>
    <cfRule type="cellIs" dxfId="3645" priority="5569" operator="equal">
      <formula>"SIM"</formula>
    </cfRule>
  </conditionalFormatting>
  <conditionalFormatting sqref="Z27:Z28">
    <cfRule type="cellIs" dxfId="3644" priority="5561" operator="equal">
      <formula>"OPORTUNIDADE"</formula>
    </cfRule>
  </conditionalFormatting>
  <conditionalFormatting sqref="Z27:Z28">
    <cfRule type="cellIs" dxfId="3643" priority="5559" operator="equal">
      <formula>"NÃO"</formula>
    </cfRule>
    <cfRule type="cellIs" dxfId="3642" priority="5560" operator="equal">
      <formula>"SIM"</formula>
    </cfRule>
  </conditionalFormatting>
  <conditionalFormatting sqref="Z28:Z29">
    <cfRule type="cellIs" dxfId="3641" priority="5558" operator="equal">
      <formula>"OPORTUNIDADE"</formula>
    </cfRule>
  </conditionalFormatting>
  <conditionalFormatting sqref="Z28:Z29">
    <cfRule type="cellIs" dxfId="3640" priority="5556" operator="equal">
      <formula>"NÃO"</formula>
    </cfRule>
    <cfRule type="cellIs" dxfId="3639" priority="5557" operator="equal">
      <formula>"SIM"</formula>
    </cfRule>
  </conditionalFormatting>
  <conditionalFormatting sqref="Z25:Z26">
    <cfRule type="cellIs" dxfId="3638" priority="5555" operator="equal">
      <formula>"OPORTUNIDADE"</formula>
    </cfRule>
  </conditionalFormatting>
  <conditionalFormatting sqref="Z25:Z26">
    <cfRule type="cellIs" dxfId="3637" priority="5553" operator="equal">
      <formula>"NÃO"</formula>
    </cfRule>
    <cfRule type="cellIs" dxfId="3636" priority="5554" operator="equal">
      <formula>"SIM"</formula>
    </cfRule>
  </conditionalFormatting>
  <conditionalFormatting sqref="Z25:Z26">
    <cfRule type="cellIs" dxfId="3635" priority="5552" operator="equal">
      <formula>"OPORTUNIDADE"</formula>
    </cfRule>
  </conditionalFormatting>
  <conditionalFormatting sqref="Z25:Z26">
    <cfRule type="cellIs" dxfId="3634" priority="5550" operator="equal">
      <formula>"NÃO"</formula>
    </cfRule>
    <cfRule type="cellIs" dxfId="3633" priority="5551" operator="equal">
      <formula>"SIM"</formula>
    </cfRule>
  </conditionalFormatting>
  <conditionalFormatting sqref="Z25:Z26">
    <cfRule type="cellIs" dxfId="3632" priority="5549" operator="equal">
      <formula>"OPORTUNIDADE"</formula>
    </cfRule>
  </conditionalFormatting>
  <conditionalFormatting sqref="Z25:Z26">
    <cfRule type="cellIs" dxfId="3631" priority="5547" operator="equal">
      <formula>"NÃO"</formula>
    </cfRule>
    <cfRule type="cellIs" dxfId="3630" priority="5548" operator="equal">
      <formula>"SIM"</formula>
    </cfRule>
  </conditionalFormatting>
  <conditionalFormatting sqref="Z25:Z26">
    <cfRule type="cellIs" dxfId="3629" priority="5546" operator="equal">
      <formula>"OPORTUNIDADE"</formula>
    </cfRule>
  </conditionalFormatting>
  <conditionalFormatting sqref="Z25:Z26">
    <cfRule type="cellIs" dxfId="3628" priority="5544" operator="equal">
      <formula>"NÃO"</formula>
    </cfRule>
    <cfRule type="cellIs" dxfId="3627" priority="5545" operator="equal">
      <formula>"SIM"</formula>
    </cfRule>
  </conditionalFormatting>
  <conditionalFormatting sqref="Z25:Z26">
    <cfRule type="cellIs" dxfId="3626" priority="5543" operator="equal">
      <formula>"OPORTUNIDADE"</formula>
    </cfRule>
  </conditionalFormatting>
  <conditionalFormatting sqref="Z25:Z26">
    <cfRule type="cellIs" dxfId="3625" priority="5541" operator="equal">
      <formula>"NÃO"</formula>
    </cfRule>
    <cfRule type="cellIs" dxfId="3624" priority="5542" operator="equal">
      <formula>"SIM"</formula>
    </cfRule>
  </conditionalFormatting>
  <conditionalFormatting sqref="Z25:Z26">
    <cfRule type="cellIs" dxfId="3623" priority="5540" operator="equal">
      <formula>"OPORTUNIDADE"</formula>
    </cfRule>
  </conditionalFormatting>
  <conditionalFormatting sqref="Z25:Z26">
    <cfRule type="cellIs" dxfId="3622" priority="5538" operator="equal">
      <formula>"NÃO"</formula>
    </cfRule>
    <cfRule type="cellIs" dxfId="3621" priority="5539" operator="equal">
      <formula>"SIM"</formula>
    </cfRule>
  </conditionalFormatting>
  <conditionalFormatting sqref="Z25:Z26">
    <cfRule type="cellIs" dxfId="3620" priority="5537" operator="equal">
      <formula>"OPORTUNIDADE"</formula>
    </cfRule>
  </conditionalFormatting>
  <conditionalFormatting sqref="Z25:Z26">
    <cfRule type="cellIs" dxfId="3619" priority="5535" operator="equal">
      <formula>"NÃO"</formula>
    </cfRule>
    <cfRule type="cellIs" dxfId="3618" priority="5536" operator="equal">
      <formula>"SIM"</formula>
    </cfRule>
  </conditionalFormatting>
  <conditionalFormatting sqref="Z25:Z26">
    <cfRule type="cellIs" dxfId="3617" priority="5534" operator="equal">
      <formula>"OPORTUNIDADE"</formula>
    </cfRule>
  </conditionalFormatting>
  <conditionalFormatting sqref="Z25:Z26">
    <cfRule type="cellIs" dxfId="3616" priority="5532" operator="equal">
      <formula>"NÃO"</formula>
    </cfRule>
    <cfRule type="cellIs" dxfId="3615" priority="5533" operator="equal">
      <formula>"SIM"</formula>
    </cfRule>
  </conditionalFormatting>
  <conditionalFormatting sqref="Z25:Z26">
    <cfRule type="cellIs" dxfId="3614" priority="5531" operator="equal">
      <formula>"OPORTUNIDADE"</formula>
    </cfRule>
  </conditionalFormatting>
  <conditionalFormatting sqref="Z25:Z26">
    <cfRule type="cellIs" dxfId="3613" priority="5529" operator="equal">
      <formula>"NÃO"</formula>
    </cfRule>
    <cfRule type="cellIs" dxfId="3612" priority="5530" operator="equal">
      <formula>"SIM"</formula>
    </cfRule>
  </conditionalFormatting>
  <conditionalFormatting sqref="Z25:Z26">
    <cfRule type="cellIs" dxfId="3611" priority="5528" operator="equal">
      <formula>"OPORTUNIDADE"</formula>
    </cfRule>
  </conditionalFormatting>
  <conditionalFormatting sqref="Z25:Z26">
    <cfRule type="cellIs" dxfId="3610" priority="5526" operator="equal">
      <formula>"NÃO"</formula>
    </cfRule>
    <cfRule type="cellIs" dxfId="3609" priority="5527" operator="equal">
      <formula>"SIM"</formula>
    </cfRule>
  </conditionalFormatting>
  <conditionalFormatting sqref="Z25:Z26">
    <cfRule type="cellIs" dxfId="3608" priority="5525" operator="equal">
      <formula>"OPORTUNIDADE"</formula>
    </cfRule>
  </conditionalFormatting>
  <conditionalFormatting sqref="Z25:Z26">
    <cfRule type="cellIs" dxfId="3607" priority="5523" operator="equal">
      <formula>"NÃO"</formula>
    </cfRule>
    <cfRule type="cellIs" dxfId="3606" priority="5524" operator="equal">
      <formula>"SIM"</formula>
    </cfRule>
  </conditionalFormatting>
  <conditionalFormatting sqref="Z25:Z26">
    <cfRule type="cellIs" dxfId="3605" priority="5522" operator="equal">
      <formula>"OPORTUNIDADE"</formula>
    </cfRule>
  </conditionalFormatting>
  <conditionalFormatting sqref="Z25:Z26">
    <cfRule type="cellIs" dxfId="3604" priority="5520" operator="equal">
      <formula>"NÃO"</formula>
    </cfRule>
    <cfRule type="cellIs" dxfId="3603" priority="5521" operator="equal">
      <formula>"SIM"</formula>
    </cfRule>
  </conditionalFormatting>
  <conditionalFormatting sqref="Z25:Z26">
    <cfRule type="cellIs" dxfId="3602" priority="5519" operator="equal">
      <formula>"OPORTUNIDADE"</formula>
    </cfRule>
  </conditionalFormatting>
  <conditionalFormatting sqref="Z25:Z26">
    <cfRule type="cellIs" dxfId="3601" priority="5517" operator="equal">
      <formula>"NÃO"</formula>
    </cfRule>
    <cfRule type="cellIs" dxfId="3600" priority="5518" operator="equal">
      <formula>"SIM"</formula>
    </cfRule>
  </conditionalFormatting>
  <conditionalFormatting sqref="Z25:Z26">
    <cfRule type="cellIs" dxfId="3599" priority="5516" operator="equal">
      <formula>"OPORTUNIDADE"</formula>
    </cfRule>
  </conditionalFormatting>
  <conditionalFormatting sqref="Z25:Z26">
    <cfRule type="cellIs" dxfId="3598" priority="5514" operator="equal">
      <formula>"NÃO"</formula>
    </cfRule>
    <cfRule type="cellIs" dxfId="3597" priority="5515" operator="equal">
      <formula>"SIM"</formula>
    </cfRule>
  </conditionalFormatting>
  <conditionalFormatting sqref="Z25:Z26">
    <cfRule type="cellIs" dxfId="3596" priority="5513" operator="equal">
      <formula>"OPORTUNIDADE"</formula>
    </cfRule>
  </conditionalFormatting>
  <conditionalFormatting sqref="Z25:Z26">
    <cfRule type="cellIs" dxfId="3595" priority="5511" operator="equal">
      <formula>"NÃO"</formula>
    </cfRule>
    <cfRule type="cellIs" dxfId="3594" priority="5512" operator="equal">
      <formula>"SIM"</formula>
    </cfRule>
  </conditionalFormatting>
  <conditionalFormatting sqref="Z25:Z26">
    <cfRule type="cellIs" dxfId="3593" priority="5510" operator="equal">
      <formula>"OPORTUNIDADE"</formula>
    </cfRule>
  </conditionalFormatting>
  <conditionalFormatting sqref="Z25:Z26">
    <cfRule type="cellIs" dxfId="3592" priority="5508" operator="equal">
      <formula>"NÃO"</formula>
    </cfRule>
    <cfRule type="cellIs" dxfId="3591" priority="5509" operator="equal">
      <formula>"SIM"</formula>
    </cfRule>
  </conditionalFormatting>
  <conditionalFormatting sqref="Z25:Z26">
    <cfRule type="cellIs" dxfId="3590" priority="5507" operator="equal">
      <formula>"OPORTUNIDADE"</formula>
    </cfRule>
  </conditionalFormatting>
  <conditionalFormatting sqref="Z25:Z26">
    <cfRule type="cellIs" dxfId="3589" priority="5505" operator="equal">
      <formula>"NÃO"</formula>
    </cfRule>
    <cfRule type="cellIs" dxfId="3588" priority="5506" operator="equal">
      <formula>"SIM"</formula>
    </cfRule>
  </conditionalFormatting>
  <conditionalFormatting sqref="Z25:Z26">
    <cfRule type="cellIs" dxfId="3587" priority="5504" operator="equal">
      <formula>"OPORTUNIDADE"</formula>
    </cfRule>
  </conditionalFormatting>
  <conditionalFormatting sqref="Z25:Z26">
    <cfRule type="cellIs" dxfId="3586" priority="5502" operator="equal">
      <formula>"NÃO"</formula>
    </cfRule>
    <cfRule type="cellIs" dxfId="3585" priority="5503" operator="equal">
      <formula>"SIM"</formula>
    </cfRule>
  </conditionalFormatting>
  <conditionalFormatting sqref="Z25:Z26">
    <cfRule type="cellIs" dxfId="3584" priority="5501" operator="equal">
      <formula>"OPORTUNIDADE"</formula>
    </cfRule>
  </conditionalFormatting>
  <conditionalFormatting sqref="Z25:Z26">
    <cfRule type="cellIs" dxfId="3583" priority="5499" operator="equal">
      <formula>"NÃO"</formula>
    </cfRule>
    <cfRule type="cellIs" dxfId="3582" priority="5500" operator="equal">
      <formula>"SIM"</formula>
    </cfRule>
  </conditionalFormatting>
  <conditionalFormatting sqref="Z24:Z25">
    <cfRule type="cellIs" dxfId="3581" priority="5495" operator="equal">
      <formula>"OPORTUNIDADE"</formula>
    </cfRule>
  </conditionalFormatting>
  <conditionalFormatting sqref="Z24:Z25">
    <cfRule type="cellIs" dxfId="3580" priority="5493" operator="equal">
      <formula>"NÃO"</formula>
    </cfRule>
    <cfRule type="cellIs" dxfId="3579" priority="5494" operator="equal">
      <formula>"SIM"</formula>
    </cfRule>
  </conditionalFormatting>
  <conditionalFormatting sqref="Z24:Z25">
    <cfRule type="cellIs" dxfId="3578" priority="5492" operator="equal">
      <formula>"OPORTUNIDADE"</formula>
    </cfRule>
  </conditionalFormatting>
  <conditionalFormatting sqref="Z24:Z25">
    <cfRule type="cellIs" dxfId="3577" priority="5490" operator="equal">
      <formula>"NÃO"</formula>
    </cfRule>
    <cfRule type="cellIs" dxfId="3576" priority="5491" operator="equal">
      <formula>"SIM"</formula>
    </cfRule>
  </conditionalFormatting>
  <conditionalFormatting sqref="Y24:Y25">
    <cfRule type="cellIs" dxfId="3575" priority="5489" operator="equal">
      <formula>"OPORTUNIDADE"</formula>
    </cfRule>
  </conditionalFormatting>
  <conditionalFormatting sqref="Y24:Y25">
    <cfRule type="cellIs" dxfId="3574" priority="5487" operator="equal">
      <formula>"NÃO"</formula>
    </cfRule>
    <cfRule type="cellIs" dxfId="3573" priority="5488" operator="equal">
      <formula>"SIM"</formula>
    </cfRule>
  </conditionalFormatting>
  <conditionalFormatting sqref="Z29:Z30">
    <cfRule type="cellIs" dxfId="3572" priority="5486" operator="equal">
      <formula>"OPORTUNIDADE"</formula>
    </cfRule>
  </conditionalFormatting>
  <conditionalFormatting sqref="Z29:Z30">
    <cfRule type="cellIs" dxfId="3571" priority="5484" operator="equal">
      <formula>"NÃO"</formula>
    </cfRule>
    <cfRule type="cellIs" dxfId="3570" priority="5485" operator="equal">
      <formula>"SIM"</formula>
    </cfRule>
  </conditionalFormatting>
  <conditionalFormatting sqref="Z30:Z31">
    <cfRule type="cellIs" dxfId="3569" priority="5483" operator="equal">
      <formula>"OPORTUNIDADE"</formula>
    </cfRule>
  </conditionalFormatting>
  <conditionalFormatting sqref="Z30:Z31">
    <cfRule type="cellIs" dxfId="3568" priority="5481" operator="equal">
      <formula>"NÃO"</formula>
    </cfRule>
    <cfRule type="cellIs" dxfId="3567" priority="5482" operator="equal">
      <formula>"SIM"</formula>
    </cfRule>
  </conditionalFormatting>
  <conditionalFormatting sqref="Z30:Z31">
    <cfRule type="cellIs" dxfId="3566" priority="5480" operator="equal">
      <formula>"OPORTUNIDADE"</formula>
    </cfRule>
  </conditionalFormatting>
  <conditionalFormatting sqref="Z30:Z31">
    <cfRule type="cellIs" dxfId="3565" priority="5478" operator="equal">
      <formula>"NÃO"</formula>
    </cfRule>
    <cfRule type="cellIs" dxfId="3564" priority="5479" operator="equal">
      <formula>"SIM"</formula>
    </cfRule>
  </conditionalFormatting>
  <conditionalFormatting sqref="Z30:Z31">
    <cfRule type="cellIs" dxfId="3563" priority="5477" operator="equal">
      <formula>"OPORTUNIDADE"</formula>
    </cfRule>
  </conditionalFormatting>
  <conditionalFormatting sqref="Z30:Z31">
    <cfRule type="cellIs" dxfId="3562" priority="5475" operator="equal">
      <formula>"NÃO"</formula>
    </cfRule>
    <cfRule type="cellIs" dxfId="3561" priority="5476" operator="equal">
      <formula>"SIM"</formula>
    </cfRule>
  </conditionalFormatting>
  <conditionalFormatting sqref="Z32:Z33">
    <cfRule type="cellIs" dxfId="3560" priority="5468" operator="equal">
      <formula>"OPORTUNIDADE"</formula>
    </cfRule>
  </conditionalFormatting>
  <conditionalFormatting sqref="Z32:Z33">
    <cfRule type="cellIs" dxfId="3559" priority="5466" operator="equal">
      <formula>"NÃO"</formula>
    </cfRule>
    <cfRule type="cellIs" dxfId="3558" priority="5467" operator="equal">
      <formula>"SIM"</formula>
    </cfRule>
  </conditionalFormatting>
  <conditionalFormatting sqref="Z32:Z34">
    <cfRule type="cellIs" dxfId="3557" priority="5462" operator="equal">
      <formula>"OPORTUNIDADE"</formula>
    </cfRule>
  </conditionalFormatting>
  <conditionalFormatting sqref="Z32:Z34">
    <cfRule type="cellIs" dxfId="3556" priority="5460" operator="equal">
      <formula>"NÃO"</formula>
    </cfRule>
    <cfRule type="cellIs" dxfId="3555" priority="5461" operator="equal">
      <formula>"SIM"</formula>
    </cfRule>
  </conditionalFormatting>
  <conditionalFormatting sqref="Z32:Z33">
    <cfRule type="cellIs" dxfId="3554" priority="5459" operator="equal">
      <formula>"OPORTUNIDADE"</formula>
    </cfRule>
  </conditionalFormatting>
  <conditionalFormatting sqref="Z32:Z33">
    <cfRule type="cellIs" dxfId="3553" priority="5457" operator="equal">
      <formula>"NÃO"</formula>
    </cfRule>
    <cfRule type="cellIs" dxfId="3552" priority="5458" operator="equal">
      <formula>"SIM"</formula>
    </cfRule>
  </conditionalFormatting>
  <conditionalFormatting sqref="Z33:Z34">
    <cfRule type="cellIs" dxfId="3551" priority="5456" operator="equal">
      <formula>"OPORTUNIDADE"</formula>
    </cfRule>
  </conditionalFormatting>
  <conditionalFormatting sqref="Z33:Z34">
    <cfRule type="cellIs" dxfId="3550" priority="5454" operator="equal">
      <formula>"NÃO"</formula>
    </cfRule>
    <cfRule type="cellIs" dxfId="3549" priority="5455" operator="equal">
      <formula>"SIM"</formula>
    </cfRule>
  </conditionalFormatting>
  <conditionalFormatting sqref="Z32:Z33">
    <cfRule type="cellIs" dxfId="3548" priority="5453" operator="equal">
      <formula>"OPORTUNIDADE"</formula>
    </cfRule>
  </conditionalFormatting>
  <conditionalFormatting sqref="Z32:Z33">
    <cfRule type="cellIs" dxfId="3547" priority="5451" operator="equal">
      <formula>"NÃO"</formula>
    </cfRule>
    <cfRule type="cellIs" dxfId="3546" priority="5452" operator="equal">
      <formula>"SIM"</formula>
    </cfRule>
  </conditionalFormatting>
  <conditionalFormatting sqref="Z33:Z34">
    <cfRule type="cellIs" dxfId="3545" priority="5450" operator="equal">
      <formula>"OPORTUNIDADE"</formula>
    </cfRule>
  </conditionalFormatting>
  <conditionalFormatting sqref="Z33:Z34">
    <cfRule type="cellIs" dxfId="3544" priority="5448" operator="equal">
      <formula>"NÃO"</formula>
    </cfRule>
    <cfRule type="cellIs" dxfId="3543" priority="5449" operator="equal">
      <formula>"SIM"</formula>
    </cfRule>
  </conditionalFormatting>
  <conditionalFormatting sqref="Z31:Z32">
    <cfRule type="cellIs" dxfId="3542" priority="5444" operator="equal">
      <formula>"OPORTUNIDADE"</formula>
    </cfRule>
  </conditionalFormatting>
  <conditionalFormatting sqref="Z31:Z32">
    <cfRule type="cellIs" dxfId="3541" priority="5442" operator="equal">
      <formula>"NÃO"</formula>
    </cfRule>
    <cfRule type="cellIs" dxfId="3540" priority="5443" operator="equal">
      <formula>"SIM"</formula>
    </cfRule>
  </conditionalFormatting>
  <conditionalFormatting sqref="BK13">
    <cfRule type="iconSet" priority="544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44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43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3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43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43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43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43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539" priority="5433" operator="equal">
      <formula>"OPORTUNIDADE"</formula>
    </cfRule>
  </conditionalFormatting>
  <conditionalFormatting sqref="Y22:Y24">
    <cfRule type="cellIs" dxfId="3538" priority="5431" operator="equal">
      <formula>"NÃO"</formula>
    </cfRule>
    <cfRule type="cellIs" dxfId="3537" priority="5432" operator="equal">
      <formula>"SIM"</formula>
    </cfRule>
  </conditionalFormatting>
  <conditionalFormatting sqref="Y25:Y26">
    <cfRule type="cellIs" dxfId="3536" priority="5430" operator="equal">
      <formula>"OPORTUNIDADE"</formula>
    </cfRule>
  </conditionalFormatting>
  <conditionalFormatting sqref="Y25:Y26">
    <cfRule type="cellIs" dxfId="3535" priority="5428" operator="equal">
      <formula>"NÃO"</formula>
    </cfRule>
    <cfRule type="cellIs" dxfId="3534" priority="5429" operator="equal">
      <formula>"SIM"</formula>
    </cfRule>
  </conditionalFormatting>
  <conditionalFormatting sqref="Y25:Y26">
    <cfRule type="cellIs" dxfId="3533" priority="5427" operator="equal">
      <formula>"OPORTUNIDADE"</formula>
    </cfRule>
  </conditionalFormatting>
  <conditionalFormatting sqref="Y25:Y26">
    <cfRule type="cellIs" dxfId="3532" priority="5425" operator="equal">
      <formula>"NÃO"</formula>
    </cfRule>
    <cfRule type="cellIs" dxfId="3531" priority="5426" operator="equal">
      <formula>"SIM"</formula>
    </cfRule>
  </conditionalFormatting>
  <conditionalFormatting sqref="Y26:Y27">
    <cfRule type="cellIs" dxfId="3530" priority="5424" operator="equal">
      <formula>"OPORTUNIDADE"</formula>
    </cfRule>
  </conditionalFormatting>
  <conditionalFormatting sqref="Y26:Y27">
    <cfRule type="cellIs" dxfId="3529" priority="5422" operator="equal">
      <formula>"NÃO"</formula>
    </cfRule>
    <cfRule type="cellIs" dxfId="3528" priority="5423" operator="equal">
      <formula>"SIM"</formula>
    </cfRule>
  </conditionalFormatting>
  <conditionalFormatting sqref="Y26:Y27">
    <cfRule type="cellIs" dxfId="3527" priority="5421" operator="equal">
      <formula>"OPORTUNIDADE"</formula>
    </cfRule>
  </conditionalFormatting>
  <conditionalFormatting sqref="Y26:Y27">
    <cfRule type="cellIs" dxfId="3526" priority="5419" operator="equal">
      <formula>"NÃO"</formula>
    </cfRule>
    <cfRule type="cellIs" dxfId="3525" priority="5420" operator="equal">
      <formula>"SIM"</formula>
    </cfRule>
  </conditionalFormatting>
  <conditionalFormatting sqref="Y27:Y28">
    <cfRule type="cellIs" dxfId="3524" priority="5418" operator="equal">
      <formula>"OPORTUNIDADE"</formula>
    </cfRule>
  </conditionalFormatting>
  <conditionalFormatting sqref="Y27:Y28">
    <cfRule type="cellIs" dxfId="3523" priority="5416" operator="equal">
      <formula>"NÃO"</formula>
    </cfRule>
    <cfRule type="cellIs" dxfId="3522" priority="5417" operator="equal">
      <formula>"SIM"</formula>
    </cfRule>
  </conditionalFormatting>
  <conditionalFormatting sqref="Y27:Y28">
    <cfRule type="cellIs" dxfId="3521" priority="5415" operator="equal">
      <formula>"OPORTUNIDADE"</formula>
    </cfRule>
  </conditionalFormatting>
  <conditionalFormatting sqref="Y27:Y28">
    <cfRule type="cellIs" dxfId="3520" priority="5413" operator="equal">
      <formula>"NÃO"</formula>
    </cfRule>
    <cfRule type="cellIs" dxfId="3519" priority="5414" operator="equal">
      <formula>"SIM"</formula>
    </cfRule>
  </conditionalFormatting>
  <conditionalFormatting sqref="Y28:Y29">
    <cfRule type="cellIs" dxfId="3518" priority="5412" operator="equal">
      <formula>"OPORTUNIDADE"</formula>
    </cfRule>
  </conditionalFormatting>
  <conditionalFormatting sqref="Y28:Y29">
    <cfRule type="cellIs" dxfId="3517" priority="5410" operator="equal">
      <formula>"NÃO"</formula>
    </cfRule>
    <cfRule type="cellIs" dxfId="3516" priority="5411" operator="equal">
      <formula>"SIM"</formula>
    </cfRule>
  </conditionalFormatting>
  <conditionalFormatting sqref="Y28:Y29">
    <cfRule type="cellIs" dxfId="3515" priority="5409" operator="equal">
      <formula>"OPORTUNIDADE"</formula>
    </cfRule>
  </conditionalFormatting>
  <conditionalFormatting sqref="Y28:Y29">
    <cfRule type="cellIs" dxfId="3514" priority="5407" operator="equal">
      <formula>"NÃO"</formula>
    </cfRule>
    <cfRule type="cellIs" dxfId="3513" priority="5408" operator="equal">
      <formula>"SIM"</formula>
    </cfRule>
  </conditionalFormatting>
  <conditionalFormatting sqref="Y29:Y30">
    <cfRule type="cellIs" dxfId="3512" priority="5406" operator="equal">
      <formula>"OPORTUNIDADE"</formula>
    </cfRule>
  </conditionalFormatting>
  <conditionalFormatting sqref="Y29:Y30">
    <cfRule type="cellIs" dxfId="3511" priority="5404" operator="equal">
      <formula>"NÃO"</formula>
    </cfRule>
    <cfRule type="cellIs" dxfId="3510" priority="5405" operator="equal">
      <formula>"SIM"</formula>
    </cfRule>
  </conditionalFormatting>
  <conditionalFormatting sqref="Y29:Y30">
    <cfRule type="cellIs" dxfId="3509" priority="5403" operator="equal">
      <formula>"OPORTUNIDADE"</formula>
    </cfRule>
  </conditionalFormatting>
  <conditionalFormatting sqref="Y29:Y30">
    <cfRule type="cellIs" dxfId="3508" priority="5401" operator="equal">
      <formula>"NÃO"</formula>
    </cfRule>
    <cfRule type="cellIs" dxfId="3507" priority="5402" operator="equal">
      <formula>"SIM"</formula>
    </cfRule>
  </conditionalFormatting>
  <conditionalFormatting sqref="Y30:Y31">
    <cfRule type="cellIs" dxfId="3506" priority="5400" operator="equal">
      <formula>"OPORTUNIDADE"</formula>
    </cfRule>
  </conditionalFormatting>
  <conditionalFormatting sqref="Y30:Y31">
    <cfRule type="cellIs" dxfId="3505" priority="5398" operator="equal">
      <formula>"NÃO"</formula>
    </cfRule>
    <cfRule type="cellIs" dxfId="3504" priority="5399" operator="equal">
      <formula>"SIM"</formula>
    </cfRule>
  </conditionalFormatting>
  <conditionalFormatting sqref="Y30:Y31">
    <cfRule type="cellIs" dxfId="3503" priority="5397" operator="equal">
      <formula>"OPORTUNIDADE"</formula>
    </cfRule>
  </conditionalFormatting>
  <conditionalFormatting sqref="Y30:Y31">
    <cfRule type="cellIs" dxfId="3502" priority="5395" operator="equal">
      <formula>"NÃO"</formula>
    </cfRule>
    <cfRule type="cellIs" dxfId="3501" priority="5396" operator="equal">
      <formula>"SIM"</formula>
    </cfRule>
  </conditionalFormatting>
  <conditionalFormatting sqref="Y31:Y32">
    <cfRule type="cellIs" dxfId="3500" priority="5394" operator="equal">
      <formula>"OPORTUNIDADE"</formula>
    </cfRule>
  </conditionalFormatting>
  <conditionalFormatting sqref="Y31:Y32">
    <cfRule type="cellIs" dxfId="3499" priority="5392" operator="equal">
      <formula>"NÃO"</formula>
    </cfRule>
    <cfRule type="cellIs" dxfId="3498" priority="5393" operator="equal">
      <formula>"SIM"</formula>
    </cfRule>
  </conditionalFormatting>
  <conditionalFormatting sqref="Y31:Y32">
    <cfRule type="cellIs" dxfId="3497" priority="5391" operator="equal">
      <formula>"OPORTUNIDADE"</formula>
    </cfRule>
  </conditionalFormatting>
  <conditionalFormatting sqref="Y31:Y32">
    <cfRule type="cellIs" dxfId="3496" priority="5389" operator="equal">
      <formula>"NÃO"</formula>
    </cfRule>
    <cfRule type="cellIs" dxfId="3495" priority="5390" operator="equal">
      <formula>"SIM"</formula>
    </cfRule>
  </conditionalFormatting>
  <conditionalFormatting sqref="Y32:Y33">
    <cfRule type="cellIs" dxfId="3494" priority="5388" operator="equal">
      <formula>"OPORTUNIDADE"</formula>
    </cfRule>
  </conditionalFormatting>
  <conditionalFormatting sqref="Y32:Y33">
    <cfRule type="cellIs" dxfId="3493" priority="5386" operator="equal">
      <formula>"NÃO"</formula>
    </cfRule>
    <cfRule type="cellIs" dxfId="3492" priority="5387" operator="equal">
      <formula>"SIM"</formula>
    </cfRule>
  </conditionalFormatting>
  <conditionalFormatting sqref="Y32:Y33">
    <cfRule type="cellIs" dxfId="3491" priority="5385" operator="equal">
      <formula>"OPORTUNIDADE"</formula>
    </cfRule>
  </conditionalFormatting>
  <conditionalFormatting sqref="Y32:Y33">
    <cfRule type="cellIs" dxfId="3490" priority="5383" operator="equal">
      <formula>"NÃO"</formula>
    </cfRule>
    <cfRule type="cellIs" dxfId="3489" priority="5384" operator="equal">
      <formula>"SIM"</formula>
    </cfRule>
  </conditionalFormatting>
  <conditionalFormatting sqref="Y33:Y34">
    <cfRule type="cellIs" dxfId="3488" priority="5382" operator="equal">
      <formula>"OPORTUNIDADE"</formula>
    </cfRule>
  </conditionalFormatting>
  <conditionalFormatting sqref="Y33:Y34">
    <cfRule type="cellIs" dxfId="3487" priority="5380" operator="equal">
      <formula>"NÃO"</formula>
    </cfRule>
    <cfRule type="cellIs" dxfId="3486" priority="5381" operator="equal">
      <formula>"SIM"</formula>
    </cfRule>
  </conditionalFormatting>
  <conditionalFormatting sqref="Y33:Y34">
    <cfRule type="cellIs" dxfId="3485" priority="5379" operator="equal">
      <formula>"OPORTUNIDADE"</formula>
    </cfRule>
  </conditionalFormatting>
  <conditionalFormatting sqref="Y33:Y34">
    <cfRule type="cellIs" dxfId="3484" priority="5377" operator="equal">
      <formula>"NÃO"</formula>
    </cfRule>
    <cfRule type="cellIs" dxfId="3483" priority="5378" operator="equal">
      <formula>"SIM"</formula>
    </cfRule>
  </conditionalFormatting>
  <conditionalFormatting sqref="Y34:Y36">
    <cfRule type="cellIs" dxfId="3482" priority="5376" operator="equal">
      <formula>"OPORTUNIDADE"</formula>
    </cfRule>
  </conditionalFormatting>
  <conditionalFormatting sqref="Y34:Y36">
    <cfRule type="cellIs" dxfId="3481" priority="5374" operator="equal">
      <formula>"NÃO"</formula>
    </cfRule>
    <cfRule type="cellIs" dxfId="3480" priority="5375" operator="equal">
      <formula>"SIM"</formula>
    </cfRule>
  </conditionalFormatting>
  <conditionalFormatting sqref="Y34:Y36">
    <cfRule type="cellIs" dxfId="3479" priority="5373" operator="equal">
      <formula>"OPORTUNIDADE"</formula>
    </cfRule>
  </conditionalFormatting>
  <conditionalFormatting sqref="Y34:Y36">
    <cfRule type="cellIs" dxfId="3478" priority="5371" operator="equal">
      <formula>"NÃO"</formula>
    </cfRule>
    <cfRule type="cellIs" dxfId="3477" priority="5372" operator="equal">
      <formula>"SIM"</formula>
    </cfRule>
  </conditionalFormatting>
  <conditionalFormatting sqref="Y23:Z23">
    <cfRule type="cellIs" dxfId="3476" priority="5370" operator="equal">
      <formula>"OPORTUNIDADE"</formula>
    </cfRule>
  </conditionalFormatting>
  <conditionalFormatting sqref="Y23:Z23">
    <cfRule type="cellIs" dxfId="3475" priority="5368" operator="equal">
      <formula>"NÃO"</formula>
    </cfRule>
    <cfRule type="cellIs" dxfId="3474" priority="5369" operator="equal">
      <formula>"SIM"</formula>
    </cfRule>
  </conditionalFormatting>
  <conditionalFormatting sqref="Y24:Z24">
    <cfRule type="cellIs" dxfId="3473" priority="5367" operator="equal">
      <formula>"OPORTUNIDADE"</formula>
    </cfRule>
  </conditionalFormatting>
  <conditionalFormatting sqref="Y24:Z24">
    <cfRule type="cellIs" dxfId="3472" priority="5365" operator="equal">
      <formula>"NÃO"</formula>
    </cfRule>
    <cfRule type="cellIs" dxfId="3471" priority="5366" operator="equal">
      <formula>"SIM"</formula>
    </cfRule>
  </conditionalFormatting>
  <conditionalFormatting sqref="Z22">
    <cfRule type="cellIs" dxfId="3470" priority="5364" operator="equal">
      <formula>"OPORTUNIDADE"</formula>
    </cfRule>
  </conditionalFormatting>
  <conditionalFormatting sqref="Z22">
    <cfRule type="cellIs" dxfId="3469" priority="5362" operator="equal">
      <formula>"NÃO"</formula>
    </cfRule>
    <cfRule type="cellIs" dxfId="3468" priority="5363" operator="equal">
      <formula>"SIM"</formula>
    </cfRule>
  </conditionalFormatting>
  <conditionalFormatting sqref="Z22">
    <cfRule type="cellIs" dxfId="3467" priority="5361" operator="equal">
      <formula>"OPORTUNIDADE"</formula>
    </cfRule>
  </conditionalFormatting>
  <conditionalFormatting sqref="Z22">
    <cfRule type="cellIs" dxfId="3466" priority="5359" operator="equal">
      <formula>"NÃO"</formula>
    </cfRule>
    <cfRule type="cellIs" dxfId="3465" priority="5360" operator="equal">
      <formula>"SIM"</formula>
    </cfRule>
  </conditionalFormatting>
  <conditionalFormatting sqref="Z22">
    <cfRule type="cellIs" dxfId="3464" priority="5358" operator="equal">
      <formula>"OPORTUNIDADE"</formula>
    </cfRule>
  </conditionalFormatting>
  <conditionalFormatting sqref="Z22">
    <cfRule type="cellIs" dxfId="3463" priority="5356" operator="equal">
      <formula>"NÃO"</formula>
    </cfRule>
    <cfRule type="cellIs" dxfId="3462" priority="5357" operator="equal">
      <formula>"SIM"</formula>
    </cfRule>
  </conditionalFormatting>
  <conditionalFormatting sqref="Y22">
    <cfRule type="cellIs" dxfId="3461" priority="5352" operator="equal">
      <formula>"OPORTUNIDADE"</formula>
    </cfRule>
  </conditionalFormatting>
  <conditionalFormatting sqref="Y22">
    <cfRule type="cellIs" dxfId="3460" priority="5350" operator="equal">
      <formula>"NÃO"</formula>
    </cfRule>
    <cfRule type="cellIs" dxfId="3459" priority="5351" operator="equal">
      <formula>"SIM"</formula>
    </cfRule>
  </conditionalFormatting>
  <conditionalFormatting sqref="Y22">
    <cfRule type="cellIs" dxfId="3458" priority="5349" operator="equal">
      <formula>"OPORTUNIDADE"</formula>
    </cfRule>
  </conditionalFormatting>
  <conditionalFormatting sqref="Y22">
    <cfRule type="cellIs" dxfId="3457" priority="5347" operator="equal">
      <formula>"NÃO"</formula>
    </cfRule>
    <cfRule type="cellIs" dxfId="3456" priority="5348" operator="equal">
      <formula>"SIM"</formula>
    </cfRule>
  </conditionalFormatting>
  <conditionalFormatting sqref="Y22">
    <cfRule type="cellIs" dxfId="3455" priority="5346" operator="equal">
      <formula>"OPORTUNIDADE"</formula>
    </cfRule>
  </conditionalFormatting>
  <conditionalFormatting sqref="Y22">
    <cfRule type="cellIs" dxfId="3454" priority="5344" operator="equal">
      <formula>"NÃO"</formula>
    </cfRule>
    <cfRule type="cellIs" dxfId="3453" priority="5345" operator="equal">
      <formula>"SIM"</formula>
    </cfRule>
  </conditionalFormatting>
  <conditionalFormatting sqref="BP18">
    <cfRule type="iconSet" priority="534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34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3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4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452" priority="5339" operator="equal">
      <formula>"OPORTUNIDADE"</formula>
    </cfRule>
  </conditionalFormatting>
  <conditionalFormatting sqref="Y36">
    <cfRule type="cellIs" dxfId="3451" priority="5337" operator="equal">
      <formula>"NÃO"</formula>
    </cfRule>
    <cfRule type="cellIs" dxfId="3450" priority="5338" operator="equal">
      <formula>"SIM"</formula>
    </cfRule>
  </conditionalFormatting>
  <conditionalFormatting sqref="Y42:Z42">
    <cfRule type="cellIs" dxfId="3449" priority="5336" operator="equal">
      <formula>"OPORTUNIDADE"</formula>
    </cfRule>
  </conditionalFormatting>
  <conditionalFormatting sqref="Y42:Z42">
    <cfRule type="cellIs" dxfId="3448" priority="5334" operator="equal">
      <formula>"NÃO"</formula>
    </cfRule>
    <cfRule type="cellIs" dxfId="3447" priority="5335" operator="equal">
      <formula>"SIM"</formula>
    </cfRule>
  </conditionalFormatting>
  <conditionalFormatting sqref="Z43:Z44">
    <cfRule type="cellIs" dxfId="3446" priority="5333" operator="equal">
      <formula>"OPORTUNIDADE"</formula>
    </cfRule>
  </conditionalFormatting>
  <conditionalFormatting sqref="Z43:Z44">
    <cfRule type="cellIs" dxfId="3445" priority="5331" operator="equal">
      <formula>"NÃO"</formula>
    </cfRule>
    <cfRule type="cellIs" dxfId="3444" priority="5332" operator="equal">
      <formula>"SIM"</formula>
    </cfRule>
  </conditionalFormatting>
  <conditionalFormatting sqref="Z43:Z44">
    <cfRule type="cellIs" dxfId="3443" priority="5330" operator="equal">
      <formula>"OPORTUNIDADE"</formula>
    </cfRule>
  </conditionalFormatting>
  <conditionalFormatting sqref="Z43:Z44">
    <cfRule type="cellIs" dxfId="3442" priority="5328" operator="equal">
      <formula>"NÃO"</formula>
    </cfRule>
    <cfRule type="cellIs" dxfId="3441" priority="5329" operator="equal">
      <formula>"SIM"</formula>
    </cfRule>
  </conditionalFormatting>
  <conditionalFormatting sqref="Z43:Z44">
    <cfRule type="cellIs" dxfId="3440" priority="5327" operator="equal">
      <formula>"OPORTUNIDADE"</formula>
    </cfRule>
  </conditionalFormatting>
  <conditionalFormatting sqref="Z43:Z44">
    <cfRule type="cellIs" dxfId="3439" priority="5325" operator="equal">
      <formula>"NÃO"</formula>
    </cfRule>
    <cfRule type="cellIs" dxfId="3438" priority="5326" operator="equal">
      <formula>"SIM"</formula>
    </cfRule>
  </conditionalFormatting>
  <conditionalFormatting sqref="Y43:Y44">
    <cfRule type="cellIs" dxfId="3437" priority="5324" operator="equal">
      <formula>"OPORTUNIDADE"</formula>
    </cfRule>
  </conditionalFormatting>
  <conditionalFormatting sqref="Y43:Y44">
    <cfRule type="cellIs" dxfId="3436" priority="5322" operator="equal">
      <formula>"NÃO"</formula>
    </cfRule>
    <cfRule type="cellIs" dxfId="3435" priority="5323" operator="equal">
      <formula>"SIM"</formula>
    </cfRule>
  </conditionalFormatting>
  <conditionalFormatting sqref="Y42:Z44">
    <cfRule type="cellIs" dxfId="3434" priority="5321" operator="equal">
      <formula>"OPORTUNIDADE"</formula>
    </cfRule>
  </conditionalFormatting>
  <conditionalFormatting sqref="Y42:Z44">
    <cfRule type="cellIs" dxfId="3433" priority="5319" operator="equal">
      <formula>"NÃO"</formula>
    </cfRule>
    <cfRule type="cellIs" dxfId="3432" priority="5320" operator="equal">
      <formula>"SIM"</formula>
    </cfRule>
  </conditionalFormatting>
  <conditionalFormatting sqref="Z43:Z44">
    <cfRule type="cellIs" dxfId="3431" priority="5318" operator="equal">
      <formula>"OPORTUNIDADE"</formula>
    </cfRule>
  </conditionalFormatting>
  <conditionalFormatting sqref="Z43:Z44">
    <cfRule type="cellIs" dxfId="3430" priority="5316" operator="equal">
      <formula>"NÃO"</formula>
    </cfRule>
    <cfRule type="cellIs" dxfId="3429" priority="5317" operator="equal">
      <formula>"SIM"</formula>
    </cfRule>
  </conditionalFormatting>
  <conditionalFormatting sqref="Z43:Z44">
    <cfRule type="cellIs" dxfId="3428" priority="5315" operator="equal">
      <formula>"OPORTUNIDADE"</formula>
    </cfRule>
  </conditionalFormatting>
  <conditionalFormatting sqref="Z43:Z44">
    <cfRule type="cellIs" dxfId="3427" priority="5313" operator="equal">
      <formula>"NÃO"</formula>
    </cfRule>
    <cfRule type="cellIs" dxfId="3426" priority="5314" operator="equal">
      <formula>"SIM"</formula>
    </cfRule>
  </conditionalFormatting>
  <conditionalFormatting sqref="Y43:Y44">
    <cfRule type="cellIs" dxfId="3425" priority="5312" operator="equal">
      <formula>"OPORTUNIDADE"</formula>
    </cfRule>
  </conditionalFormatting>
  <conditionalFormatting sqref="Y43:Y44">
    <cfRule type="cellIs" dxfId="3424" priority="5310" operator="equal">
      <formula>"NÃO"</formula>
    </cfRule>
    <cfRule type="cellIs" dxfId="3423" priority="5311" operator="equal">
      <formula>"SIM"</formula>
    </cfRule>
  </conditionalFormatting>
  <conditionalFormatting sqref="Y42:Y44">
    <cfRule type="cellIs" dxfId="3422" priority="5309" operator="equal">
      <formula>"OPORTUNIDADE"</formula>
    </cfRule>
  </conditionalFormatting>
  <conditionalFormatting sqref="Y42:Y44">
    <cfRule type="cellIs" dxfId="3421" priority="5307" operator="equal">
      <formula>"NÃO"</formula>
    </cfRule>
    <cfRule type="cellIs" dxfId="3420" priority="5308" operator="equal">
      <formula>"SIM"</formula>
    </cfRule>
  </conditionalFormatting>
  <conditionalFormatting sqref="Y42:Z42">
    <cfRule type="cellIs" dxfId="3419" priority="5306" operator="equal">
      <formula>"OPORTUNIDADE"</formula>
    </cfRule>
  </conditionalFormatting>
  <conditionalFormatting sqref="Y42:Z42">
    <cfRule type="cellIs" dxfId="3418" priority="5304" operator="equal">
      <formula>"NÃO"</formula>
    </cfRule>
    <cfRule type="cellIs" dxfId="3417" priority="5305" operator="equal">
      <formula>"SIM"</formula>
    </cfRule>
  </conditionalFormatting>
  <conditionalFormatting sqref="Y43:Z43">
    <cfRule type="cellIs" dxfId="3416" priority="5303" operator="equal">
      <formula>"OPORTUNIDADE"</formula>
    </cfRule>
  </conditionalFormatting>
  <conditionalFormatting sqref="Y43:Z43">
    <cfRule type="cellIs" dxfId="3415" priority="5301" operator="equal">
      <formula>"NÃO"</formula>
    </cfRule>
    <cfRule type="cellIs" dxfId="3414" priority="5302" operator="equal">
      <formula>"SIM"</formula>
    </cfRule>
  </conditionalFormatting>
  <conditionalFormatting sqref="Z44:Z45">
    <cfRule type="cellIs" dxfId="3413" priority="5300" operator="equal">
      <formula>"OPORTUNIDADE"</formula>
    </cfRule>
  </conditionalFormatting>
  <conditionalFormatting sqref="Z44:Z45">
    <cfRule type="cellIs" dxfId="3412" priority="5298" operator="equal">
      <formula>"NÃO"</formula>
    </cfRule>
    <cfRule type="cellIs" dxfId="3411" priority="5299" operator="equal">
      <formula>"SIM"</formula>
    </cfRule>
  </conditionalFormatting>
  <conditionalFormatting sqref="Z44:Z45">
    <cfRule type="cellIs" dxfId="3410" priority="5297" operator="equal">
      <formula>"OPORTUNIDADE"</formula>
    </cfRule>
  </conditionalFormatting>
  <conditionalFormatting sqref="Z44:Z45">
    <cfRule type="cellIs" dxfId="3409" priority="5295" operator="equal">
      <formula>"NÃO"</formula>
    </cfRule>
    <cfRule type="cellIs" dxfId="3408" priority="5296" operator="equal">
      <formula>"SIM"</formula>
    </cfRule>
  </conditionalFormatting>
  <conditionalFormatting sqref="Z44:Z45">
    <cfRule type="cellIs" dxfId="3407" priority="5294" operator="equal">
      <formula>"OPORTUNIDADE"</formula>
    </cfRule>
  </conditionalFormatting>
  <conditionalFormatting sqref="Z44:Z45">
    <cfRule type="cellIs" dxfId="3406" priority="5292" operator="equal">
      <formula>"NÃO"</formula>
    </cfRule>
    <cfRule type="cellIs" dxfId="3405" priority="5293" operator="equal">
      <formula>"SIM"</formula>
    </cfRule>
  </conditionalFormatting>
  <conditionalFormatting sqref="Z44:Z45">
    <cfRule type="cellIs" dxfId="3404" priority="5291" operator="equal">
      <formula>"OPORTUNIDADE"</formula>
    </cfRule>
  </conditionalFormatting>
  <conditionalFormatting sqref="Z44:Z45">
    <cfRule type="cellIs" dxfId="3403" priority="5289" operator="equal">
      <formula>"NÃO"</formula>
    </cfRule>
    <cfRule type="cellIs" dxfId="3402" priority="5290" operator="equal">
      <formula>"SIM"</formula>
    </cfRule>
  </conditionalFormatting>
  <conditionalFormatting sqref="Z44:Z45">
    <cfRule type="cellIs" dxfId="3401" priority="5288" operator="equal">
      <formula>"OPORTUNIDADE"</formula>
    </cfRule>
  </conditionalFormatting>
  <conditionalFormatting sqref="Z44:Z45">
    <cfRule type="cellIs" dxfId="3400" priority="5286" operator="equal">
      <formula>"NÃO"</formula>
    </cfRule>
    <cfRule type="cellIs" dxfId="3399" priority="5287" operator="equal">
      <formula>"SIM"</formula>
    </cfRule>
  </conditionalFormatting>
  <conditionalFormatting sqref="Z44:Z45">
    <cfRule type="cellIs" dxfId="3398" priority="5285" operator="equal">
      <formula>"OPORTUNIDADE"</formula>
    </cfRule>
  </conditionalFormatting>
  <conditionalFormatting sqref="Z44:Z45">
    <cfRule type="cellIs" dxfId="3397" priority="5283" operator="equal">
      <formula>"NÃO"</formula>
    </cfRule>
    <cfRule type="cellIs" dxfId="3396" priority="5284" operator="equal">
      <formula>"SIM"</formula>
    </cfRule>
  </conditionalFormatting>
  <conditionalFormatting sqref="Z44:Z45">
    <cfRule type="cellIs" dxfId="3395" priority="5282" operator="equal">
      <formula>"OPORTUNIDADE"</formula>
    </cfRule>
  </conditionalFormatting>
  <conditionalFormatting sqref="Z44:Z45">
    <cfRule type="cellIs" dxfId="3394" priority="5280" operator="equal">
      <formula>"NÃO"</formula>
    </cfRule>
    <cfRule type="cellIs" dxfId="3393" priority="5281" operator="equal">
      <formula>"SIM"</formula>
    </cfRule>
  </conditionalFormatting>
  <conditionalFormatting sqref="Z44:Z45">
    <cfRule type="cellIs" dxfId="3392" priority="5279" operator="equal">
      <formula>"OPORTUNIDADE"</formula>
    </cfRule>
  </conditionalFormatting>
  <conditionalFormatting sqref="Z44:Z45">
    <cfRule type="cellIs" dxfId="3391" priority="5277" operator="equal">
      <formula>"NÃO"</formula>
    </cfRule>
    <cfRule type="cellIs" dxfId="3390" priority="5278" operator="equal">
      <formula>"SIM"</formula>
    </cfRule>
  </conditionalFormatting>
  <conditionalFormatting sqref="Z44:Z45">
    <cfRule type="cellIs" dxfId="3389" priority="5276" operator="equal">
      <formula>"OPORTUNIDADE"</formula>
    </cfRule>
  </conditionalFormatting>
  <conditionalFormatting sqref="Z44:Z45">
    <cfRule type="cellIs" dxfId="3388" priority="5274" operator="equal">
      <formula>"NÃO"</formula>
    </cfRule>
    <cfRule type="cellIs" dxfId="3387" priority="5275" operator="equal">
      <formula>"SIM"</formula>
    </cfRule>
  </conditionalFormatting>
  <conditionalFormatting sqref="Z44:Z45">
    <cfRule type="cellIs" dxfId="3386" priority="5273" operator="equal">
      <formula>"OPORTUNIDADE"</formula>
    </cfRule>
  </conditionalFormatting>
  <conditionalFormatting sqref="Z44:Z45">
    <cfRule type="cellIs" dxfId="3385" priority="5271" operator="equal">
      <formula>"NÃO"</formula>
    </cfRule>
    <cfRule type="cellIs" dxfId="3384" priority="5272" operator="equal">
      <formula>"SIM"</formula>
    </cfRule>
  </conditionalFormatting>
  <conditionalFormatting sqref="Z44:Z45">
    <cfRule type="cellIs" dxfId="3383" priority="5270" operator="equal">
      <formula>"OPORTUNIDADE"</formula>
    </cfRule>
  </conditionalFormatting>
  <conditionalFormatting sqref="Z44:Z45">
    <cfRule type="cellIs" dxfId="3382" priority="5268" operator="equal">
      <formula>"NÃO"</formula>
    </cfRule>
    <cfRule type="cellIs" dxfId="3381" priority="5269" operator="equal">
      <formula>"SIM"</formula>
    </cfRule>
  </conditionalFormatting>
  <conditionalFormatting sqref="Z44:Z45">
    <cfRule type="cellIs" dxfId="3380" priority="5267" operator="equal">
      <formula>"OPORTUNIDADE"</formula>
    </cfRule>
  </conditionalFormatting>
  <conditionalFormatting sqref="Z44:Z45">
    <cfRule type="cellIs" dxfId="3379" priority="5265" operator="equal">
      <formula>"NÃO"</formula>
    </cfRule>
    <cfRule type="cellIs" dxfId="3378" priority="5266" operator="equal">
      <formula>"SIM"</formula>
    </cfRule>
  </conditionalFormatting>
  <conditionalFormatting sqref="Z44:Z45">
    <cfRule type="cellIs" dxfId="3377" priority="5264" operator="equal">
      <formula>"OPORTUNIDADE"</formula>
    </cfRule>
  </conditionalFormatting>
  <conditionalFormatting sqref="Z44:Z45">
    <cfRule type="cellIs" dxfId="3376" priority="5262" operator="equal">
      <formula>"NÃO"</formula>
    </cfRule>
    <cfRule type="cellIs" dxfId="3375" priority="5263" operator="equal">
      <formula>"SIM"</formula>
    </cfRule>
  </conditionalFormatting>
  <conditionalFormatting sqref="Z44:Z45">
    <cfRule type="cellIs" dxfId="3374" priority="5261" operator="equal">
      <formula>"OPORTUNIDADE"</formula>
    </cfRule>
  </conditionalFormatting>
  <conditionalFormatting sqref="Z44:Z45">
    <cfRule type="cellIs" dxfId="3373" priority="5259" operator="equal">
      <formula>"NÃO"</formula>
    </cfRule>
    <cfRule type="cellIs" dxfId="3372" priority="5260" operator="equal">
      <formula>"SIM"</formula>
    </cfRule>
  </conditionalFormatting>
  <conditionalFormatting sqref="Z44:Z45">
    <cfRule type="cellIs" dxfId="3371" priority="5258" operator="equal">
      <formula>"OPORTUNIDADE"</formula>
    </cfRule>
  </conditionalFormatting>
  <conditionalFormatting sqref="Z44:Z45">
    <cfRule type="cellIs" dxfId="3370" priority="5256" operator="equal">
      <formula>"NÃO"</formula>
    </cfRule>
    <cfRule type="cellIs" dxfId="3369" priority="5257" operator="equal">
      <formula>"SIM"</formula>
    </cfRule>
  </conditionalFormatting>
  <conditionalFormatting sqref="Z44:Z45">
    <cfRule type="cellIs" dxfId="3368" priority="5255" operator="equal">
      <formula>"OPORTUNIDADE"</formula>
    </cfRule>
  </conditionalFormatting>
  <conditionalFormatting sqref="Z44:Z45">
    <cfRule type="cellIs" dxfId="3367" priority="5253" operator="equal">
      <formula>"NÃO"</formula>
    </cfRule>
    <cfRule type="cellIs" dxfId="3366" priority="5254" operator="equal">
      <formula>"SIM"</formula>
    </cfRule>
  </conditionalFormatting>
  <conditionalFormatting sqref="Z44:Z45">
    <cfRule type="cellIs" dxfId="3365" priority="5252" operator="equal">
      <formula>"OPORTUNIDADE"</formula>
    </cfRule>
  </conditionalFormatting>
  <conditionalFormatting sqref="Z44:Z45">
    <cfRule type="cellIs" dxfId="3364" priority="5250" operator="equal">
      <formula>"NÃO"</formula>
    </cfRule>
    <cfRule type="cellIs" dxfId="3363" priority="5251" operator="equal">
      <formula>"SIM"</formula>
    </cfRule>
  </conditionalFormatting>
  <conditionalFormatting sqref="Z44:Z45">
    <cfRule type="cellIs" dxfId="3362" priority="5249" operator="equal">
      <formula>"OPORTUNIDADE"</formula>
    </cfRule>
  </conditionalFormatting>
  <conditionalFormatting sqref="Z44:Z45">
    <cfRule type="cellIs" dxfId="3361" priority="5247" operator="equal">
      <formula>"NÃO"</formula>
    </cfRule>
    <cfRule type="cellIs" dxfId="3360" priority="5248" operator="equal">
      <formula>"SIM"</formula>
    </cfRule>
  </conditionalFormatting>
  <conditionalFormatting sqref="Z44:Z45">
    <cfRule type="cellIs" dxfId="3359" priority="5246" operator="equal">
      <formula>"OPORTUNIDADE"</formula>
    </cfRule>
  </conditionalFormatting>
  <conditionalFormatting sqref="Z44:Z45">
    <cfRule type="cellIs" dxfId="3358" priority="5244" operator="equal">
      <formula>"NÃO"</formula>
    </cfRule>
    <cfRule type="cellIs" dxfId="3357" priority="5245" operator="equal">
      <formula>"SIM"</formula>
    </cfRule>
  </conditionalFormatting>
  <conditionalFormatting sqref="Z44:Z45">
    <cfRule type="cellIs" dxfId="3356" priority="5243" operator="equal">
      <formula>"OPORTUNIDADE"</formula>
    </cfRule>
  </conditionalFormatting>
  <conditionalFormatting sqref="Z44:Z45">
    <cfRule type="cellIs" dxfId="3355" priority="5241" operator="equal">
      <formula>"NÃO"</formula>
    </cfRule>
    <cfRule type="cellIs" dxfId="3354" priority="5242" operator="equal">
      <formula>"SIM"</formula>
    </cfRule>
  </conditionalFormatting>
  <conditionalFormatting sqref="Z44:Z45">
    <cfRule type="cellIs" dxfId="3353" priority="5240" operator="equal">
      <formula>"OPORTUNIDADE"</formula>
    </cfRule>
  </conditionalFormatting>
  <conditionalFormatting sqref="Z44:Z45">
    <cfRule type="cellIs" dxfId="3352" priority="5238" operator="equal">
      <formula>"NÃO"</formula>
    </cfRule>
    <cfRule type="cellIs" dxfId="3351" priority="5239" operator="equal">
      <formula>"SIM"</formula>
    </cfRule>
  </conditionalFormatting>
  <conditionalFormatting sqref="Z44:Z45">
    <cfRule type="cellIs" dxfId="3350" priority="5237" operator="equal">
      <formula>"OPORTUNIDADE"</formula>
    </cfRule>
  </conditionalFormatting>
  <conditionalFormatting sqref="Z44:Z45">
    <cfRule type="cellIs" dxfId="3349" priority="5235" operator="equal">
      <formula>"NÃO"</formula>
    </cfRule>
    <cfRule type="cellIs" dxfId="3348" priority="5236" operator="equal">
      <formula>"SIM"</formula>
    </cfRule>
  </conditionalFormatting>
  <conditionalFormatting sqref="Z44:Z45">
    <cfRule type="cellIs" dxfId="3347" priority="5234" operator="equal">
      <formula>"OPORTUNIDADE"</formula>
    </cfRule>
  </conditionalFormatting>
  <conditionalFormatting sqref="Z44:Z45">
    <cfRule type="cellIs" dxfId="3346" priority="5232" operator="equal">
      <formula>"NÃO"</formula>
    </cfRule>
    <cfRule type="cellIs" dxfId="3345" priority="5233" operator="equal">
      <formula>"SIM"</formula>
    </cfRule>
  </conditionalFormatting>
  <conditionalFormatting sqref="Z44:Z45">
    <cfRule type="cellIs" dxfId="3344" priority="5231" operator="equal">
      <formula>"OPORTUNIDADE"</formula>
    </cfRule>
  </conditionalFormatting>
  <conditionalFormatting sqref="Z44:Z45">
    <cfRule type="cellIs" dxfId="3343" priority="5229" operator="equal">
      <formula>"NÃO"</formula>
    </cfRule>
    <cfRule type="cellIs" dxfId="3342" priority="5230" operator="equal">
      <formula>"SIM"</formula>
    </cfRule>
  </conditionalFormatting>
  <conditionalFormatting sqref="Z44:Z45">
    <cfRule type="cellIs" dxfId="3341" priority="5228" operator="equal">
      <formula>"OPORTUNIDADE"</formula>
    </cfRule>
  </conditionalFormatting>
  <conditionalFormatting sqref="Z44:Z45">
    <cfRule type="cellIs" dxfId="3340" priority="5226" operator="equal">
      <formula>"NÃO"</formula>
    </cfRule>
    <cfRule type="cellIs" dxfId="3339" priority="5227" operator="equal">
      <formula>"SIM"</formula>
    </cfRule>
  </conditionalFormatting>
  <conditionalFormatting sqref="Z44:Z45">
    <cfRule type="cellIs" dxfId="3338" priority="5225" operator="equal">
      <formula>"OPORTUNIDADE"</formula>
    </cfRule>
  </conditionalFormatting>
  <conditionalFormatting sqref="Z44:Z45">
    <cfRule type="cellIs" dxfId="3337" priority="5223" operator="equal">
      <formula>"NÃO"</formula>
    </cfRule>
    <cfRule type="cellIs" dxfId="3336" priority="5224" operator="equal">
      <formula>"SIM"</formula>
    </cfRule>
  </conditionalFormatting>
  <conditionalFormatting sqref="Z44:Z45">
    <cfRule type="cellIs" dxfId="3335" priority="5222" operator="equal">
      <formula>"OPORTUNIDADE"</formula>
    </cfRule>
  </conditionalFormatting>
  <conditionalFormatting sqref="Z44:Z45">
    <cfRule type="cellIs" dxfId="3334" priority="5220" operator="equal">
      <formula>"NÃO"</formula>
    </cfRule>
    <cfRule type="cellIs" dxfId="3333" priority="5221" operator="equal">
      <formula>"SIM"</formula>
    </cfRule>
  </conditionalFormatting>
  <conditionalFormatting sqref="Z44:Z45">
    <cfRule type="cellIs" dxfId="3332" priority="5219" operator="equal">
      <formula>"OPORTUNIDADE"</formula>
    </cfRule>
  </conditionalFormatting>
  <conditionalFormatting sqref="Z44:Z45">
    <cfRule type="cellIs" dxfId="3331" priority="5217" operator="equal">
      <formula>"NÃO"</formula>
    </cfRule>
    <cfRule type="cellIs" dxfId="3330" priority="5218" operator="equal">
      <formula>"SIM"</formula>
    </cfRule>
  </conditionalFormatting>
  <conditionalFormatting sqref="Z44:Z45">
    <cfRule type="cellIs" dxfId="3329" priority="5216" operator="equal">
      <formula>"OPORTUNIDADE"</formula>
    </cfRule>
  </conditionalFormatting>
  <conditionalFormatting sqref="Z44:Z45">
    <cfRule type="cellIs" dxfId="3328" priority="5214" operator="equal">
      <formula>"NÃO"</formula>
    </cfRule>
    <cfRule type="cellIs" dxfId="3327" priority="5215" operator="equal">
      <formula>"SIM"</formula>
    </cfRule>
  </conditionalFormatting>
  <conditionalFormatting sqref="Z44:Z45">
    <cfRule type="cellIs" dxfId="3326" priority="5213" operator="equal">
      <formula>"OPORTUNIDADE"</formula>
    </cfRule>
  </conditionalFormatting>
  <conditionalFormatting sqref="Z44:Z45">
    <cfRule type="cellIs" dxfId="3325" priority="5211" operator="equal">
      <formula>"NÃO"</formula>
    </cfRule>
    <cfRule type="cellIs" dxfId="3324" priority="5212" operator="equal">
      <formula>"SIM"</formula>
    </cfRule>
  </conditionalFormatting>
  <conditionalFormatting sqref="Z44:Z45">
    <cfRule type="cellIs" dxfId="3323" priority="5210" operator="equal">
      <formula>"OPORTUNIDADE"</formula>
    </cfRule>
  </conditionalFormatting>
  <conditionalFormatting sqref="Z44:Z45">
    <cfRule type="cellIs" dxfId="3322" priority="5208" operator="equal">
      <formula>"NÃO"</formula>
    </cfRule>
    <cfRule type="cellIs" dxfId="3321" priority="5209" operator="equal">
      <formula>"SIM"</formula>
    </cfRule>
  </conditionalFormatting>
  <conditionalFormatting sqref="Y44:Y45">
    <cfRule type="cellIs" dxfId="3320" priority="5207" operator="equal">
      <formula>"OPORTUNIDADE"</formula>
    </cfRule>
  </conditionalFormatting>
  <conditionalFormatting sqref="Y44:Y45">
    <cfRule type="cellIs" dxfId="3319" priority="5205" operator="equal">
      <formula>"NÃO"</formula>
    </cfRule>
    <cfRule type="cellIs" dxfId="3318" priority="5206" operator="equal">
      <formula>"SIM"</formula>
    </cfRule>
  </conditionalFormatting>
  <conditionalFormatting sqref="Y44:Y45">
    <cfRule type="cellIs" dxfId="3317" priority="5204" operator="equal">
      <formula>"OPORTUNIDADE"</formula>
    </cfRule>
  </conditionalFormatting>
  <conditionalFormatting sqref="Y44:Y45">
    <cfRule type="cellIs" dxfId="3316" priority="5202" operator="equal">
      <formula>"NÃO"</formula>
    </cfRule>
    <cfRule type="cellIs" dxfId="3315" priority="5203" operator="equal">
      <formula>"SIM"</formula>
    </cfRule>
  </conditionalFormatting>
  <conditionalFormatting sqref="Y44:Y45">
    <cfRule type="cellIs" dxfId="3314" priority="5201" operator="equal">
      <formula>"OPORTUNIDADE"</formula>
    </cfRule>
  </conditionalFormatting>
  <conditionalFormatting sqref="Y44:Y45">
    <cfRule type="cellIs" dxfId="3313" priority="5199" operator="equal">
      <formula>"NÃO"</formula>
    </cfRule>
    <cfRule type="cellIs" dxfId="3312" priority="5200" operator="equal">
      <formula>"SIM"</formula>
    </cfRule>
  </conditionalFormatting>
  <conditionalFormatting sqref="Y44:Y45">
    <cfRule type="cellIs" dxfId="3311" priority="5198" operator="equal">
      <formula>"OPORTUNIDADE"</formula>
    </cfRule>
  </conditionalFormatting>
  <conditionalFormatting sqref="Y44:Y45">
    <cfRule type="cellIs" dxfId="3310" priority="5196" operator="equal">
      <formula>"NÃO"</formula>
    </cfRule>
    <cfRule type="cellIs" dxfId="3309" priority="5197" operator="equal">
      <formula>"SIM"</formula>
    </cfRule>
  </conditionalFormatting>
  <conditionalFormatting sqref="Z45">
    <cfRule type="cellIs" dxfId="3308" priority="5111" operator="equal">
      <formula>"OPORTUNIDADE"</formula>
    </cfRule>
  </conditionalFormatting>
  <conditionalFormatting sqref="Z45">
    <cfRule type="cellIs" dxfId="3307" priority="5109" operator="equal">
      <formula>"NÃO"</formula>
    </cfRule>
    <cfRule type="cellIs" dxfId="3306" priority="5110" operator="equal">
      <formula>"SIM"</formula>
    </cfRule>
  </conditionalFormatting>
  <conditionalFormatting sqref="Z45">
    <cfRule type="cellIs" dxfId="3305" priority="5108" operator="equal">
      <formula>"OPORTUNIDADE"</formula>
    </cfRule>
  </conditionalFormatting>
  <conditionalFormatting sqref="Z45">
    <cfRule type="cellIs" dxfId="3304" priority="5106" operator="equal">
      <formula>"NÃO"</formula>
    </cfRule>
    <cfRule type="cellIs" dxfId="3303" priority="5107" operator="equal">
      <formula>"SIM"</formula>
    </cfRule>
  </conditionalFormatting>
  <conditionalFormatting sqref="Z45">
    <cfRule type="cellIs" dxfId="3302" priority="5105" operator="equal">
      <formula>"OPORTUNIDADE"</formula>
    </cfRule>
  </conditionalFormatting>
  <conditionalFormatting sqref="Z45">
    <cfRule type="cellIs" dxfId="3301" priority="5103" operator="equal">
      <formula>"NÃO"</formula>
    </cfRule>
    <cfRule type="cellIs" dxfId="3300" priority="5104" operator="equal">
      <formula>"SIM"</formula>
    </cfRule>
  </conditionalFormatting>
  <conditionalFormatting sqref="Z45">
    <cfRule type="cellIs" dxfId="3299" priority="5102" operator="equal">
      <formula>"OPORTUNIDADE"</formula>
    </cfRule>
  </conditionalFormatting>
  <conditionalFormatting sqref="Z45">
    <cfRule type="cellIs" dxfId="3298" priority="5100" operator="equal">
      <formula>"NÃO"</formula>
    </cfRule>
    <cfRule type="cellIs" dxfId="3297" priority="5101" operator="equal">
      <formula>"SIM"</formula>
    </cfRule>
  </conditionalFormatting>
  <conditionalFormatting sqref="Z45">
    <cfRule type="cellIs" dxfId="3296" priority="5099" operator="equal">
      <formula>"OPORTUNIDADE"</formula>
    </cfRule>
  </conditionalFormatting>
  <conditionalFormatting sqref="Z45">
    <cfRule type="cellIs" dxfId="3295" priority="5097" operator="equal">
      <formula>"NÃO"</formula>
    </cfRule>
    <cfRule type="cellIs" dxfId="3294" priority="5098" operator="equal">
      <formula>"SIM"</formula>
    </cfRule>
  </conditionalFormatting>
  <conditionalFormatting sqref="Z45">
    <cfRule type="cellIs" dxfId="3293" priority="5096" operator="equal">
      <formula>"OPORTUNIDADE"</formula>
    </cfRule>
  </conditionalFormatting>
  <conditionalFormatting sqref="Z45">
    <cfRule type="cellIs" dxfId="3292" priority="5094" operator="equal">
      <formula>"NÃO"</formula>
    </cfRule>
    <cfRule type="cellIs" dxfId="3291" priority="5095" operator="equal">
      <formula>"SIM"</formula>
    </cfRule>
  </conditionalFormatting>
  <conditionalFormatting sqref="Z45">
    <cfRule type="cellIs" dxfId="3290" priority="5093" operator="equal">
      <formula>"OPORTUNIDADE"</formula>
    </cfRule>
  </conditionalFormatting>
  <conditionalFormatting sqref="Z45">
    <cfRule type="cellIs" dxfId="3289" priority="5091" operator="equal">
      <formula>"NÃO"</formula>
    </cfRule>
    <cfRule type="cellIs" dxfId="3288" priority="5092" operator="equal">
      <formula>"SIM"</formula>
    </cfRule>
  </conditionalFormatting>
  <conditionalFormatting sqref="Z45">
    <cfRule type="cellIs" dxfId="3287" priority="5090" operator="equal">
      <formula>"OPORTUNIDADE"</formula>
    </cfRule>
  </conditionalFormatting>
  <conditionalFormatting sqref="Z45">
    <cfRule type="cellIs" dxfId="3286" priority="5088" operator="equal">
      <formula>"NÃO"</formula>
    </cfRule>
    <cfRule type="cellIs" dxfId="3285" priority="5089" operator="equal">
      <formula>"SIM"</formula>
    </cfRule>
  </conditionalFormatting>
  <conditionalFormatting sqref="Z45">
    <cfRule type="cellIs" dxfId="3284" priority="5087" operator="equal">
      <formula>"OPORTUNIDADE"</formula>
    </cfRule>
  </conditionalFormatting>
  <conditionalFormatting sqref="Z45">
    <cfRule type="cellIs" dxfId="3283" priority="5085" operator="equal">
      <formula>"NÃO"</formula>
    </cfRule>
    <cfRule type="cellIs" dxfId="3282" priority="5086" operator="equal">
      <formula>"SIM"</formula>
    </cfRule>
  </conditionalFormatting>
  <conditionalFormatting sqref="Z45">
    <cfRule type="cellIs" dxfId="3281" priority="5084" operator="equal">
      <formula>"OPORTUNIDADE"</formula>
    </cfRule>
  </conditionalFormatting>
  <conditionalFormatting sqref="Z45">
    <cfRule type="cellIs" dxfId="3280" priority="5082" operator="equal">
      <formula>"NÃO"</formula>
    </cfRule>
    <cfRule type="cellIs" dxfId="3279" priority="5083" operator="equal">
      <formula>"SIM"</formula>
    </cfRule>
  </conditionalFormatting>
  <conditionalFormatting sqref="Z45">
    <cfRule type="cellIs" dxfId="3278" priority="5081" operator="equal">
      <formula>"OPORTUNIDADE"</formula>
    </cfRule>
  </conditionalFormatting>
  <conditionalFormatting sqref="Z45">
    <cfRule type="cellIs" dxfId="3277" priority="5079" operator="equal">
      <formula>"NÃO"</formula>
    </cfRule>
    <cfRule type="cellIs" dxfId="3276" priority="5080" operator="equal">
      <formula>"SIM"</formula>
    </cfRule>
  </conditionalFormatting>
  <conditionalFormatting sqref="Z45">
    <cfRule type="cellIs" dxfId="3275" priority="5078" operator="equal">
      <formula>"OPORTUNIDADE"</formula>
    </cfRule>
  </conditionalFormatting>
  <conditionalFormatting sqref="Z45">
    <cfRule type="cellIs" dxfId="3274" priority="5076" operator="equal">
      <formula>"NÃO"</formula>
    </cfRule>
    <cfRule type="cellIs" dxfId="3273" priority="5077" operator="equal">
      <formula>"SIM"</formula>
    </cfRule>
  </conditionalFormatting>
  <conditionalFormatting sqref="Z45">
    <cfRule type="cellIs" dxfId="3272" priority="5075" operator="equal">
      <formula>"OPORTUNIDADE"</formula>
    </cfRule>
  </conditionalFormatting>
  <conditionalFormatting sqref="Z45">
    <cfRule type="cellIs" dxfId="3271" priority="5073" operator="equal">
      <formula>"NÃO"</formula>
    </cfRule>
    <cfRule type="cellIs" dxfId="3270" priority="5074" operator="equal">
      <formula>"SIM"</formula>
    </cfRule>
  </conditionalFormatting>
  <conditionalFormatting sqref="Y45">
    <cfRule type="cellIs" dxfId="3269" priority="5072" operator="equal">
      <formula>"OPORTUNIDADE"</formula>
    </cfRule>
  </conditionalFormatting>
  <conditionalFormatting sqref="Y45">
    <cfRule type="cellIs" dxfId="3268" priority="5070" operator="equal">
      <formula>"NÃO"</formula>
    </cfRule>
    <cfRule type="cellIs" dxfId="3267" priority="5071" operator="equal">
      <formula>"SIM"</formula>
    </cfRule>
  </conditionalFormatting>
  <conditionalFormatting sqref="Y45">
    <cfRule type="cellIs" dxfId="3266" priority="5069" operator="equal">
      <formula>"OPORTUNIDADE"</formula>
    </cfRule>
  </conditionalFormatting>
  <conditionalFormatting sqref="Y45">
    <cfRule type="cellIs" dxfId="3265" priority="5067" operator="equal">
      <formula>"NÃO"</formula>
    </cfRule>
    <cfRule type="cellIs" dxfId="3264" priority="5068" operator="equal">
      <formula>"SIM"</formula>
    </cfRule>
  </conditionalFormatting>
  <conditionalFormatting sqref="Y45">
    <cfRule type="cellIs" dxfId="3263" priority="5066" operator="equal">
      <formula>"OPORTUNIDADE"</formula>
    </cfRule>
  </conditionalFormatting>
  <conditionalFormatting sqref="Y45">
    <cfRule type="cellIs" dxfId="3262" priority="5064" operator="equal">
      <formula>"NÃO"</formula>
    </cfRule>
    <cfRule type="cellIs" dxfId="3261" priority="5065" operator="equal">
      <formula>"SIM"</formula>
    </cfRule>
  </conditionalFormatting>
  <conditionalFormatting sqref="Y45">
    <cfRule type="cellIs" dxfId="3260" priority="5063" operator="equal">
      <formula>"OPORTUNIDADE"</formula>
    </cfRule>
  </conditionalFormatting>
  <conditionalFormatting sqref="Y45">
    <cfRule type="cellIs" dxfId="3259" priority="5061" operator="equal">
      <formula>"NÃO"</formula>
    </cfRule>
    <cfRule type="cellIs" dxfId="3258" priority="5062" operator="equal">
      <formula>"SIM"</formula>
    </cfRule>
  </conditionalFormatting>
  <conditionalFormatting sqref="Z50:Z52">
    <cfRule type="cellIs" dxfId="3257" priority="5060" operator="equal">
      <formula>"OPORTUNIDADE"</formula>
    </cfRule>
  </conditionalFormatting>
  <conditionalFormatting sqref="Z50:Z52">
    <cfRule type="cellIs" dxfId="3256" priority="5058" operator="equal">
      <formula>"NÃO"</formula>
    </cfRule>
    <cfRule type="cellIs" dxfId="3255" priority="5059" operator="equal">
      <formula>"SIM"</formula>
    </cfRule>
  </conditionalFormatting>
  <conditionalFormatting sqref="Z50:Z52">
    <cfRule type="cellIs" dxfId="3254" priority="5057" operator="equal">
      <formula>"OPORTUNIDADE"</formula>
    </cfRule>
  </conditionalFormatting>
  <conditionalFormatting sqref="Z50:Z52">
    <cfRule type="cellIs" dxfId="3253" priority="5055" operator="equal">
      <formula>"NÃO"</formula>
    </cfRule>
    <cfRule type="cellIs" dxfId="3252" priority="5056" operator="equal">
      <formula>"SIM"</formula>
    </cfRule>
  </conditionalFormatting>
  <conditionalFormatting sqref="Z50:Z52">
    <cfRule type="cellIs" dxfId="3251" priority="5054" operator="equal">
      <formula>"OPORTUNIDADE"</formula>
    </cfRule>
  </conditionalFormatting>
  <conditionalFormatting sqref="Z50:Z52">
    <cfRule type="cellIs" dxfId="3250" priority="5052" operator="equal">
      <formula>"NÃO"</formula>
    </cfRule>
    <cfRule type="cellIs" dxfId="3249" priority="5053" operator="equal">
      <formula>"SIM"</formula>
    </cfRule>
  </conditionalFormatting>
  <conditionalFormatting sqref="Z50:Z52">
    <cfRule type="cellIs" dxfId="3248" priority="5051" operator="equal">
      <formula>"OPORTUNIDADE"</formula>
    </cfRule>
  </conditionalFormatting>
  <conditionalFormatting sqref="Z50:Z52">
    <cfRule type="cellIs" dxfId="3247" priority="5049" operator="equal">
      <formula>"NÃO"</formula>
    </cfRule>
    <cfRule type="cellIs" dxfId="3246" priority="5050" operator="equal">
      <formula>"SIM"</formula>
    </cfRule>
  </conditionalFormatting>
  <conditionalFormatting sqref="Z50:Z52">
    <cfRule type="cellIs" dxfId="3245" priority="5048" operator="equal">
      <formula>"OPORTUNIDADE"</formula>
    </cfRule>
  </conditionalFormatting>
  <conditionalFormatting sqref="Z50:Z52">
    <cfRule type="cellIs" dxfId="3244" priority="5046" operator="equal">
      <formula>"NÃO"</formula>
    </cfRule>
    <cfRule type="cellIs" dxfId="3243" priority="5047" operator="equal">
      <formula>"SIM"</formula>
    </cfRule>
  </conditionalFormatting>
  <conditionalFormatting sqref="Z50:Z52">
    <cfRule type="cellIs" dxfId="3242" priority="5045" operator="equal">
      <formula>"OPORTUNIDADE"</formula>
    </cfRule>
  </conditionalFormatting>
  <conditionalFormatting sqref="Z50:Z52">
    <cfRule type="cellIs" dxfId="3241" priority="5043" operator="equal">
      <formula>"NÃO"</formula>
    </cfRule>
    <cfRule type="cellIs" dxfId="3240" priority="5044" operator="equal">
      <formula>"SIM"</formula>
    </cfRule>
  </conditionalFormatting>
  <conditionalFormatting sqref="Z50:Z52">
    <cfRule type="cellIs" dxfId="3239" priority="5042" operator="equal">
      <formula>"OPORTUNIDADE"</formula>
    </cfRule>
  </conditionalFormatting>
  <conditionalFormatting sqref="Z50:Z52">
    <cfRule type="cellIs" dxfId="3238" priority="5040" operator="equal">
      <formula>"NÃO"</formula>
    </cfRule>
    <cfRule type="cellIs" dxfId="3237" priority="5041" operator="equal">
      <formula>"SIM"</formula>
    </cfRule>
  </conditionalFormatting>
  <conditionalFormatting sqref="Z50:Z52">
    <cfRule type="cellIs" dxfId="3236" priority="5039" operator="equal">
      <formula>"OPORTUNIDADE"</formula>
    </cfRule>
  </conditionalFormatting>
  <conditionalFormatting sqref="Z50:Z52">
    <cfRule type="cellIs" dxfId="3235" priority="5037" operator="equal">
      <formula>"NÃO"</formula>
    </cfRule>
    <cfRule type="cellIs" dxfId="3234" priority="5038" operator="equal">
      <formula>"SIM"</formula>
    </cfRule>
  </conditionalFormatting>
  <conditionalFormatting sqref="Z50:Z52">
    <cfRule type="cellIs" dxfId="3233" priority="5036" operator="equal">
      <formula>"OPORTUNIDADE"</formula>
    </cfRule>
  </conditionalFormatting>
  <conditionalFormatting sqref="Z50:Z52">
    <cfRule type="cellIs" dxfId="3232" priority="5034" operator="equal">
      <formula>"NÃO"</formula>
    </cfRule>
    <cfRule type="cellIs" dxfId="3231" priority="5035" operator="equal">
      <formula>"SIM"</formula>
    </cfRule>
  </conditionalFormatting>
  <conditionalFormatting sqref="Z50:Z52">
    <cfRule type="cellIs" dxfId="3230" priority="5033" operator="equal">
      <formula>"OPORTUNIDADE"</formula>
    </cfRule>
  </conditionalFormatting>
  <conditionalFormatting sqref="Z50:Z52">
    <cfRule type="cellIs" dxfId="3229" priority="5031" operator="equal">
      <formula>"NÃO"</formula>
    </cfRule>
    <cfRule type="cellIs" dxfId="3228" priority="5032" operator="equal">
      <formula>"SIM"</formula>
    </cfRule>
  </conditionalFormatting>
  <conditionalFormatting sqref="Z50:Z52">
    <cfRule type="cellIs" dxfId="3227" priority="5030" operator="equal">
      <formula>"OPORTUNIDADE"</formula>
    </cfRule>
  </conditionalFormatting>
  <conditionalFormatting sqref="Z50:Z52">
    <cfRule type="cellIs" dxfId="3226" priority="5028" operator="equal">
      <formula>"NÃO"</formula>
    </cfRule>
    <cfRule type="cellIs" dxfId="3225" priority="5029" operator="equal">
      <formula>"SIM"</formula>
    </cfRule>
  </conditionalFormatting>
  <conditionalFormatting sqref="Z50:Z52">
    <cfRule type="cellIs" dxfId="3224" priority="5027" operator="equal">
      <formula>"OPORTUNIDADE"</formula>
    </cfRule>
  </conditionalFormatting>
  <conditionalFormatting sqref="Z50:Z52">
    <cfRule type="cellIs" dxfId="3223" priority="5025" operator="equal">
      <formula>"NÃO"</formula>
    </cfRule>
    <cfRule type="cellIs" dxfId="3222" priority="5026" operator="equal">
      <formula>"SIM"</formula>
    </cfRule>
  </conditionalFormatting>
  <conditionalFormatting sqref="Z50:Z51">
    <cfRule type="cellIs" dxfId="3221" priority="5024" operator="equal">
      <formula>"OPORTUNIDADE"</formula>
    </cfRule>
  </conditionalFormatting>
  <conditionalFormatting sqref="Z50:Z51">
    <cfRule type="cellIs" dxfId="3220" priority="5022" operator="equal">
      <formula>"NÃO"</formula>
    </cfRule>
    <cfRule type="cellIs" dxfId="3219" priority="5023" operator="equal">
      <formula>"SIM"</formula>
    </cfRule>
  </conditionalFormatting>
  <conditionalFormatting sqref="Z50:Z51">
    <cfRule type="cellIs" dxfId="3218" priority="5021" operator="equal">
      <formula>"OPORTUNIDADE"</formula>
    </cfRule>
  </conditionalFormatting>
  <conditionalFormatting sqref="Z50:Z51">
    <cfRule type="cellIs" dxfId="3217" priority="5019" operator="equal">
      <formula>"NÃO"</formula>
    </cfRule>
    <cfRule type="cellIs" dxfId="3216" priority="5020" operator="equal">
      <formula>"SIM"</formula>
    </cfRule>
  </conditionalFormatting>
  <conditionalFormatting sqref="Z50:Z51">
    <cfRule type="cellIs" dxfId="3215" priority="5018" operator="equal">
      <formula>"OPORTUNIDADE"</formula>
    </cfRule>
  </conditionalFormatting>
  <conditionalFormatting sqref="Z50:Z51">
    <cfRule type="cellIs" dxfId="3214" priority="5016" operator="equal">
      <formula>"NÃO"</formula>
    </cfRule>
    <cfRule type="cellIs" dxfId="3213" priority="5017" operator="equal">
      <formula>"SIM"</formula>
    </cfRule>
  </conditionalFormatting>
  <conditionalFormatting sqref="Z50:Z51">
    <cfRule type="cellIs" dxfId="3212" priority="5015" operator="equal">
      <formula>"OPORTUNIDADE"</formula>
    </cfRule>
  </conditionalFormatting>
  <conditionalFormatting sqref="Z50:Z51">
    <cfRule type="cellIs" dxfId="3211" priority="5013" operator="equal">
      <formula>"NÃO"</formula>
    </cfRule>
    <cfRule type="cellIs" dxfId="3210" priority="5014" operator="equal">
      <formula>"SIM"</formula>
    </cfRule>
  </conditionalFormatting>
  <conditionalFormatting sqref="Z50:Z51">
    <cfRule type="cellIs" dxfId="3209" priority="5012" operator="equal">
      <formula>"OPORTUNIDADE"</formula>
    </cfRule>
  </conditionalFormatting>
  <conditionalFormatting sqref="Z50:Z51">
    <cfRule type="cellIs" dxfId="3208" priority="5010" operator="equal">
      <formula>"NÃO"</formula>
    </cfRule>
    <cfRule type="cellIs" dxfId="3207" priority="5011" operator="equal">
      <formula>"SIM"</formula>
    </cfRule>
  </conditionalFormatting>
  <conditionalFormatting sqref="Z50:Z51">
    <cfRule type="cellIs" dxfId="3206" priority="5009" operator="equal">
      <formula>"OPORTUNIDADE"</formula>
    </cfRule>
  </conditionalFormatting>
  <conditionalFormatting sqref="Z50:Z51">
    <cfRule type="cellIs" dxfId="3205" priority="5007" operator="equal">
      <formula>"NÃO"</formula>
    </cfRule>
    <cfRule type="cellIs" dxfId="3204" priority="5008" operator="equal">
      <formula>"SIM"</formula>
    </cfRule>
  </conditionalFormatting>
  <conditionalFormatting sqref="Z50:Z51">
    <cfRule type="cellIs" dxfId="3203" priority="5006" operator="equal">
      <formula>"OPORTUNIDADE"</formula>
    </cfRule>
  </conditionalFormatting>
  <conditionalFormatting sqref="Z50:Z51">
    <cfRule type="cellIs" dxfId="3202" priority="5004" operator="equal">
      <formula>"NÃO"</formula>
    </cfRule>
    <cfRule type="cellIs" dxfId="3201" priority="5005" operator="equal">
      <formula>"SIM"</formula>
    </cfRule>
  </conditionalFormatting>
  <conditionalFormatting sqref="Z50:Z51">
    <cfRule type="cellIs" dxfId="3200" priority="5003" operator="equal">
      <formula>"OPORTUNIDADE"</formula>
    </cfRule>
  </conditionalFormatting>
  <conditionalFormatting sqref="Z50:Z51">
    <cfRule type="cellIs" dxfId="3199" priority="5001" operator="equal">
      <formula>"NÃO"</formula>
    </cfRule>
    <cfRule type="cellIs" dxfId="3198" priority="5002" operator="equal">
      <formula>"SIM"</formula>
    </cfRule>
  </conditionalFormatting>
  <conditionalFormatting sqref="Z50:Z51">
    <cfRule type="cellIs" dxfId="3197" priority="5000" operator="equal">
      <formula>"OPORTUNIDADE"</formula>
    </cfRule>
  </conditionalFormatting>
  <conditionalFormatting sqref="Z50:Z51">
    <cfRule type="cellIs" dxfId="3196" priority="4998" operator="equal">
      <formula>"NÃO"</formula>
    </cfRule>
    <cfRule type="cellIs" dxfId="3195" priority="4999" operator="equal">
      <formula>"SIM"</formula>
    </cfRule>
  </conditionalFormatting>
  <conditionalFormatting sqref="Z50:Z51">
    <cfRule type="cellIs" dxfId="3194" priority="4997" operator="equal">
      <formula>"OPORTUNIDADE"</formula>
    </cfRule>
  </conditionalFormatting>
  <conditionalFormatting sqref="Z50:Z51">
    <cfRule type="cellIs" dxfId="3193" priority="4995" operator="equal">
      <formula>"NÃO"</formula>
    </cfRule>
    <cfRule type="cellIs" dxfId="3192" priority="4996" operator="equal">
      <formula>"SIM"</formula>
    </cfRule>
  </conditionalFormatting>
  <conditionalFormatting sqref="Z50:Z51">
    <cfRule type="cellIs" dxfId="3191" priority="4994" operator="equal">
      <formula>"OPORTUNIDADE"</formula>
    </cfRule>
  </conditionalFormatting>
  <conditionalFormatting sqref="Z50:Z51">
    <cfRule type="cellIs" dxfId="3190" priority="4992" operator="equal">
      <formula>"NÃO"</formula>
    </cfRule>
    <cfRule type="cellIs" dxfId="3189" priority="4993" operator="equal">
      <formula>"SIM"</formula>
    </cfRule>
  </conditionalFormatting>
  <conditionalFormatting sqref="Z50:Z51">
    <cfRule type="cellIs" dxfId="3188" priority="4991" operator="equal">
      <formula>"OPORTUNIDADE"</formula>
    </cfRule>
  </conditionalFormatting>
  <conditionalFormatting sqref="Z50:Z51">
    <cfRule type="cellIs" dxfId="3187" priority="4989" operator="equal">
      <formula>"NÃO"</formula>
    </cfRule>
    <cfRule type="cellIs" dxfId="3186" priority="4990" operator="equal">
      <formula>"SIM"</formula>
    </cfRule>
  </conditionalFormatting>
  <conditionalFormatting sqref="Z50:Z51">
    <cfRule type="cellIs" dxfId="3185" priority="4988" operator="equal">
      <formula>"OPORTUNIDADE"</formula>
    </cfRule>
  </conditionalFormatting>
  <conditionalFormatting sqref="Z50:Z51">
    <cfRule type="cellIs" dxfId="3184" priority="4986" operator="equal">
      <formula>"NÃO"</formula>
    </cfRule>
    <cfRule type="cellIs" dxfId="3183" priority="4987" operator="equal">
      <formula>"SIM"</formula>
    </cfRule>
  </conditionalFormatting>
  <conditionalFormatting sqref="Z50:Z51">
    <cfRule type="cellIs" dxfId="3182" priority="4985" operator="equal">
      <formula>"OPORTUNIDADE"</formula>
    </cfRule>
  </conditionalFormatting>
  <conditionalFormatting sqref="Z50:Z51">
    <cfRule type="cellIs" dxfId="3181" priority="4983" operator="equal">
      <formula>"NÃO"</formula>
    </cfRule>
    <cfRule type="cellIs" dxfId="3180" priority="4984" operator="equal">
      <formula>"SIM"</formula>
    </cfRule>
  </conditionalFormatting>
  <conditionalFormatting sqref="Z50:Z51">
    <cfRule type="cellIs" dxfId="3179" priority="4982" operator="equal">
      <formula>"OPORTUNIDADE"</formula>
    </cfRule>
  </conditionalFormatting>
  <conditionalFormatting sqref="Z50:Z51">
    <cfRule type="cellIs" dxfId="3178" priority="4980" operator="equal">
      <formula>"NÃO"</formula>
    </cfRule>
    <cfRule type="cellIs" dxfId="3177" priority="4981" operator="equal">
      <formula>"SIM"</formula>
    </cfRule>
  </conditionalFormatting>
  <conditionalFormatting sqref="Z50:Z51">
    <cfRule type="cellIs" dxfId="3176" priority="4979" operator="equal">
      <formula>"OPORTUNIDADE"</formula>
    </cfRule>
  </conditionalFormatting>
  <conditionalFormatting sqref="Z50:Z51">
    <cfRule type="cellIs" dxfId="3175" priority="4977" operator="equal">
      <formula>"NÃO"</formula>
    </cfRule>
    <cfRule type="cellIs" dxfId="3174" priority="4978" operator="equal">
      <formula>"SIM"</formula>
    </cfRule>
  </conditionalFormatting>
  <conditionalFormatting sqref="Z50:Z51">
    <cfRule type="cellIs" dxfId="3173" priority="4976" operator="equal">
      <formula>"OPORTUNIDADE"</formula>
    </cfRule>
  </conditionalFormatting>
  <conditionalFormatting sqref="Z50:Z51">
    <cfRule type="cellIs" dxfId="3172" priority="4974" operator="equal">
      <formula>"NÃO"</formula>
    </cfRule>
    <cfRule type="cellIs" dxfId="3171" priority="4975" operator="equal">
      <formula>"SIM"</formula>
    </cfRule>
  </conditionalFormatting>
  <conditionalFormatting sqref="Z50:Z51">
    <cfRule type="cellIs" dxfId="3170" priority="4973" operator="equal">
      <formula>"OPORTUNIDADE"</formula>
    </cfRule>
  </conditionalFormatting>
  <conditionalFormatting sqref="Z50:Z51">
    <cfRule type="cellIs" dxfId="3169" priority="4971" operator="equal">
      <formula>"NÃO"</formula>
    </cfRule>
    <cfRule type="cellIs" dxfId="3168" priority="4972" operator="equal">
      <formula>"SIM"</formula>
    </cfRule>
  </conditionalFormatting>
  <conditionalFormatting sqref="Z50:Z51">
    <cfRule type="cellIs" dxfId="3167" priority="4970" operator="equal">
      <formula>"OPORTUNIDADE"</formula>
    </cfRule>
  </conditionalFormatting>
  <conditionalFormatting sqref="Z50:Z51">
    <cfRule type="cellIs" dxfId="3166" priority="4968" operator="equal">
      <formula>"NÃO"</formula>
    </cfRule>
    <cfRule type="cellIs" dxfId="3165" priority="4969" operator="equal">
      <formula>"SIM"</formula>
    </cfRule>
  </conditionalFormatting>
  <conditionalFormatting sqref="Z50:Z51">
    <cfRule type="cellIs" dxfId="3164" priority="4967" operator="equal">
      <formula>"OPORTUNIDADE"</formula>
    </cfRule>
  </conditionalFormatting>
  <conditionalFormatting sqref="Z50:Z51">
    <cfRule type="cellIs" dxfId="3163" priority="4965" operator="equal">
      <formula>"NÃO"</formula>
    </cfRule>
    <cfRule type="cellIs" dxfId="3162" priority="4966" operator="equal">
      <formula>"SIM"</formula>
    </cfRule>
  </conditionalFormatting>
  <conditionalFormatting sqref="Z50:Z52">
    <cfRule type="cellIs" dxfId="3161" priority="4964" operator="equal">
      <formula>"OPORTUNIDADE"</formula>
    </cfRule>
  </conditionalFormatting>
  <conditionalFormatting sqref="Z50:Z52">
    <cfRule type="cellIs" dxfId="3160" priority="4962" operator="equal">
      <formula>"NÃO"</formula>
    </cfRule>
    <cfRule type="cellIs" dxfId="3159" priority="4963" operator="equal">
      <formula>"SIM"</formula>
    </cfRule>
  </conditionalFormatting>
  <conditionalFormatting sqref="Z50:Z52">
    <cfRule type="cellIs" dxfId="3158" priority="4961" operator="equal">
      <formula>"OPORTUNIDADE"</formula>
    </cfRule>
  </conditionalFormatting>
  <conditionalFormatting sqref="Z50:Z52">
    <cfRule type="cellIs" dxfId="3157" priority="4959" operator="equal">
      <formula>"NÃO"</formula>
    </cfRule>
    <cfRule type="cellIs" dxfId="3156" priority="4960" operator="equal">
      <formula>"SIM"</formula>
    </cfRule>
  </conditionalFormatting>
  <conditionalFormatting sqref="Z50:Z52">
    <cfRule type="cellIs" dxfId="3155" priority="4958" operator="equal">
      <formula>"OPORTUNIDADE"</formula>
    </cfRule>
  </conditionalFormatting>
  <conditionalFormatting sqref="Z50:Z52">
    <cfRule type="cellIs" dxfId="3154" priority="4956" operator="equal">
      <formula>"NÃO"</formula>
    </cfRule>
    <cfRule type="cellIs" dxfId="3153" priority="4957" operator="equal">
      <formula>"SIM"</formula>
    </cfRule>
  </conditionalFormatting>
  <conditionalFormatting sqref="Z51:Z52">
    <cfRule type="cellIs" dxfId="3152" priority="4955" operator="equal">
      <formula>"OPORTUNIDADE"</formula>
    </cfRule>
  </conditionalFormatting>
  <conditionalFormatting sqref="Z51:Z52">
    <cfRule type="cellIs" dxfId="3151" priority="4953" operator="equal">
      <formula>"NÃO"</formula>
    </cfRule>
    <cfRule type="cellIs" dxfId="3150" priority="4954" operator="equal">
      <formula>"SIM"</formula>
    </cfRule>
  </conditionalFormatting>
  <conditionalFormatting sqref="Z52:Z54">
    <cfRule type="cellIs" dxfId="3149" priority="4931" operator="equal">
      <formula>"OPORTUNIDADE"</formula>
    </cfRule>
  </conditionalFormatting>
  <conditionalFormatting sqref="Z52:Z54">
    <cfRule type="cellIs" dxfId="3148" priority="4929" operator="equal">
      <formula>"NÃO"</formula>
    </cfRule>
    <cfRule type="cellIs" dxfId="3147" priority="4930" operator="equal">
      <formula>"SIM"</formula>
    </cfRule>
  </conditionalFormatting>
  <conditionalFormatting sqref="Z54 Z56">
    <cfRule type="cellIs" dxfId="3146" priority="4928" operator="equal">
      <formula>"OPORTUNIDADE"</formula>
    </cfRule>
  </conditionalFormatting>
  <conditionalFormatting sqref="Z54 Z56">
    <cfRule type="cellIs" dxfId="3145" priority="4926" operator="equal">
      <formula>"NÃO"</formula>
    </cfRule>
    <cfRule type="cellIs" dxfId="3144" priority="4927" operator="equal">
      <formula>"SIM"</formula>
    </cfRule>
  </conditionalFormatting>
  <conditionalFormatting sqref="Z53:Z54 Z56">
    <cfRule type="cellIs" dxfId="3143" priority="4925" operator="equal">
      <formula>"OPORTUNIDADE"</formula>
    </cfRule>
  </conditionalFormatting>
  <conditionalFormatting sqref="Z53:Z54 Z56">
    <cfRule type="cellIs" dxfId="3142" priority="4923" operator="equal">
      <formula>"NÃO"</formula>
    </cfRule>
    <cfRule type="cellIs" dxfId="3141" priority="4924" operator="equal">
      <formula>"SIM"</formula>
    </cfRule>
  </conditionalFormatting>
  <conditionalFormatting sqref="Z53:Z54 Z56">
    <cfRule type="cellIs" dxfId="3140" priority="4922" operator="equal">
      <formula>"OPORTUNIDADE"</formula>
    </cfRule>
  </conditionalFormatting>
  <conditionalFormatting sqref="Z53:Z54 Z56">
    <cfRule type="cellIs" dxfId="3139" priority="4920" operator="equal">
      <formula>"NÃO"</formula>
    </cfRule>
    <cfRule type="cellIs" dxfId="3138" priority="4921" operator="equal">
      <formula>"SIM"</formula>
    </cfRule>
  </conditionalFormatting>
  <conditionalFormatting sqref="Z53:Z54 Z56">
    <cfRule type="cellIs" dxfId="3137" priority="4919" operator="equal">
      <formula>"OPORTUNIDADE"</formula>
    </cfRule>
  </conditionalFormatting>
  <conditionalFormatting sqref="Z53:Z54 Z56">
    <cfRule type="cellIs" dxfId="3136" priority="4917" operator="equal">
      <formula>"NÃO"</formula>
    </cfRule>
    <cfRule type="cellIs" dxfId="3135" priority="4918" operator="equal">
      <formula>"SIM"</formula>
    </cfRule>
  </conditionalFormatting>
  <conditionalFormatting sqref="Z52:Z54">
    <cfRule type="cellIs" dxfId="3134" priority="4916" operator="equal">
      <formula>"OPORTUNIDADE"</formula>
    </cfRule>
  </conditionalFormatting>
  <conditionalFormatting sqref="Z52:Z54">
    <cfRule type="cellIs" dxfId="3133" priority="4914" operator="equal">
      <formula>"NÃO"</formula>
    </cfRule>
    <cfRule type="cellIs" dxfId="3132" priority="4915" operator="equal">
      <formula>"SIM"</formula>
    </cfRule>
  </conditionalFormatting>
  <conditionalFormatting sqref="Z52:Z54 Z56">
    <cfRule type="cellIs" dxfId="3131" priority="4913" operator="equal">
      <formula>"OPORTUNIDADE"</formula>
    </cfRule>
  </conditionalFormatting>
  <conditionalFormatting sqref="Z52:Z54 Z56">
    <cfRule type="cellIs" dxfId="3130" priority="4911" operator="equal">
      <formula>"NÃO"</formula>
    </cfRule>
    <cfRule type="cellIs" dxfId="3129" priority="4912" operator="equal">
      <formula>"SIM"</formula>
    </cfRule>
  </conditionalFormatting>
  <conditionalFormatting sqref="Z52:Z54">
    <cfRule type="cellIs" dxfId="3128" priority="4910" operator="equal">
      <formula>"OPORTUNIDADE"</formula>
    </cfRule>
  </conditionalFormatting>
  <conditionalFormatting sqref="Z52:Z54">
    <cfRule type="cellIs" dxfId="3127" priority="4908" operator="equal">
      <formula>"NÃO"</formula>
    </cfRule>
    <cfRule type="cellIs" dxfId="3126" priority="4909" operator="equal">
      <formula>"SIM"</formula>
    </cfRule>
  </conditionalFormatting>
  <conditionalFormatting sqref="Z54 Z56">
    <cfRule type="cellIs" dxfId="3125" priority="4907" operator="equal">
      <formula>"OPORTUNIDADE"</formula>
    </cfRule>
  </conditionalFormatting>
  <conditionalFormatting sqref="Z54 Z56">
    <cfRule type="cellIs" dxfId="3124" priority="4905" operator="equal">
      <formula>"NÃO"</formula>
    </cfRule>
    <cfRule type="cellIs" dxfId="3123" priority="4906" operator="equal">
      <formula>"SIM"</formula>
    </cfRule>
  </conditionalFormatting>
  <conditionalFormatting sqref="Z52:Z54">
    <cfRule type="cellIs" dxfId="3122" priority="4904" operator="equal">
      <formula>"OPORTUNIDADE"</formula>
    </cfRule>
  </conditionalFormatting>
  <conditionalFormatting sqref="Z52:Z54">
    <cfRule type="cellIs" dxfId="3121" priority="4902" operator="equal">
      <formula>"NÃO"</formula>
    </cfRule>
    <cfRule type="cellIs" dxfId="3120" priority="4903" operator="equal">
      <formula>"SIM"</formula>
    </cfRule>
  </conditionalFormatting>
  <conditionalFormatting sqref="Z54 Z56">
    <cfRule type="cellIs" dxfId="3119" priority="4901" operator="equal">
      <formula>"OPORTUNIDADE"</formula>
    </cfRule>
  </conditionalFormatting>
  <conditionalFormatting sqref="Z54 Z56">
    <cfRule type="cellIs" dxfId="3118" priority="4899" operator="equal">
      <formula>"NÃO"</formula>
    </cfRule>
    <cfRule type="cellIs" dxfId="3117" priority="4900" operator="equal">
      <formula>"SIM"</formula>
    </cfRule>
  </conditionalFormatting>
  <conditionalFormatting sqref="Z52:Z53">
    <cfRule type="cellIs" dxfId="3116" priority="4898" operator="equal">
      <formula>"OPORTUNIDADE"</formula>
    </cfRule>
  </conditionalFormatting>
  <conditionalFormatting sqref="Z52:Z53">
    <cfRule type="cellIs" dxfId="3115" priority="4896" operator="equal">
      <formula>"NÃO"</formula>
    </cfRule>
    <cfRule type="cellIs" dxfId="3114" priority="4897" operator="equal">
      <formula>"SIM"</formula>
    </cfRule>
  </conditionalFormatting>
  <conditionalFormatting sqref="Z56">
    <cfRule type="cellIs" dxfId="3113" priority="4871" operator="equal">
      <formula>"OPORTUNIDADE"</formula>
    </cfRule>
  </conditionalFormatting>
  <conditionalFormatting sqref="Z56">
    <cfRule type="cellIs" dxfId="3112" priority="4869" operator="equal">
      <formula>"NÃO"</formula>
    </cfRule>
    <cfRule type="cellIs" dxfId="3111" priority="4870" operator="equal">
      <formula>"SIM"</formula>
    </cfRule>
  </conditionalFormatting>
  <conditionalFormatting sqref="Z53">
    <cfRule type="cellIs" dxfId="3110" priority="4868" operator="equal">
      <formula>"OPORTUNIDADE"</formula>
    </cfRule>
  </conditionalFormatting>
  <conditionalFormatting sqref="Z53">
    <cfRule type="cellIs" dxfId="3109" priority="4866" operator="equal">
      <formula>"NÃO"</formula>
    </cfRule>
    <cfRule type="cellIs" dxfId="3108" priority="4867" operator="equal">
      <formula>"SIM"</formula>
    </cfRule>
  </conditionalFormatting>
  <conditionalFormatting sqref="Z53">
    <cfRule type="cellIs" dxfId="3107" priority="4865" operator="equal">
      <formula>"OPORTUNIDADE"</formula>
    </cfRule>
  </conditionalFormatting>
  <conditionalFormatting sqref="Z53">
    <cfRule type="cellIs" dxfId="3106" priority="4863" operator="equal">
      <formula>"NÃO"</formula>
    </cfRule>
    <cfRule type="cellIs" dxfId="3105" priority="4864" operator="equal">
      <formula>"SIM"</formula>
    </cfRule>
  </conditionalFormatting>
  <conditionalFormatting sqref="Y43:Z43">
    <cfRule type="cellIs" dxfId="3104" priority="4862" operator="equal">
      <formula>"OPORTUNIDADE"</formula>
    </cfRule>
  </conditionalFormatting>
  <conditionalFormatting sqref="Y43:Z43">
    <cfRule type="cellIs" dxfId="3103" priority="4860" operator="equal">
      <formula>"NÃO"</formula>
    </cfRule>
    <cfRule type="cellIs" dxfId="3102" priority="4861" operator="equal">
      <formula>"SIM"</formula>
    </cfRule>
  </conditionalFormatting>
  <conditionalFormatting sqref="Y43:Z43">
    <cfRule type="cellIs" dxfId="3101" priority="4859" operator="equal">
      <formula>"OPORTUNIDADE"</formula>
    </cfRule>
  </conditionalFormatting>
  <conditionalFormatting sqref="Y43:Z43">
    <cfRule type="cellIs" dxfId="3100" priority="4857" operator="equal">
      <formula>"NÃO"</formula>
    </cfRule>
    <cfRule type="cellIs" dxfId="3099" priority="4858" operator="equal">
      <formula>"SIM"</formula>
    </cfRule>
  </conditionalFormatting>
  <conditionalFormatting sqref="Y44:Z44">
    <cfRule type="cellIs" dxfId="3098" priority="4856" operator="equal">
      <formula>"OPORTUNIDADE"</formula>
    </cfRule>
  </conditionalFormatting>
  <conditionalFormatting sqref="Y44:Z44">
    <cfRule type="cellIs" dxfId="3097" priority="4854" operator="equal">
      <formula>"NÃO"</formula>
    </cfRule>
    <cfRule type="cellIs" dxfId="3096" priority="4855" operator="equal">
      <formula>"SIM"</formula>
    </cfRule>
  </conditionalFormatting>
  <conditionalFormatting sqref="Z56">
    <cfRule type="cellIs" dxfId="3095" priority="4850" operator="equal">
      <formula>"OPORTUNIDADE"</formula>
    </cfRule>
  </conditionalFormatting>
  <conditionalFormatting sqref="Z56">
    <cfRule type="cellIs" dxfId="3094" priority="4848" operator="equal">
      <formula>"NÃO"</formula>
    </cfRule>
    <cfRule type="cellIs" dxfId="3093" priority="4849" operator="equal">
      <formula>"SIM"</formula>
    </cfRule>
  </conditionalFormatting>
  <conditionalFormatting sqref="Z54">
    <cfRule type="cellIs" dxfId="3092" priority="4847" operator="equal">
      <formula>"OPORTUNIDADE"</formula>
    </cfRule>
  </conditionalFormatting>
  <conditionalFormatting sqref="Z54">
    <cfRule type="cellIs" dxfId="3091" priority="4845" operator="equal">
      <formula>"NÃO"</formula>
    </cfRule>
    <cfRule type="cellIs" dxfId="3090" priority="4846" operator="equal">
      <formula>"SIM"</formula>
    </cfRule>
  </conditionalFormatting>
  <conditionalFormatting sqref="Z54">
    <cfRule type="cellIs" dxfId="3089" priority="4844" operator="equal">
      <formula>"OPORTUNIDADE"</formula>
    </cfRule>
  </conditionalFormatting>
  <conditionalFormatting sqref="Z54">
    <cfRule type="cellIs" dxfId="3088" priority="4842" operator="equal">
      <formula>"NÃO"</formula>
    </cfRule>
    <cfRule type="cellIs" dxfId="3087" priority="4843" operator="equal">
      <formula>"SIM"</formula>
    </cfRule>
  </conditionalFormatting>
  <conditionalFormatting sqref="BP26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83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8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3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83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3086" priority="4835" operator="equal">
      <formula>"OPORTUNIDADE"</formula>
    </cfRule>
  </conditionalFormatting>
  <conditionalFormatting sqref="Z48">
    <cfRule type="cellIs" dxfId="3085" priority="4833" operator="equal">
      <formula>"NÃO"</formula>
    </cfRule>
    <cfRule type="cellIs" dxfId="3084" priority="4834" operator="equal">
      <formula>"SIM"</formula>
    </cfRule>
  </conditionalFormatting>
  <conditionalFormatting sqref="Z48">
    <cfRule type="cellIs" dxfId="3083" priority="4832" operator="equal">
      <formula>"OPORTUNIDADE"</formula>
    </cfRule>
  </conditionalFormatting>
  <conditionalFormatting sqref="Z48">
    <cfRule type="cellIs" dxfId="3082" priority="4830" operator="equal">
      <formula>"NÃO"</formula>
    </cfRule>
    <cfRule type="cellIs" dxfId="3081" priority="4831" operator="equal">
      <formula>"SIM"</formula>
    </cfRule>
  </conditionalFormatting>
  <conditionalFormatting sqref="Z48">
    <cfRule type="cellIs" dxfId="3080" priority="4829" operator="equal">
      <formula>"OPORTUNIDADE"</formula>
    </cfRule>
  </conditionalFormatting>
  <conditionalFormatting sqref="Z48">
    <cfRule type="cellIs" dxfId="3079" priority="4827" operator="equal">
      <formula>"NÃO"</formula>
    </cfRule>
    <cfRule type="cellIs" dxfId="3078" priority="4828" operator="equal">
      <formula>"SIM"</formula>
    </cfRule>
  </conditionalFormatting>
  <conditionalFormatting sqref="Z48">
    <cfRule type="cellIs" dxfId="3077" priority="4826" operator="equal">
      <formula>"OPORTUNIDADE"</formula>
    </cfRule>
  </conditionalFormatting>
  <conditionalFormatting sqref="Z48">
    <cfRule type="cellIs" dxfId="3076" priority="4824" operator="equal">
      <formula>"NÃO"</formula>
    </cfRule>
    <cfRule type="cellIs" dxfId="3075" priority="4825" operator="equal">
      <formula>"SIM"</formula>
    </cfRule>
  </conditionalFormatting>
  <conditionalFormatting sqref="Z48">
    <cfRule type="cellIs" dxfId="3074" priority="4823" operator="equal">
      <formula>"OPORTUNIDADE"</formula>
    </cfRule>
  </conditionalFormatting>
  <conditionalFormatting sqref="Z48">
    <cfRule type="cellIs" dxfId="3073" priority="4821" operator="equal">
      <formula>"NÃO"</formula>
    </cfRule>
    <cfRule type="cellIs" dxfId="3072" priority="4822" operator="equal">
      <formula>"SIM"</formula>
    </cfRule>
  </conditionalFormatting>
  <conditionalFormatting sqref="Z48">
    <cfRule type="cellIs" dxfId="3071" priority="4820" operator="equal">
      <formula>"OPORTUNIDADE"</formula>
    </cfRule>
  </conditionalFormatting>
  <conditionalFormatting sqref="Z48">
    <cfRule type="cellIs" dxfId="3070" priority="4818" operator="equal">
      <formula>"NÃO"</formula>
    </cfRule>
    <cfRule type="cellIs" dxfId="3069" priority="4819" operator="equal">
      <formula>"SIM"</formula>
    </cfRule>
  </conditionalFormatting>
  <conditionalFormatting sqref="Z48">
    <cfRule type="cellIs" dxfId="3068" priority="4817" operator="equal">
      <formula>"OPORTUNIDADE"</formula>
    </cfRule>
  </conditionalFormatting>
  <conditionalFormatting sqref="Z48">
    <cfRule type="cellIs" dxfId="3067" priority="4815" operator="equal">
      <formula>"NÃO"</formula>
    </cfRule>
    <cfRule type="cellIs" dxfId="3066" priority="4816" operator="equal">
      <formula>"SIM"</formula>
    </cfRule>
  </conditionalFormatting>
  <conditionalFormatting sqref="Z48">
    <cfRule type="cellIs" dxfId="3065" priority="4814" operator="equal">
      <formula>"OPORTUNIDADE"</formula>
    </cfRule>
  </conditionalFormatting>
  <conditionalFormatting sqref="Z48">
    <cfRule type="cellIs" dxfId="3064" priority="4812" operator="equal">
      <formula>"NÃO"</formula>
    </cfRule>
    <cfRule type="cellIs" dxfId="3063" priority="4813" operator="equal">
      <formula>"SIM"</formula>
    </cfRule>
  </conditionalFormatting>
  <conditionalFormatting sqref="Z48">
    <cfRule type="cellIs" dxfId="3062" priority="4811" operator="equal">
      <formula>"OPORTUNIDADE"</formula>
    </cfRule>
  </conditionalFormatting>
  <conditionalFormatting sqref="Z48">
    <cfRule type="cellIs" dxfId="3061" priority="4809" operator="equal">
      <formula>"NÃO"</formula>
    </cfRule>
    <cfRule type="cellIs" dxfId="3060" priority="4810" operator="equal">
      <formula>"SIM"</formula>
    </cfRule>
  </conditionalFormatting>
  <conditionalFormatting sqref="Z48">
    <cfRule type="cellIs" dxfId="3059" priority="4808" operator="equal">
      <formula>"OPORTUNIDADE"</formula>
    </cfRule>
  </conditionalFormatting>
  <conditionalFormatting sqref="Z48">
    <cfRule type="cellIs" dxfId="3058" priority="4806" operator="equal">
      <formula>"NÃO"</formula>
    </cfRule>
    <cfRule type="cellIs" dxfId="3057" priority="4807" operator="equal">
      <formula>"SIM"</formula>
    </cfRule>
  </conditionalFormatting>
  <conditionalFormatting sqref="Z48">
    <cfRule type="cellIs" dxfId="3056" priority="4805" operator="equal">
      <formula>"OPORTUNIDADE"</formula>
    </cfRule>
  </conditionalFormatting>
  <conditionalFormatting sqref="Z48">
    <cfRule type="cellIs" dxfId="3055" priority="4803" operator="equal">
      <formula>"NÃO"</formula>
    </cfRule>
    <cfRule type="cellIs" dxfId="3054" priority="4804" operator="equal">
      <formula>"SIM"</formula>
    </cfRule>
  </conditionalFormatting>
  <conditionalFormatting sqref="Z48">
    <cfRule type="cellIs" dxfId="3053" priority="4802" operator="equal">
      <formula>"OPORTUNIDADE"</formula>
    </cfRule>
  </conditionalFormatting>
  <conditionalFormatting sqref="Z48">
    <cfRule type="cellIs" dxfId="3052" priority="4800" operator="equal">
      <formula>"NÃO"</formula>
    </cfRule>
    <cfRule type="cellIs" dxfId="3051" priority="4801" operator="equal">
      <formula>"SIM"</formula>
    </cfRule>
  </conditionalFormatting>
  <conditionalFormatting sqref="Z48">
    <cfRule type="cellIs" dxfId="3050" priority="4799" operator="equal">
      <formula>"OPORTUNIDADE"</formula>
    </cfRule>
  </conditionalFormatting>
  <conditionalFormatting sqref="Z48">
    <cfRule type="cellIs" dxfId="3049" priority="4797" operator="equal">
      <formula>"NÃO"</formula>
    </cfRule>
    <cfRule type="cellIs" dxfId="3048" priority="4798" operator="equal">
      <formula>"SIM"</formula>
    </cfRule>
  </conditionalFormatting>
  <conditionalFormatting sqref="Z48">
    <cfRule type="cellIs" dxfId="3047" priority="4796" operator="equal">
      <formula>"OPORTUNIDADE"</formula>
    </cfRule>
  </conditionalFormatting>
  <conditionalFormatting sqref="Z48">
    <cfRule type="cellIs" dxfId="3046" priority="4794" operator="equal">
      <formula>"NÃO"</formula>
    </cfRule>
    <cfRule type="cellIs" dxfId="3045" priority="4795" operator="equal">
      <formula>"SIM"</formula>
    </cfRule>
  </conditionalFormatting>
  <conditionalFormatting sqref="Z48">
    <cfRule type="cellIs" dxfId="3044" priority="4793" operator="equal">
      <formula>"OPORTUNIDADE"</formula>
    </cfRule>
  </conditionalFormatting>
  <conditionalFormatting sqref="Z48">
    <cfRule type="cellIs" dxfId="3043" priority="4791" operator="equal">
      <formula>"NÃO"</formula>
    </cfRule>
    <cfRule type="cellIs" dxfId="3042" priority="4792" operator="equal">
      <formula>"SIM"</formula>
    </cfRule>
  </conditionalFormatting>
  <conditionalFormatting sqref="Z48">
    <cfRule type="cellIs" dxfId="3041" priority="4790" operator="equal">
      <formula>"OPORTUNIDADE"</formula>
    </cfRule>
  </conditionalFormatting>
  <conditionalFormatting sqref="Z48">
    <cfRule type="cellIs" dxfId="3040" priority="4788" operator="equal">
      <formula>"NÃO"</formula>
    </cfRule>
    <cfRule type="cellIs" dxfId="3039" priority="4789" operator="equal">
      <formula>"SIM"</formula>
    </cfRule>
  </conditionalFormatting>
  <conditionalFormatting sqref="Z48">
    <cfRule type="cellIs" dxfId="3038" priority="4787" operator="equal">
      <formula>"OPORTUNIDADE"</formula>
    </cfRule>
  </conditionalFormatting>
  <conditionalFormatting sqref="Z48">
    <cfRule type="cellIs" dxfId="3037" priority="4785" operator="equal">
      <formula>"NÃO"</formula>
    </cfRule>
    <cfRule type="cellIs" dxfId="3036" priority="4786" operator="equal">
      <formula>"SIM"</formula>
    </cfRule>
  </conditionalFormatting>
  <conditionalFormatting sqref="Z48">
    <cfRule type="cellIs" dxfId="3035" priority="4784" operator="equal">
      <formula>"OPORTUNIDADE"</formula>
    </cfRule>
  </conditionalFormatting>
  <conditionalFormatting sqref="Z48">
    <cfRule type="cellIs" dxfId="3034" priority="4782" operator="equal">
      <formula>"NÃO"</formula>
    </cfRule>
    <cfRule type="cellIs" dxfId="3033" priority="4783" operator="equal">
      <formula>"SIM"</formula>
    </cfRule>
  </conditionalFormatting>
  <conditionalFormatting sqref="Z48">
    <cfRule type="cellIs" dxfId="3032" priority="4781" operator="equal">
      <formula>"OPORTUNIDADE"</formula>
    </cfRule>
  </conditionalFormatting>
  <conditionalFormatting sqref="Z48">
    <cfRule type="cellIs" dxfId="3031" priority="4779" operator="equal">
      <formula>"NÃO"</formula>
    </cfRule>
    <cfRule type="cellIs" dxfId="3030" priority="4780" operator="equal">
      <formula>"SIM"</formula>
    </cfRule>
  </conditionalFormatting>
  <conditionalFormatting sqref="Z48">
    <cfRule type="cellIs" dxfId="3029" priority="4778" operator="equal">
      <formula>"OPORTUNIDADE"</formula>
    </cfRule>
  </conditionalFormatting>
  <conditionalFormatting sqref="Z48">
    <cfRule type="cellIs" dxfId="3028" priority="4776" operator="equal">
      <formula>"NÃO"</formula>
    </cfRule>
    <cfRule type="cellIs" dxfId="3027" priority="4777" operator="equal">
      <formula>"SIM"</formula>
    </cfRule>
  </conditionalFormatting>
  <conditionalFormatting sqref="Z48">
    <cfRule type="cellIs" dxfId="3026" priority="4775" operator="equal">
      <formula>"OPORTUNIDADE"</formula>
    </cfRule>
  </conditionalFormatting>
  <conditionalFormatting sqref="Z48">
    <cfRule type="cellIs" dxfId="3025" priority="4773" operator="equal">
      <formula>"NÃO"</formula>
    </cfRule>
    <cfRule type="cellIs" dxfId="3024" priority="4774" operator="equal">
      <formula>"SIM"</formula>
    </cfRule>
  </conditionalFormatting>
  <conditionalFormatting sqref="Y58:Z58 Y65:Y67 Y72:Y75 Y59:Y63 Y69:Y70">
    <cfRule type="cellIs" dxfId="3023" priority="4769" operator="equal">
      <formula>"OPORTUNIDADE"</formula>
    </cfRule>
  </conditionalFormatting>
  <conditionalFormatting sqref="Y58:Z58 Y65:Y67 Y72:Y75 Y59:Y63 Y69:Y70">
    <cfRule type="cellIs" dxfId="3022" priority="4767" operator="equal">
      <formula>"NÃO"</formula>
    </cfRule>
    <cfRule type="cellIs" dxfId="3021" priority="4768" operator="equal">
      <formula>"SIM"</formula>
    </cfRule>
  </conditionalFormatting>
  <conditionalFormatting sqref="Z59">
    <cfRule type="cellIs" dxfId="3020" priority="4766" operator="equal">
      <formula>"OPORTUNIDADE"</formula>
    </cfRule>
  </conditionalFormatting>
  <conditionalFormatting sqref="Z59">
    <cfRule type="cellIs" dxfId="3019" priority="4764" operator="equal">
      <formula>"NÃO"</formula>
    </cfRule>
    <cfRule type="cellIs" dxfId="3018" priority="4765" operator="equal">
      <formula>"SIM"</formula>
    </cfRule>
  </conditionalFormatting>
  <conditionalFormatting sqref="Z59">
    <cfRule type="cellIs" dxfId="3017" priority="4763" operator="equal">
      <formula>"OPORTUNIDADE"</formula>
    </cfRule>
  </conditionalFormatting>
  <conditionalFormatting sqref="Z59">
    <cfRule type="cellIs" dxfId="3016" priority="4761" operator="equal">
      <formula>"NÃO"</formula>
    </cfRule>
    <cfRule type="cellIs" dxfId="3015" priority="4762" operator="equal">
      <formula>"SIM"</formula>
    </cfRule>
  </conditionalFormatting>
  <conditionalFormatting sqref="Z59">
    <cfRule type="cellIs" dxfId="3014" priority="4760" operator="equal">
      <formula>"OPORTUNIDADE"</formula>
    </cfRule>
  </conditionalFormatting>
  <conditionalFormatting sqref="Z59">
    <cfRule type="cellIs" dxfId="3013" priority="4758" operator="equal">
      <formula>"NÃO"</formula>
    </cfRule>
    <cfRule type="cellIs" dxfId="3012" priority="4759" operator="equal">
      <formula>"SIM"</formula>
    </cfRule>
  </conditionalFormatting>
  <conditionalFormatting sqref="Z59">
    <cfRule type="cellIs" dxfId="3011" priority="4757" operator="equal">
      <formula>"OPORTUNIDADE"</formula>
    </cfRule>
  </conditionalFormatting>
  <conditionalFormatting sqref="Z59">
    <cfRule type="cellIs" dxfId="3010" priority="4755" operator="equal">
      <formula>"NÃO"</formula>
    </cfRule>
    <cfRule type="cellIs" dxfId="3009" priority="4756" operator="equal">
      <formula>"SIM"</formula>
    </cfRule>
  </conditionalFormatting>
  <conditionalFormatting sqref="Z59">
    <cfRule type="cellIs" dxfId="3008" priority="4754" operator="equal">
      <formula>"OPORTUNIDADE"</formula>
    </cfRule>
  </conditionalFormatting>
  <conditionalFormatting sqref="Z59">
    <cfRule type="cellIs" dxfId="3007" priority="4752" operator="equal">
      <formula>"NÃO"</formula>
    </cfRule>
    <cfRule type="cellIs" dxfId="3006" priority="4753" operator="equal">
      <formula>"SIM"</formula>
    </cfRule>
  </conditionalFormatting>
  <conditionalFormatting sqref="Z59">
    <cfRule type="cellIs" dxfId="3005" priority="4751" operator="equal">
      <formula>"OPORTUNIDADE"</formula>
    </cfRule>
  </conditionalFormatting>
  <conditionalFormatting sqref="Z59">
    <cfRule type="cellIs" dxfId="3004" priority="4749" operator="equal">
      <formula>"NÃO"</formula>
    </cfRule>
    <cfRule type="cellIs" dxfId="3003" priority="4750" operator="equal">
      <formula>"SIM"</formula>
    </cfRule>
  </conditionalFormatting>
  <conditionalFormatting sqref="Z59">
    <cfRule type="cellIs" dxfId="3002" priority="4748" operator="equal">
      <formula>"OPORTUNIDADE"</formula>
    </cfRule>
  </conditionalFormatting>
  <conditionalFormatting sqref="Z59">
    <cfRule type="cellIs" dxfId="3001" priority="4746" operator="equal">
      <formula>"NÃO"</formula>
    </cfRule>
    <cfRule type="cellIs" dxfId="3000" priority="4747" operator="equal">
      <formula>"SIM"</formula>
    </cfRule>
  </conditionalFormatting>
  <conditionalFormatting sqref="Z59">
    <cfRule type="cellIs" dxfId="2999" priority="4745" operator="equal">
      <formula>"OPORTUNIDADE"</formula>
    </cfRule>
  </conditionalFormatting>
  <conditionalFormatting sqref="Z59">
    <cfRule type="cellIs" dxfId="2998" priority="4743" operator="equal">
      <formula>"NÃO"</formula>
    </cfRule>
    <cfRule type="cellIs" dxfId="2997" priority="4744" operator="equal">
      <formula>"SIM"</formula>
    </cfRule>
  </conditionalFormatting>
  <conditionalFormatting sqref="Z59">
    <cfRule type="cellIs" dxfId="2996" priority="4742" operator="equal">
      <formula>"OPORTUNIDADE"</formula>
    </cfRule>
  </conditionalFormatting>
  <conditionalFormatting sqref="Z59">
    <cfRule type="cellIs" dxfId="2995" priority="4740" operator="equal">
      <formula>"NÃO"</formula>
    </cfRule>
    <cfRule type="cellIs" dxfId="2994" priority="4741" operator="equal">
      <formula>"SIM"</formula>
    </cfRule>
  </conditionalFormatting>
  <conditionalFormatting sqref="Z59">
    <cfRule type="cellIs" dxfId="2993" priority="4739" operator="equal">
      <formula>"OPORTUNIDADE"</formula>
    </cfRule>
  </conditionalFormatting>
  <conditionalFormatting sqref="Z59">
    <cfRule type="cellIs" dxfId="2992" priority="4737" operator="equal">
      <formula>"NÃO"</formula>
    </cfRule>
    <cfRule type="cellIs" dxfId="2991" priority="4738" operator="equal">
      <formula>"SIM"</formula>
    </cfRule>
  </conditionalFormatting>
  <conditionalFormatting sqref="Z59">
    <cfRule type="cellIs" dxfId="2990" priority="4736" operator="equal">
      <formula>"OPORTUNIDADE"</formula>
    </cfRule>
  </conditionalFormatting>
  <conditionalFormatting sqref="Z59">
    <cfRule type="cellIs" dxfId="2989" priority="4734" operator="equal">
      <formula>"NÃO"</formula>
    </cfRule>
    <cfRule type="cellIs" dxfId="2988" priority="4735" operator="equal">
      <formula>"SIM"</formula>
    </cfRule>
  </conditionalFormatting>
  <conditionalFormatting sqref="Z59">
    <cfRule type="cellIs" dxfId="2987" priority="4733" operator="equal">
      <formula>"OPORTUNIDADE"</formula>
    </cfRule>
  </conditionalFormatting>
  <conditionalFormatting sqref="Z59">
    <cfRule type="cellIs" dxfId="2986" priority="4731" operator="equal">
      <formula>"NÃO"</formula>
    </cfRule>
    <cfRule type="cellIs" dxfId="2985" priority="4732" operator="equal">
      <formula>"SIM"</formula>
    </cfRule>
  </conditionalFormatting>
  <conditionalFormatting sqref="Z59">
    <cfRule type="cellIs" dxfId="2984" priority="4730" operator="equal">
      <formula>"OPORTUNIDADE"</formula>
    </cfRule>
  </conditionalFormatting>
  <conditionalFormatting sqref="Z59">
    <cfRule type="cellIs" dxfId="2983" priority="4728" operator="equal">
      <formula>"NÃO"</formula>
    </cfRule>
    <cfRule type="cellIs" dxfId="2982" priority="4729" operator="equal">
      <formula>"SIM"</formula>
    </cfRule>
  </conditionalFormatting>
  <conditionalFormatting sqref="Z59">
    <cfRule type="cellIs" dxfId="2981" priority="4727" operator="equal">
      <formula>"OPORTUNIDADE"</formula>
    </cfRule>
  </conditionalFormatting>
  <conditionalFormatting sqref="Z59">
    <cfRule type="cellIs" dxfId="2980" priority="4725" operator="equal">
      <formula>"NÃO"</formula>
    </cfRule>
    <cfRule type="cellIs" dxfId="2979" priority="4726" operator="equal">
      <formula>"SIM"</formula>
    </cfRule>
  </conditionalFormatting>
  <conditionalFormatting sqref="Z59">
    <cfRule type="cellIs" dxfId="2978" priority="4724" operator="equal">
      <formula>"OPORTUNIDADE"</formula>
    </cfRule>
  </conditionalFormatting>
  <conditionalFormatting sqref="Z59">
    <cfRule type="cellIs" dxfId="2977" priority="4722" operator="equal">
      <formula>"NÃO"</formula>
    </cfRule>
    <cfRule type="cellIs" dxfId="2976" priority="4723" operator="equal">
      <formula>"SIM"</formula>
    </cfRule>
  </conditionalFormatting>
  <conditionalFormatting sqref="Z59">
    <cfRule type="cellIs" dxfId="2975" priority="4721" operator="equal">
      <formula>"OPORTUNIDADE"</formula>
    </cfRule>
  </conditionalFormatting>
  <conditionalFormatting sqref="Z59">
    <cfRule type="cellIs" dxfId="2974" priority="4719" operator="equal">
      <formula>"NÃO"</formula>
    </cfRule>
    <cfRule type="cellIs" dxfId="2973" priority="4720" operator="equal">
      <formula>"SIM"</formula>
    </cfRule>
  </conditionalFormatting>
  <conditionalFormatting sqref="Z59">
    <cfRule type="cellIs" dxfId="2972" priority="4718" operator="equal">
      <formula>"OPORTUNIDADE"</formula>
    </cfRule>
  </conditionalFormatting>
  <conditionalFormatting sqref="Z59">
    <cfRule type="cellIs" dxfId="2971" priority="4716" operator="equal">
      <formula>"NÃO"</formula>
    </cfRule>
    <cfRule type="cellIs" dxfId="2970" priority="4717" operator="equal">
      <formula>"SIM"</formula>
    </cfRule>
  </conditionalFormatting>
  <conditionalFormatting sqref="Z59">
    <cfRule type="cellIs" dxfId="2969" priority="4715" operator="equal">
      <formula>"OPORTUNIDADE"</formula>
    </cfRule>
  </conditionalFormatting>
  <conditionalFormatting sqref="Z59">
    <cfRule type="cellIs" dxfId="2968" priority="4713" operator="equal">
      <formula>"NÃO"</formula>
    </cfRule>
    <cfRule type="cellIs" dxfId="2967" priority="4714" operator="equal">
      <formula>"SIM"</formula>
    </cfRule>
  </conditionalFormatting>
  <conditionalFormatting sqref="Z59">
    <cfRule type="cellIs" dxfId="2966" priority="4712" operator="equal">
      <formula>"OPORTUNIDADE"</formula>
    </cfRule>
  </conditionalFormatting>
  <conditionalFormatting sqref="Z59">
    <cfRule type="cellIs" dxfId="2965" priority="4710" operator="equal">
      <formula>"NÃO"</formula>
    </cfRule>
    <cfRule type="cellIs" dxfId="2964" priority="4711" operator="equal">
      <formula>"SIM"</formula>
    </cfRule>
  </conditionalFormatting>
  <conditionalFormatting sqref="Z59">
    <cfRule type="cellIs" dxfId="2963" priority="4709" operator="equal">
      <formula>"OPORTUNIDADE"</formula>
    </cfRule>
  </conditionalFormatting>
  <conditionalFormatting sqref="Z59">
    <cfRule type="cellIs" dxfId="2962" priority="4707" operator="equal">
      <formula>"NÃO"</formula>
    </cfRule>
    <cfRule type="cellIs" dxfId="2961" priority="4708" operator="equal">
      <formula>"SIM"</formula>
    </cfRule>
  </conditionalFormatting>
  <conditionalFormatting sqref="Z59">
    <cfRule type="cellIs" dxfId="2960" priority="4706" operator="equal">
      <formula>"OPORTUNIDADE"</formula>
    </cfRule>
  </conditionalFormatting>
  <conditionalFormatting sqref="Z59">
    <cfRule type="cellIs" dxfId="2959" priority="4704" operator="equal">
      <formula>"NÃO"</formula>
    </cfRule>
    <cfRule type="cellIs" dxfId="2958" priority="4705" operator="equal">
      <formula>"SIM"</formula>
    </cfRule>
  </conditionalFormatting>
  <conditionalFormatting sqref="Z59">
    <cfRule type="cellIs" dxfId="2957" priority="4703" operator="equal">
      <formula>"OPORTUNIDADE"</formula>
    </cfRule>
  </conditionalFormatting>
  <conditionalFormatting sqref="Z59">
    <cfRule type="cellIs" dxfId="2956" priority="4701" operator="equal">
      <formula>"NÃO"</formula>
    </cfRule>
    <cfRule type="cellIs" dxfId="2955" priority="4702" operator="equal">
      <formula>"SIM"</formula>
    </cfRule>
  </conditionalFormatting>
  <conditionalFormatting sqref="Z59">
    <cfRule type="cellIs" dxfId="2954" priority="4700" operator="equal">
      <formula>"OPORTUNIDADE"</formula>
    </cfRule>
  </conditionalFormatting>
  <conditionalFormatting sqref="Z59">
    <cfRule type="cellIs" dxfId="2953" priority="4698" operator="equal">
      <formula>"NÃO"</formula>
    </cfRule>
    <cfRule type="cellIs" dxfId="2952" priority="4699" operator="equal">
      <formula>"SIM"</formula>
    </cfRule>
  </conditionalFormatting>
  <conditionalFormatting sqref="Y59">
    <cfRule type="cellIs" dxfId="2951" priority="4697" operator="equal">
      <formula>"OPORTUNIDADE"</formula>
    </cfRule>
  </conditionalFormatting>
  <conditionalFormatting sqref="Y59">
    <cfRule type="cellIs" dxfId="2950" priority="4695" operator="equal">
      <formula>"NÃO"</formula>
    </cfRule>
    <cfRule type="cellIs" dxfId="2949" priority="4696" operator="equal">
      <formula>"SIM"</formula>
    </cfRule>
  </conditionalFormatting>
  <conditionalFormatting sqref="Y59">
    <cfRule type="cellIs" dxfId="2948" priority="4694" operator="equal">
      <formula>"OPORTUNIDADE"</formula>
    </cfRule>
  </conditionalFormatting>
  <conditionalFormatting sqref="Y59">
    <cfRule type="cellIs" dxfId="2947" priority="4692" operator="equal">
      <formula>"NÃO"</formula>
    </cfRule>
    <cfRule type="cellIs" dxfId="2946" priority="4693" operator="equal">
      <formula>"SIM"</formula>
    </cfRule>
  </conditionalFormatting>
  <conditionalFormatting sqref="Y59">
    <cfRule type="cellIs" dxfId="2945" priority="4691" operator="equal">
      <formula>"OPORTUNIDADE"</formula>
    </cfRule>
  </conditionalFormatting>
  <conditionalFormatting sqref="Y59">
    <cfRule type="cellIs" dxfId="2944" priority="4689" operator="equal">
      <formula>"NÃO"</formula>
    </cfRule>
    <cfRule type="cellIs" dxfId="2943" priority="4690" operator="equal">
      <formula>"SIM"</formula>
    </cfRule>
  </conditionalFormatting>
  <conditionalFormatting sqref="Y59">
    <cfRule type="cellIs" dxfId="2942" priority="4688" operator="equal">
      <formula>"OPORTUNIDADE"</formula>
    </cfRule>
  </conditionalFormatting>
  <conditionalFormatting sqref="Y59">
    <cfRule type="cellIs" dxfId="2941" priority="4686" operator="equal">
      <formula>"NÃO"</formula>
    </cfRule>
    <cfRule type="cellIs" dxfId="2940" priority="4687" operator="equal">
      <formula>"SIM"</formula>
    </cfRule>
  </conditionalFormatting>
  <conditionalFormatting sqref="Z59">
    <cfRule type="cellIs" dxfId="2939" priority="4685" operator="equal">
      <formula>"OPORTUNIDADE"</formula>
    </cfRule>
  </conditionalFormatting>
  <conditionalFormatting sqref="Z59">
    <cfRule type="cellIs" dxfId="2938" priority="4683" operator="equal">
      <formula>"NÃO"</formula>
    </cfRule>
    <cfRule type="cellIs" dxfId="2937" priority="4684" operator="equal">
      <formula>"SIM"</formula>
    </cfRule>
  </conditionalFormatting>
  <conditionalFormatting sqref="Z59">
    <cfRule type="cellIs" dxfId="2936" priority="4682" operator="equal">
      <formula>"OPORTUNIDADE"</formula>
    </cfRule>
  </conditionalFormatting>
  <conditionalFormatting sqref="Z59">
    <cfRule type="cellIs" dxfId="2935" priority="4680" operator="equal">
      <formula>"NÃO"</formula>
    </cfRule>
    <cfRule type="cellIs" dxfId="2934" priority="4681" operator="equal">
      <formula>"SIM"</formula>
    </cfRule>
  </conditionalFormatting>
  <conditionalFormatting sqref="Z59">
    <cfRule type="cellIs" dxfId="2933" priority="4679" operator="equal">
      <formula>"OPORTUNIDADE"</formula>
    </cfRule>
  </conditionalFormatting>
  <conditionalFormatting sqref="Z59">
    <cfRule type="cellIs" dxfId="2932" priority="4677" operator="equal">
      <formula>"NÃO"</formula>
    </cfRule>
    <cfRule type="cellIs" dxfId="2931" priority="4678" operator="equal">
      <formula>"SIM"</formula>
    </cfRule>
  </conditionalFormatting>
  <conditionalFormatting sqref="Z59">
    <cfRule type="cellIs" dxfId="2930" priority="4676" operator="equal">
      <formula>"OPORTUNIDADE"</formula>
    </cfRule>
  </conditionalFormatting>
  <conditionalFormatting sqref="Z59">
    <cfRule type="cellIs" dxfId="2929" priority="4674" operator="equal">
      <formula>"NÃO"</formula>
    </cfRule>
    <cfRule type="cellIs" dxfId="2928" priority="4675" operator="equal">
      <formula>"SIM"</formula>
    </cfRule>
  </conditionalFormatting>
  <conditionalFormatting sqref="Z59">
    <cfRule type="cellIs" dxfId="2927" priority="4673" operator="equal">
      <formula>"OPORTUNIDADE"</formula>
    </cfRule>
  </conditionalFormatting>
  <conditionalFormatting sqref="Z59">
    <cfRule type="cellIs" dxfId="2926" priority="4671" operator="equal">
      <formula>"NÃO"</formula>
    </cfRule>
    <cfRule type="cellIs" dxfId="2925" priority="4672" operator="equal">
      <formula>"SIM"</formula>
    </cfRule>
  </conditionalFormatting>
  <conditionalFormatting sqref="Z59">
    <cfRule type="cellIs" dxfId="2924" priority="4670" operator="equal">
      <formula>"OPORTUNIDADE"</formula>
    </cfRule>
  </conditionalFormatting>
  <conditionalFormatting sqref="Z59">
    <cfRule type="cellIs" dxfId="2923" priority="4668" operator="equal">
      <formula>"NÃO"</formula>
    </cfRule>
    <cfRule type="cellIs" dxfId="2922" priority="4669" operator="equal">
      <formula>"SIM"</formula>
    </cfRule>
  </conditionalFormatting>
  <conditionalFormatting sqref="Z59">
    <cfRule type="cellIs" dxfId="2921" priority="4667" operator="equal">
      <formula>"OPORTUNIDADE"</formula>
    </cfRule>
  </conditionalFormatting>
  <conditionalFormatting sqref="Z59">
    <cfRule type="cellIs" dxfId="2920" priority="4665" operator="equal">
      <formula>"NÃO"</formula>
    </cfRule>
    <cfRule type="cellIs" dxfId="2919" priority="4666" operator="equal">
      <formula>"SIM"</formula>
    </cfRule>
  </conditionalFormatting>
  <conditionalFormatting sqref="Z59">
    <cfRule type="cellIs" dxfId="2918" priority="4664" operator="equal">
      <formula>"OPORTUNIDADE"</formula>
    </cfRule>
  </conditionalFormatting>
  <conditionalFormatting sqref="Z59">
    <cfRule type="cellIs" dxfId="2917" priority="4662" operator="equal">
      <formula>"NÃO"</formula>
    </cfRule>
    <cfRule type="cellIs" dxfId="2916" priority="4663" operator="equal">
      <formula>"SIM"</formula>
    </cfRule>
  </conditionalFormatting>
  <conditionalFormatting sqref="Z59">
    <cfRule type="cellIs" dxfId="2915" priority="4661" operator="equal">
      <formula>"OPORTUNIDADE"</formula>
    </cfRule>
  </conditionalFormatting>
  <conditionalFormatting sqref="Z59">
    <cfRule type="cellIs" dxfId="2914" priority="4659" operator="equal">
      <formula>"NÃO"</formula>
    </cfRule>
    <cfRule type="cellIs" dxfId="2913" priority="4660" operator="equal">
      <formula>"SIM"</formula>
    </cfRule>
  </conditionalFormatting>
  <conditionalFormatting sqref="Z59">
    <cfRule type="cellIs" dxfId="2912" priority="4658" operator="equal">
      <formula>"OPORTUNIDADE"</formula>
    </cfRule>
  </conditionalFormatting>
  <conditionalFormatting sqref="Z59">
    <cfRule type="cellIs" dxfId="2911" priority="4656" operator="equal">
      <formula>"NÃO"</formula>
    </cfRule>
    <cfRule type="cellIs" dxfId="2910" priority="4657" operator="equal">
      <formula>"SIM"</formula>
    </cfRule>
  </conditionalFormatting>
  <conditionalFormatting sqref="Z59">
    <cfRule type="cellIs" dxfId="2909" priority="4655" operator="equal">
      <formula>"OPORTUNIDADE"</formula>
    </cfRule>
  </conditionalFormatting>
  <conditionalFormatting sqref="Z59">
    <cfRule type="cellIs" dxfId="2908" priority="4653" operator="equal">
      <formula>"NÃO"</formula>
    </cfRule>
    <cfRule type="cellIs" dxfId="2907" priority="4654" operator="equal">
      <formula>"SIM"</formula>
    </cfRule>
  </conditionalFormatting>
  <conditionalFormatting sqref="Z59">
    <cfRule type="cellIs" dxfId="2906" priority="4652" operator="equal">
      <formula>"OPORTUNIDADE"</formula>
    </cfRule>
  </conditionalFormatting>
  <conditionalFormatting sqref="Z59">
    <cfRule type="cellIs" dxfId="2905" priority="4650" operator="equal">
      <formula>"NÃO"</formula>
    </cfRule>
    <cfRule type="cellIs" dxfId="2904" priority="4651" operator="equal">
      <formula>"SIM"</formula>
    </cfRule>
  </conditionalFormatting>
  <conditionalFormatting sqref="Z59">
    <cfRule type="cellIs" dxfId="2903" priority="4649" operator="equal">
      <formula>"OPORTUNIDADE"</formula>
    </cfRule>
  </conditionalFormatting>
  <conditionalFormatting sqref="Z59">
    <cfRule type="cellIs" dxfId="2902" priority="4647" operator="equal">
      <formula>"NÃO"</formula>
    </cfRule>
    <cfRule type="cellIs" dxfId="2901" priority="4648" operator="equal">
      <formula>"SIM"</formula>
    </cfRule>
  </conditionalFormatting>
  <conditionalFormatting sqref="Y59">
    <cfRule type="cellIs" dxfId="2900" priority="4646" operator="equal">
      <formula>"OPORTUNIDADE"</formula>
    </cfRule>
  </conditionalFormatting>
  <conditionalFormatting sqref="Y59">
    <cfRule type="cellIs" dxfId="2899" priority="4644" operator="equal">
      <formula>"NÃO"</formula>
    </cfRule>
    <cfRule type="cellIs" dxfId="2898" priority="4645" operator="equal">
      <formula>"SIM"</formula>
    </cfRule>
  </conditionalFormatting>
  <conditionalFormatting sqref="Y59">
    <cfRule type="cellIs" dxfId="2897" priority="4643" operator="equal">
      <formula>"OPORTUNIDADE"</formula>
    </cfRule>
  </conditionalFormatting>
  <conditionalFormatting sqref="Y59">
    <cfRule type="cellIs" dxfId="2896" priority="4641" operator="equal">
      <formula>"NÃO"</formula>
    </cfRule>
    <cfRule type="cellIs" dxfId="2895" priority="4642" operator="equal">
      <formula>"SIM"</formula>
    </cfRule>
  </conditionalFormatting>
  <conditionalFormatting sqref="Y59">
    <cfRule type="cellIs" dxfId="2894" priority="4640" operator="equal">
      <formula>"OPORTUNIDADE"</formula>
    </cfRule>
  </conditionalFormatting>
  <conditionalFormatting sqref="Y59">
    <cfRule type="cellIs" dxfId="2893" priority="4638" operator="equal">
      <formula>"NÃO"</formula>
    </cfRule>
    <cfRule type="cellIs" dxfId="2892" priority="4639" operator="equal">
      <formula>"SIM"</formula>
    </cfRule>
  </conditionalFormatting>
  <conditionalFormatting sqref="Y59">
    <cfRule type="cellIs" dxfId="2891" priority="4637" operator="equal">
      <formula>"OPORTUNIDADE"</formula>
    </cfRule>
  </conditionalFormatting>
  <conditionalFormatting sqref="Y59">
    <cfRule type="cellIs" dxfId="2890" priority="4635" operator="equal">
      <formula>"NÃO"</formula>
    </cfRule>
    <cfRule type="cellIs" dxfId="2889" priority="4636" operator="equal">
      <formula>"SIM"</formula>
    </cfRule>
  </conditionalFormatting>
  <conditionalFormatting sqref="Y46:Z46">
    <cfRule type="cellIs" dxfId="2888" priority="4634" operator="equal">
      <formula>"OPORTUNIDADE"</formula>
    </cfRule>
  </conditionalFormatting>
  <conditionalFormatting sqref="Y46:Z46">
    <cfRule type="cellIs" dxfId="2887" priority="4632" operator="equal">
      <formula>"NÃO"</formula>
    </cfRule>
    <cfRule type="cellIs" dxfId="2886" priority="4633" operator="equal">
      <formula>"SIM"</formula>
    </cfRule>
  </conditionalFormatting>
  <conditionalFormatting sqref="Z47">
    <cfRule type="cellIs" dxfId="2885" priority="4631" operator="equal">
      <formula>"OPORTUNIDADE"</formula>
    </cfRule>
  </conditionalFormatting>
  <conditionalFormatting sqref="Z47">
    <cfRule type="cellIs" dxfId="2884" priority="4629" operator="equal">
      <formula>"NÃO"</formula>
    </cfRule>
    <cfRule type="cellIs" dxfId="2883" priority="4630" operator="equal">
      <formula>"SIM"</formula>
    </cfRule>
  </conditionalFormatting>
  <conditionalFormatting sqref="Z47">
    <cfRule type="cellIs" dxfId="2882" priority="4628" operator="equal">
      <formula>"OPORTUNIDADE"</formula>
    </cfRule>
  </conditionalFormatting>
  <conditionalFormatting sqref="Z47">
    <cfRule type="cellIs" dxfId="2881" priority="4626" operator="equal">
      <formula>"NÃO"</formula>
    </cfRule>
    <cfRule type="cellIs" dxfId="2880" priority="4627" operator="equal">
      <formula>"SIM"</formula>
    </cfRule>
  </conditionalFormatting>
  <conditionalFormatting sqref="Z47">
    <cfRule type="cellIs" dxfId="2879" priority="4625" operator="equal">
      <formula>"OPORTUNIDADE"</formula>
    </cfRule>
  </conditionalFormatting>
  <conditionalFormatting sqref="Z47">
    <cfRule type="cellIs" dxfId="2878" priority="4623" operator="equal">
      <formula>"NÃO"</formula>
    </cfRule>
    <cfRule type="cellIs" dxfId="2877" priority="4624" operator="equal">
      <formula>"SIM"</formula>
    </cfRule>
  </conditionalFormatting>
  <conditionalFormatting sqref="Z47">
    <cfRule type="cellIs" dxfId="2876" priority="4622" operator="equal">
      <formula>"OPORTUNIDADE"</formula>
    </cfRule>
  </conditionalFormatting>
  <conditionalFormatting sqref="Z47">
    <cfRule type="cellIs" dxfId="2875" priority="4620" operator="equal">
      <formula>"NÃO"</formula>
    </cfRule>
    <cfRule type="cellIs" dxfId="2874" priority="4621" operator="equal">
      <formula>"SIM"</formula>
    </cfRule>
  </conditionalFormatting>
  <conditionalFormatting sqref="Z47">
    <cfRule type="cellIs" dxfId="2873" priority="4619" operator="equal">
      <formula>"OPORTUNIDADE"</formula>
    </cfRule>
  </conditionalFormatting>
  <conditionalFormatting sqref="Z47">
    <cfRule type="cellIs" dxfId="2872" priority="4617" operator="equal">
      <formula>"NÃO"</formula>
    </cfRule>
    <cfRule type="cellIs" dxfId="2871" priority="4618" operator="equal">
      <formula>"SIM"</formula>
    </cfRule>
  </conditionalFormatting>
  <conditionalFormatting sqref="Z47">
    <cfRule type="cellIs" dxfId="2870" priority="4616" operator="equal">
      <formula>"OPORTUNIDADE"</formula>
    </cfRule>
  </conditionalFormatting>
  <conditionalFormatting sqref="Z47">
    <cfRule type="cellIs" dxfId="2869" priority="4614" operator="equal">
      <formula>"NÃO"</formula>
    </cfRule>
    <cfRule type="cellIs" dxfId="2868" priority="4615" operator="equal">
      <formula>"SIM"</formula>
    </cfRule>
  </conditionalFormatting>
  <conditionalFormatting sqref="Z47">
    <cfRule type="cellIs" dxfId="2867" priority="4613" operator="equal">
      <formula>"OPORTUNIDADE"</formula>
    </cfRule>
  </conditionalFormatting>
  <conditionalFormatting sqref="Z47">
    <cfRule type="cellIs" dxfId="2866" priority="4611" operator="equal">
      <formula>"NÃO"</formula>
    </cfRule>
    <cfRule type="cellIs" dxfId="2865" priority="4612" operator="equal">
      <formula>"SIM"</formula>
    </cfRule>
  </conditionalFormatting>
  <conditionalFormatting sqref="Z47">
    <cfRule type="cellIs" dxfId="2864" priority="4610" operator="equal">
      <formula>"OPORTUNIDADE"</formula>
    </cfRule>
  </conditionalFormatting>
  <conditionalFormatting sqref="Z47">
    <cfRule type="cellIs" dxfId="2863" priority="4608" operator="equal">
      <formula>"NÃO"</formula>
    </cfRule>
    <cfRule type="cellIs" dxfId="2862" priority="4609" operator="equal">
      <formula>"SIM"</formula>
    </cfRule>
  </conditionalFormatting>
  <conditionalFormatting sqref="Z47">
    <cfRule type="cellIs" dxfId="2861" priority="4607" operator="equal">
      <formula>"OPORTUNIDADE"</formula>
    </cfRule>
  </conditionalFormatting>
  <conditionalFormatting sqref="Z47">
    <cfRule type="cellIs" dxfId="2860" priority="4605" operator="equal">
      <formula>"NÃO"</formula>
    </cfRule>
    <cfRule type="cellIs" dxfId="2859" priority="4606" operator="equal">
      <formula>"SIM"</formula>
    </cfRule>
  </conditionalFormatting>
  <conditionalFormatting sqref="Z47">
    <cfRule type="cellIs" dxfId="2858" priority="4604" operator="equal">
      <formula>"OPORTUNIDADE"</formula>
    </cfRule>
  </conditionalFormatting>
  <conditionalFormatting sqref="Z47">
    <cfRule type="cellIs" dxfId="2857" priority="4602" operator="equal">
      <formula>"NÃO"</formula>
    </cfRule>
    <cfRule type="cellIs" dxfId="2856" priority="4603" operator="equal">
      <formula>"SIM"</formula>
    </cfRule>
  </conditionalFormatting>
  <conditionalFormatting sqref="Z47">
    <cfRule type="cellIs" dxfId="2855" priority="4601" operator="equal">
      <formula>"OPORTUNIDADE"</formula>
    </cfRule>
  </conditionalFormatting>
  <conditionalFormatting sqref="Z47">
    <cfRule type="cellIs" dxfId="2854" priority="4599" operator="equal">
      <formula>"NÃO"</formula>
    </cfRule>
    <cfRule type="cellIs" dxfId="2853" priority="4600" operator="equal">
      <formula>"SIM"</formula>
    </cfRule>
  </conditionalFormatting>
  <conditionalFormatting sqref="Z47">
    <cfRule type="cellIs" dxfId="2852" priority="4598" operator="equal">
      <formula>"OPORTUNIDADE"</formula>
    </cfRule>
  </conditionalFormatting>
  <conditionalFormatting sqref="Z47">
    <cfRule type="cellIs" dxfId="2851" priority="4596" operator="equal">
      <formula>"NÃO"</formula>
    </cfRule>
    <cfRule type="cellIs" dxfId="2850" priority="4597" operator="equal">
      <formula>"SIM"</formula>
    </cfRule>
  </conditionalFormatting>
  <conditionalFormatting sqref="Z47">
    <cfRule type="cellIs" dxfId="2849" priority="4595" operator="equal">
      <formula>"OPORTUNIDADE"</formula>
    </cfRule>
  </conditionalFormatting>
  <conditionalFormatting sqref="Z47">
    <cfRule type="cellIs" dxfId="2848" priority="4593" operator="equal">
      <formula>"NÃO"</formula>
    </cfRule>
    <cfRule type="cellIs" dxfId="2847" priority="4594" operator="equal">
      <formula>"SIM"</formula>
    </cfRule>
  </conditionalFormatting>
  <conditionalFormatting sqref="Z47">
    <cfRule type="cellIs" dxfId="2846" priority="4592" operator="equal">
      <formula>"OPORTUNIDADE"</formula>
    </cfRule>
  </conditionalFormatting>
  <conditionalFormatting sqref="Z47">
    <cfRule type="cellIs" dxfId="2845" priority="4590" operator="equal">
      <formula>"NÃO"</formula>
    </cfRule>
    <cfRule type="cellIs" dxfId="2844" priority="4591" operator="equal">
      <formula>"SIM"</formula>
    </cfRule>
  </conditionalFormatting>
  <conditionalFormatting sqref="Z47">
    <cfRule type="cellIs" dxfId="2843" priority="4589" operator="equal">
      <formula>"OPORTUNIDADE"</formula>
    </cfRule>
  </conditionalFormatting>
  <conditionalFormatting sqref="Z47">
    <cfRule type="cellIs" dxfId="2842" priority="4587" operator="equal">
      <formula>"NÃO"</formula>
    </cfRule>
    <cfRule type="cellIs" dxfId="2841" priority="4588" operator="equal">
      <formula>"SIM"</formula>
    </cfRule>
  </conditionalFormatting>
  <conditionalFormatting sqref="Z47">
    <cfRule type="cellIs" dxfId="2840" priority="4586" operator="equal">
      <formula>"OPORTUNIDADE"</formula>
    </cfRule>
  </conditionalFormatting>
  <conditionalFormatting sqref="Z47">
    <cfRule type="cellIs" dxfId="2839" priority="4584" operator="equal">
      <formula>"NÃO"</formula>
    </cfRule>
    <cfRule type="cellIs" dxfId="2838" priority="4585" operator="equal">
      <formula>"SIM"</formula>
    </cfRule>
  </conditionalFormatting>
  <conditionalFormatting sqref="Z47">
    <cfRule type="cellIs" dxfId="2837" priority="4583" operator="equal">
      <formula>"OPORTUNIDADE"</formula>
    </cfRule>
  </conditionalFormatting>
  <conditionalFormatting sqref="Z47">
    <cfRule type="cellIs" dxfId="2836" priority="4581" operator="equal">
      <formula>"NÃO"</formula>
    </cfRule>
    <cfRule type="cellIs" dxfId="2835" priority="4582" operator="equal">
      <formula>"SIM"</formula>
    </cfRule>
  </conditionalFormatting>
  <conditionalFormatting sqref="Z47">
    <cfRule type="cellIs" dxfId="2834" priority="4580" operator="equal">
      <formula>"OPORTUNIDADE"</formula>
    </cfRule>
  </conditionalFormatting>
  <conditionalFormatting sqref="Z47">
    <cfRule type="cellIs" dxfId="2833" priority="4578" operator="equal">
      <formula>"NÃO"</formula>
    </cfRule>
    <cfRule type="cellIs" dxfId="2832" priority="4579" operator="equal">
      <formula>"SIM"</formula>
    </cfRule>
  </conditionalFormatting>
  <conditionalFormatting sqref="Z47">
    <cfRule type="cellIs" dxfId="2831" priority="4577" operator="equal">
      <formula>"OPORTUNIDADE"</formula>
    </cfRule>
  </conditionalFormatting>
  <conditionalFormatting sqref="Z47">
    <cfRule type="cellIs" dxfId="2830" priority="4575" operator="equal">
      <formula>"NÃO"</formula>
    </cfRule>
    <cfRule type="cellIs" dxfId="2829" priority="4576" operator="equal">
      <formula>"SIM"</formula>
    </cfRule>
  </conditionalFormatting>
  <conditionalFormatting sqref="Z47">
    <cfRule type="cellIs" dxfId="2828" priority="4574" operator="equal">
      <formula>"OPORTUNIDADE"</formula>
    </cfRule>
  </conditionalFormatting>
  <conditionalFormatting sqref="Z47">
    <cfRule type="cellIs" dxfId="2827" priority="4572" operator="equal">
      <formula>"NÃO"</formula>
    </cfRule>
    <cfRule type="cellIs" dxfId="2826" priority="4573" operator="equal">
      <formula>"SIM"</formula>
    </cfRule>
  </conditionalFormatting>
  <conditionalFormatting sqref="Z47">
    <cfRule type="cellIs" dxfId="2825" priority="4571" operator="equal">
      <formula>"OPORTUNIDADE"</formula>
    </cfRule>
  </conditionalFormatting>
  <conditionalFormatting sqref="Z47">
    <cfRule type="cellIs" dxfId="2824" priority="4569" operator="equal">
      <formula>"NÃO"</formula>
    </cfRule>
    <cfRule type="cellIs" dxfId="2823" priority="4570" operator="equal">
      <formula>"SIM"</formula>
    </cfRule>
  </conditionalFormatting>
  <conditionalFormatting sqref="Z47">
    <cfRule type="cellIs" dxfId="2822" priority="4568" operator="equal">
      <formula>"OPORTUNIDADE"</formula>
    </cfRule>
  </conditionalFormatting>
  <conditionalFormatting sqref="Z47">
    <cfRule type="cellIs" dxfId="2821" priority="4566" operator="equal">
      <formula>"NÃO"</formula>
    </cfRule>
    <cfRule type="cellIs" dxfId="2820" priority="4567" operator="equal">
      <formula>"SIM"</formula>
    </cfRule>
  </conditionalFormatting>
  <conditionalFormatting sqref="Z47">
    <cfRule type="cellIs" dxfId="2819" priority="4565" operator="equal">
      <formula>"OPORTUNIDADE"</formula>
    </cfRule>
  </conditionalFormatting>
  <conditionalFormatting sqref="Z47">
    <cfRule type="cellIs" dxfId="2818" priority="4563" operator="equal">
      <formula>"NÃO"</formula>
    </cfRule>
    <cfRule type="cellIs" dxfId="2817" priority="4564" operator="equal">
      <formula>"SIM"</formula>
    </cfRule>
  </conditionalFormatting>
  <conditionalFormatting sqref="Y47:Y56">
    <cfRule type="cellIs" dxfId="2816" priority="4562" operator="equal">
      <formula>"OPORTUNIDADE"</formula>
    </cfRule>
  </conditionalFormatting>
  <conditionalFormatting sqref="Y47:Y56">
    <cfRule type="cellIs" dxfId="2815" priority="4560" operator="equal">
      <formula>"NÃO"</formula>
    </cfRule>
    <cfRule type="cellIs" dxfId="2814" priority="4561" operator="equal">
      <formula>"SIM"</formula>
    </cfRule>
  </conditionalFormatting>
  <conditionalFormatting sqref="Y47:Y56">
    <cfRule type="cellIs" dxfId="2813" priority="4559" operator="equal">
      <formula>"OPORTUNIDADE"</formula>
    </cfRule>
  </conditionalFormatting>
  <conditionalFormatting sqref="Y47:Y56">
    <cfRule type="cellIs" dxfId="2812" priority="4557" operator="equal">
      <formula>"NÃO"</formula>
    </cfRule>
    <cfRule type="cellIs" dxfId="2811" priority="4558" operator="equal">
      <formula>"SIM"</formula>
    </cfRule>
  </conditionalFormatting>
  <conditionalFormatting sqref="Y47:Y56">
    <cfRule type="cellIs" dxfId="2810" priority="4556" operator="equal">
      <formula>"OPORTUNIDADE"</formula>
    </cfRule>
  </conditionalFormatting>
  <conditionalFormatting sqref="Y47:Y56">
    <cfRule type="cellIs" dxfId="2809" priority="4554" operator="equal">
      <formula>"NÃO"</formula>
    </cfRule>
    <cfRule type="cellIs" dxfId="2808" priority="4555" operator="equal">
      <formula>"SIM"</formula>
    </cfRule>
  </conditionalFormatting>
  <conditionalFormatting sqref="Y47:Y56">
    <cfRule type="cellIs" dxfId="2807" priority="4553" operator="equal">
      <formula>"OPORTUNIDADE"</formula>
    </cfRule>
  </conditionalFormatting>
  <conditionalFormatting sqref="Y47:Y56">
    <cfRule type="cellIs" dxfId="2806" priority="4551" operator="equal">
      <formula>"NÃO"</formula>
    </cfRule>
    <cfRule type="cellIs" dxfId="2805" priority="4552" operator="equal">
      <formula>"SIM"</formula>
    </cfRule>
  </conditionalFormatting>
  <conditionalFormatting sqref="Z47">
    <cfRule type="cellIs" dxfId="2804" priority="4550" operator="equal">
      <formula>"OPORTUNIDADE"</formula>
    </cfRule>
  </conditionalFormatting>
  <conditionalFormatting sqref="Z47">
    <cfRule type="cellIs" dxfId="2803" priority="4548" operator="equal">
      <formula>"NÃO"</formula>
    </cfRule>
    <cfRule type="cellIs" dxfId="2802" priority="4549" operator="equal">
      <formula>"SIM"</formula>
    </cfRule>
  </conditionalFormatting>
  <conditionalFormatting sqref="Z47">
    <cfRule type="cellIs" dxfId="2801" priority="4547" operator="equal">
      <formula>"OPORTUNIDADE"</formula>
    </cfRule>
  </conditionalFormatting>
  <conditionalFormatting sqref="Z47">
    <cfRule type="cellIs" dxfId="2800" priority="4545" operator="equal">
      <formula>"NÃO"</formula>
    </cfRule>
    <cfRule type="cellIs" dxfId="2799" priority="4546" operator="equal">
      <formula>"SIM"</formula>
    </cfRule>
  </conditionalFormatting>
  <conditionalFormatting sqref="Z47">
    <cfRule type="cellIs" dxfId="2798" priority="4544" operator="equal">
      <formula>"OPORTUNIDADE"</formula>
    </cfRule>
  </conditionalFormatting>
  <conditionalFormatting sqref="Z47">
    <cfRule type="cellIs" dxfId="2797" priority="4542" operator="equal">
      <formula>"NÃO"</formula>
    </cfRule>
    <cfRule type="cellIs" dxfId="2796" priority="4543" operator="equal">
      <formula>"SIM"</formula>
    </cfRule>
  </conditionalFormatting>
  <conditionalFormatting sqref="Z47">
    <cfRule type="cellIs" dxfId="2795" priority="4541" operator="equal">
      <formula>"OPORTUNIDADE"</formula>
    </cfRule>
  </conditionalFormatting>
  <conditionalFormatting sqref="Z47">
    <cfRule type="cellIs" dxfId="2794" priority="4539" operator="equal">
      <formula>"NÃO"</formula>
    </cfRule>
    <cfRule type="cellIs" dxfId="2793" priority="4540" operator="equal">
      <formula>"SIM"</formula>
    </cfRule>
  </conditionalFormatting>
  <conditionalFormatting sqref="Z47">
    <cfRule type="cellIs" dxfId="2792" priority="4538" operator="equal">
      <formula>"OPORTUNIDADE"</formula>
    </cfRule>
  </conditionalFormatting>
  <conditionalFormatting sqref="Z47">
    <cfRule type="cellIs" dxfId="2791" priority="4536" operator="equal">
      <formula>"NÃO"</formula>
    </cfRule>
    <cfRule type="cellIs" dxfId="2790" priority="4537" operator="equal">
      <formula>"SIM"</formula>
    </cfRule>
  </conditionalFormatting>
  <conditionalFormatting sqref="Z47">
    <cfRule type="cellIs" dxfId="2789" priority="4535" operator="equal">
      <formula>"OPORTUNIDADE"</formula>
    </cfRule>
  </conditionalFormatting>
  <conditionalFormatting sqref="Z47">
    <cfRule type="cellIs" dxfId="2788" priority="4533" operator="equal">
      <formula>"NÃO"</formula>
    </cfRule>
    <cfRule type="cellIs" dxfId="2787" priority="4534" operator="equal">
      <formula>"SIM"</formula>
    </cfRule>
  </conditionalFormatting>
  <conditionalFormatting sqref="Z47">
    <cfRule type="cellIs" dxfId="2786" priority="4532" operator="equal">
      <formula>"OPORTUNIDADE"</formula>
    </cfRule>
  </conditionalFormatting>
  <conditionalFormatting sqref="Z47">
    <cfRule type="cellIs" dxfId="2785" priority="4530" operator="equal">
      <formula>"NÃO"</formula>
    </cfRule>
    <cfRule type="cellIs" dxfId="2784" priority="4531" operator="equal">
      <formula>"SIM"</formula>
    </cfRule>
  </conditionalFormatting>
  <conditionalFormatting sqref="Z47">
    <cfRule type="cellIs" dxfId="2783" priority="4529" operator="equal">
      <formula>"OPORTUNIDADE"</formula>
    </cfRule>
  </conditionalFormatting>
  <conditionalFormatting sqref="Z47">
    <cfRule type="cellIs" dxfId="2782" priority="4527" operator="equal">
      <formula>"NÃO"</formula>
    </cfRule>
    <cfRule type="cellIs" dxfId="2781" priority="4528" operator="equal">
      <formula>"SIM"</formula>
    </cfRule>
  </conditionalFormatting>
  <conditionalFormatting sqref="Z47">
    <cfRule type="cellIs" dxfId="2780" priority="4526" operator="equal">
      <formula>"OPORTUNIDADE"</formula>
    </cfRule>
  </conditionalFormatting>
  <conditionalFormatting sqref="Z47">
    <cfRule type="cellIs" dxfId="2779" priority="4524" operator="equal">
      <formula>"NÃO"</formula>
    </cfRule>
    <cfRule type="cellIs" dxfId="2778" priority="4525" operator="equal">
      <formula>"SIM"</formula>
    </cfRule>
  </conditionalFormatting>
  <conditionalFormatting sqref="Z47">
    <cfRule type="cellIs" dxfId="2777" priority="4523" operator="equal">
      <formula>"OPORTUNIDADE"</formula>
    </cfRule>
  </conditionalFormatting>
  <conditionalFormatting sqref="Z47">
    <cfRule type="cellIs" dxfId="2776" priority="4521" operator="equal">
      <formula>"NÃO"</formula>
    </cfRule>
    <cfRule type="cellIs" dxfId="2775" priority="4522" operator="equal">
      <formula>"SIM"</formula>
    </cfRule>
  </conditionalFormatting>
  <conditionalFormatting sqref="Z47">
    <cfRule type="cellIs" dxfId="2774" priority="4520" operator="equal">
      <formula>"OPORTUNIDADE"</formula>
    </cfRule>
  </conditionalFormatting>
  <conditionalFormatting sqref="Z47">
    <cfRule type="cellIs" dxfId="2773" priority="4518" operator="equal">
      <formula>"NÃO"</formula>
    </cfRule>
    <cfRule type="cellIs" dxfId="2772" priority="4519" operator="equal">
      <formula>"SIM"</formula>
    </cfRule>
  </conditionalFormatting>
  <conditionalFormatting sqref="Z47">
    <cfRule type="cellIs" dxfId="2771" priority="4517" operator="equal">
      <formula>"OPORTUNIDADE"</formula>
    </cfRule>
  </conditionalFormatting>
  <conditionalFormatting sqref="Z47">
    <cfRule type="cellIs" dxfId="2770" priority="4515" operator="equal">
      <formula>"NÃO"</formula>
    </cfRule>
    <cfRule type="cellIs" dxfId="2769" priority="4516" operator="equal">
      <formula>"SIM"</formula>
    </cfRule>
  </conditionalFormatting>
  <conditionalFormatting sqref="Z47">
    <cfRule type="cellIs" dxfId="2768" priority="4514" operator="equal">
      <formula>"OPORTUNIDADE"</formula>
    </cfRule>
  </conditionalFormatting>
  <conditionalFormatting sqref="Z47">
    <cfRule type="cellIs" dxfId="2767" priority="4512" operator="equal">
      <formula>"NÃO"</formula>
    </cfRule>
    <cfRule type="cellIs" dxfId="2766" priority="4513" operator="equal">
      <formula>"SIM"</formula>
    </cfRule>
  </conditionalFormatting>
  <conditionalFormatting sqref="Y47:Y56">
    <cfRule type="cellIs" dxfId="2765" priority="4511" operator="equal">
      <formula>"OPORTUNIDADE"</formula>
    </cfRule>
  </conditionalFormatting>
  <conditionalFormatting sqref="Y47:Y56">
    <cfRule type="cellIs" dxfId="2764" priority="4509" operator="equal">
      <formula>"NÃO"</formula>
    </cfRule>
    <cfRule type="cellIs" dxfId="2763" priority="4510" operator="equal">
      <formula>"SIM"</formula>
    </cfRule>
  </conditionalFormatting>
  <conditionalFormatting sqref="Y47:Y56">
    <cfRule type="cellIs" dxfId="2762" priority="4508" operator="equal">
      <formula>"OPORTUNIDADE"</formula>
    </cfRule>
  </conditionalFormatting>
  <conditionalFormatting sqref="Y47:Y56">
    <cfRule type="cellIs" dxfId="2761" priority="4506" operator="equal">
      <formula>"NÃO"</formula>
    </cfRule>
    <cfRule type="cellIs" dxfId="2760" priority="4507" operator="equal">
      <formula>"SIM"</formula>
    </cfRule>
  </conditionalFormatting>
  <conditionalFormatting sqref="Y47:Y56">
    <cfRule type="cellIs" dxfId="2759" priority="4505" operator="equal">
      <formula>"OPORTUNIDADE"</formula>
    </cfRule>
  </conditionalFormatting>
  <conditionalFormatting sqref="Y47:Y56">
    <cfRule type="cellIs" dxfId="2758" priority="4503" operator="equal">
      <formula>"NÃO"</formula>
    </cfRule>
    <cfRule type="cellIs" dxfId="2757" priority="4504" operator="equal">
      <formula>"SIM"</formula>
    </cfRule>
  </conditionalFormatting>
  <conditionalFormatting sqref="Y47:Y56">
    <cfRule type="cellIs" dxfId="2756" priority="4502" operator="equal">
      <formula>"OPORTUNIDADE"</formula>
    </cfRule>
  </conditionalFormatting>
  <conditionalFormatting sqref="Y47:Y56">
    <cfRule type="cellIs" dxfId="2755" priority="4500" operator="equal">
      <formula>"NÃO"</formula>
    </cfRule>
    <cfRule type="cellIs" dxfId="2754" priority="4501" operator="equal">
      <formula>"SIM"</formula>
    </cfRule>
  </conditionalFormatting>
  <conditionalFormatting sqref="Z55">
    <cfRule type="cellIs" dxfId="2753" priority="4499" operator="equal">
      <formula>"OPORTUNIDADE"</formula>
    </cfRule>
  </conditionalFormatting>
  <conditionalFormatting sqref="Z55">
    <cfRule type="cellIs" dxfId="2752" priority="4497" operator="equal">
      <formula>"NÃO"</formula>
    </cfRule>
    <cfRule type="cellIs" dxfId="2751" priority="4498" operator="equal">
      <formula>"SIM"</formula>
    </cfRule>
  </conditionalFormatting>
  <conditionalFormatting sqref="Z55">
    <cfRule type="cellIs" dxfId="2750" priority="4496" operator="equal">
      <formula>"OPORTUNIDADE"</formula>
    </cfRule>
  </conditionalFormatting>
  <conditionalFormatting sqref="Z55">
    <cfRule type="cellIs" dxfId="2749" priority="4494" operator="equal">
      <formula>"NÃO"</formula>
    </cfRule>
    <cfRule type="cellIs" dxfId="2748" priority="4495" operator="equal">
      <formula>"SIM"</formula>
    </cfRule>
  </conditionalFormatting>
  <conditionalFormatting sqref="Z55">
    <cfRule type="cellIs" dxfId="2747" priority="4493" operator="equal">
      <formula>"OPORTUNIDADE"</formula>
    </cfRule>
  </conditionalFormatting>
  <conditionalFormatting sqref="Z55">
    <cfRule type="cellIs" dxfId="2746" priority="4491" operator="equal">
      <formula>"NÃO"</formula>
    </cfRule>
    <cfRule type="cellIs" dxfId="2745" priority="4492" operator="equal">
      <formula>"SIM"</formula>
    </cfRule>
  </conditionalFormatting>
  <conditionalFormatting sqref="Z55">
    <cfRule type="cellIs" dxfId="2744" priority="4490" operator="equal">
      <formula>"OPORTUNIDADE"</formula>
    </cfRule>
  </conditionalFormatting>
  <conditionalFormatting sqref="Z55">
    <cfRule type="cellIs" dxfId="2743" priority="4488" operator="equal">
      <formula>"NÃO"</formula>
    </cfRule>
    <cfRule type="cellIs" dxfId="2742" priority="4489" operator="equal">
      <formula>"SIM"</formula>
    </cfRule>
  </conditionalFormatting>
  <conditionalFormatting sqref="Z55">
    <cfRule type="cellIs" dxfId="2741" priority="4487" operator="equal">
      <formula>"OPORTUNIDADE"</formula>
    </cfRule>
  </conditionalFormatting>
  <conditionalFormatting sqref="Z55">
    <cfRule type="cellIs" dxfId="2740" priority="4485" operator="equal">
      <formula>"NÃO"</formula>
    </cfRule>
    <cfRule type="cellIs" dxfId="2739" priority="4486" operator="equal">
      <formula>"SIM"</formula>
    </cfRule>
  </conditionalFormatting>
  <conditionalFormatting sqref="Z55">
    <cfRule type="cellIs" dxfId="2738" priority="4484" operator="equal">
      <formula>"OPORTUNIDADE"</formula>
    </cfRule>
  </conditionalFormatting>
  <conditionalFormatting sqref="Z55">
    <cfRule type="cellIs" dxfId="2737" priority="4482" operator="equal">
      <formula>"NÃO"</formula>
    </cfRule>
    <cfRule type="cellIs" dxfId="2736" priority="4483" operator="equal">
      <formula>"SIM"</formula>
    </cfRule>
  </conditionalFormatting>
  <conditionalFormatting sqref="Z55">
    <cfRule type="cellIs" dxfId="2735" priority="4481" operator="equal">
      <formula>"OPORTUNIDADE"</formula>
    </cfRule>
  </conditionalFormatting>
  <conditionalFormatting sqref="Z55">
    <cfRule type="cellIs" dxfId="2734" priority="4479" operator="equal">
      <formula>"NÃO"</formula>
    </cfRule>
    <cfRule type="cellIs" dxfId="2733" priority="4480" operator="equal">
      <formula>"SIM"</formula>
    </cfRule>
  </conditionalFormatting>
  <conditionalFormatting sqref="BK44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732" priority="4457" operator="equal">
      <formula>"OPORTUNIDADE"</formula>
    </cfRule>
  </conditionalFormatting>
  <conditionalFormatting sqref="Y82:Z82">
    <cfRule type="cellIs" dxfId="2731" priority="4455" operator="equal">
      <formula>"NÃO"</formula>
    </cfRule>
    <cfRule type="cellIs" dxfId="2730" priority="4456" operator="equal">
      <formula>"SIM"</formula>
    </cfRule>
  </conditionalFormatting>
  <conditionalFormatting sqref="Y82:Z82">
    <cfRule type="cellIs" dxfId="2729" priority="4454" operator="equal">
      <formula>"OPORTUNIDADE"</formula>
    </cfRule>
  </conditionalFormatting>
  <conditionalFormatting sqref="Y82:Z82">
    <cfRule type="cellIs" dxfId="2728" priority="4452" operator="equal">
      <formula>"NÃO"</formula>
    </cfRule>
    <cfRule type="cellIs" dxfId="2727" priority="4453" operator="equal">
      <formula>"SIM"</formula>
    </cfRule>
  </conditionalFormatting>
  <conditionalFormatting sqref="Y82">
    <cfRule type="cellIs" dxfId="2726" priority="4451" operator="equal">
      <formula>"OPORTUNIDADE"</formula>
    </cfRule>
  </conditionalFormatting>
  <conditionalFormatting sqref="Y82">
    <cfRule type="cellIs" dxfId="2725" priority="4449" operator="equal">
      <formula>"NÃO"</formula>
    </cfRule>
    <cfRule type="cellIs" dxfId="2724" priority="4450" operator="equal">
      <formula>"SIM"</formula>
    </cfRule>
  </conditionalFormatting>
  <conditionalFormatting sqref="Y82:Z82">
    <cfRule type="cellIs" dxfId="2723" priority="4448" operator="equal">
      <formula>"OPORTUNIDADE"</formula>
    </cfRule>
  </conditionalFormatting>
  <conditionalFormatting sqref="Y82:Z82">
    <cfRule type="cellIs" dxfId="2722" priority="4446" operator="equal">
      <formula>"NÃO"</formula>
    </cfRule>
    <cfRule type="cellIs" dxfId="2721" priority="4447" operator="equal">
      <formula>"SIM"</formula>
    </cfRule>
  </conditionalFormatting>
  <conditionalFormatting sqref="Y83">
    <cfRule type="cellIs" dxfId="2720" priority="4445" operator="equal">
      <formula>"OPORTUNIDADE"</formula>
    </cfRule>
  </conditionalFormatting>
  <conditionalFormatting sqref="Y83">
    <cfRule type="cellIs" dxfId="2719" priority="4443" operator="equal">
      <formula>"NÃO"</formula>
    </cfRule>
    <cfRule type="cellIs" dxfId="2718" priority="4444" operator="equal">
      <formula>"SIM"</formula>
    </cfRule>
  </conditionalFormatting>
  <conditionalFormatting sqref="Y78:Y79">
    <cfRule type="cellIs" dxfId="2717" priority="4442" operator="equal">
      <formula>"OPORTUNIDADE"</formula>
    </cfRule>
  </conditionalFormatting>
  <conditionalFormatting sqref="Y78:Y79">
    <cfRule type="cellIs" dxfId="2716" priority="4440" operator="equal">
      <formula>"NÃO"</formula>
    </cfRule>
    <cfRule type="cellIs" dxfId="2715" priority="4441" operator="equal">
      <formula>"SIM"</formula>
    </cfRule>
  </conditionalFormatting>
  <conditionalFormatting sqref="Y84">
    <cfRule type="cellIs" dxfId="2714" priority="4439" operator="equal">
      <formula>"OPORTUNIDADE"</formula>
    </cfRule>
  </conditionalFormatting>
  <conditionalFormatting sqref="Y84">
    <cfRule type="cellIs" dxfId="2713" priority="4437" operator="equal">
      <formula>"NÃO"</formula>
    </cfRule>
    <cfRule type="cellIs" dxfId="2712" priority="4438" operator="equal">
      <formula>"SIM"</formula>
    </cfRule>
  </conditionalFormatting>
  <conditionalFormatting sqref="Y86">
    <cfRule type="cellIs" dxfId="2711" priority="4436" operator="equal">
      <formula>"OPORTUNIDADE"</formula>
    </cfRule>
  </conditionalFormatting>
  <conditionalFormatting sqref="Y86">
    <cfRule type="cellIs" dxfId="2710" priority="4434" operator="equal">
      <formula>"NÃO"</formula>
    </cfRule>
    <cfRule type="cellIs" dxfId="2709" priority="4435" operator="equal">
      <formula>"SIM"</formula>
    </cfRule>
  </conditionalFormatting>
  <conditionalFormatting sqref="Y87:Y89">
    <cfRule type="cellIs" dxfId="2708" priority="4433" operator="equal">
      <formula>"OPORTUNIDADE"</formula>
    </cfRule>
  </conditionalFormatting>
  <conditionalFormatting sqref="Y87:Y89">
    <cfRule type="cellIs" dxfId="2707" priority="4431" operator="equal">
      <formula>"NÃO"</formula>
    </cfRule>
    <cfRule type="cellIs" dxfId="2706" priority="4432" operator="equal">
      <formula>"SIM"</formula>
    </cfRule>
  </conditionalFormatting>
  <conditionalFormatting sqref="Y90">
    <cfRule type="cellIs" dxfId="2705" priority="4430" operator="equal">
      <formula>"OPORTUNIDADE"</formula>
    </cfRule>
  </conditionalFormatting>
  <conditionalFormatting sqref="Y90">
    <cfRule type="cellIs" dxfId="2704" priority="4428" operator="equal">
      <formula>"NÃO"</formula>
    </cfRule>
    <cfRule type="cellIs" dxfId="2703" priority="4429" operator="equal">
      <formula>"SIM"</formula>
    </cfRule>
  </conditionalFormatting>
  <conditionalFormatting sqref="BP65">
    <cfRule type="iconSet" priority="442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42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42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42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702" priority="4422" operator="equal">
      <formula>"OPORTUNIDADE"</formula>
    </cfRule>
  </conditionalFormatting>
  <conditionalFormatting sqref="Y95:Y96">
    <cfRule type="cellIs" dxfId="2701" priority="4420" operator="equal">
      <formula>"NÃO"</formula>
    </cfRule>
    <cfRule type="cellIs" dxfId="2700" priority="4421" operator="equal">
      <formula>"SIM"</formula>
    </cfRule>
  </conditionalFormatting>
  <conditionalFormatting sqref="Y98:Z98">
    <cfRule type="cellIs" dxfId="2699" priority="4419" operator="equal">
      <formula>"OPORTUNIDADE"</formula>
    </cfRule>
  </conditionalFormatting>
  <conditionalFormatting sqref="Y98:Z98">
    <cfRule type="cellIs" dxfId="2698" priority="4417" operator="equal">
      <formula>"NÃO"</formula>
    </cfRule>
    <cfRule type="cellIs" dxfId="2697" priority="4418" operator="equal">
      <formula>"SIM"</formula>
    </cfRule>
  </conditionalFormatting>
  <conditionalFormatting sqref="Y98:Z98">
    <cfRule type="cellIs" dxfId="2696" priority="4416" operator="equal">
      <formula>"OPORTUNIDADE"</formula>
    </cfRule>
  </conditionalFormatting>
  <conditionalFormatting sqref="Y98:Z98">
    <cfRule type="cellIs" dxfId="2695" priority="4414" operator="equal">
      <formula>"NÃO"</formula>
    </cfRule>
    <cfRule type="cellIs" dxfId="2694" priority="4415" operator="equal">
      <formula>"SIM"</formula>
    </cfRule>
  </conditionalFormatting>
  <conditionalFormatting sqref="Y98:Y101">
    <cfRule type="cellIs" dxfId="2693" priority="4413" operator="equal">
      <formula>"OPORTUNIDADE"</formula>
    </cfRule>
  </conditionalFormatting>
  <conditionalFormatting sqref="Y98:Y101">
    <cfRule type="cellIs" dxfId="2692" priority="4411" operator="equal">
      <formula>"NÃO"</formula>
    </cfRule>
    <cfRule type="cellIs" dxfId="2691" priority="4412" operator="equal">
      <formula>"SIM"</formula>
    </cfRule>
  </conditionalFormatting>
  <conditionalFormatting sqref="Y98:Z98">
    <cfRule type="cellIs" dxfId="2690" priority="4410" operator="equal">
      <formula>"OPORTUNIDADE"</formula>
    </cfRule>
  </conditionalFormatting>
  <conditionalFormatting sqref="Y98:Z98">
    <cfRule type="cellIs" dxfId="2689" priority="4408" operator="equal">
      <formula>"NÃO"</formula>
    </cfRule>
    <cfRule type="cellIs" dxfId="2688" priority="4409" operator="equal">
      <formula>"SIM"</formula>
    </cfRule>
  </conditionalFormatting>
  <conditionalFormatting sqref="Y100:Y102">
    <cfRule type="cellIs" dxfId="2687" priority="4407" operator="equal">
      <formula>"OPORTUNIDADE"</formula>
    </cfRule>
  </conditionalFormatting>
  <conditionalFormatting sqref="Y100:Y102">
    <cfRule type="cellIs" dxfId="2686" priority="4405" operator="equal">
      <formula>"NÃO"</formula>
    </cfRule>
    <cfRule type="cellIs" dxfId="2685" priority="4406" operator="equal">
      <formula>"SIM"</formula>
    </cfRule>
  </conditionalFormatting>
  <conditionalFormatting sqref="Y102:Y104">
    <cfRule type="cellIs" dxfId="2684" priority="4404" operator="equal">
      <formula>"OPORTUNIDADE"</formula>
    </cfRule>
  </conditionalFormatting>
  <conditionalFormatting sqref="Y102:Y104">
    <cfRule type="cellIs" dxfId="2683" priority="4402" operator="equal">
      <formula>"NÃO"</formula>
    </cfRule>
    <cfRule type="cellIs" dxfId="2682" priority="4403" operator="equal">
      <formula>"SIM"</formula>
    </cfRule>
  </conditionalFormatting>
  <conditionalFormatting sqref="Y99:Z99">
    <cfRule type="cellIs" dxfId="2681" priority="4398" operator="equal">
      <formula>"OPORTUNIDADE"</formula>
    </cfRule>
  </conditionalFormatting>
  <conditionalFormatting sqref="Y99:Z99">
    <cfRule type="cellIs" dxfId="2680" priority="4396" operator="equal">
      <formula>"NÃO"</formula>
    </cfRule>
    <cfRule type="cellIs" dxfId="2679" priority="4397" operator="equal">
      <formula>"SIM"</formula>
    </cfRule>
  </conditionalFormatting>
  <conditionalFormatting sqref="Y99:Z99">
    <cfRule type="cellIs" dxfId="2678" priority="4395" operator="equal">
      <formula>"OPORTUNIDADE"</formula>
    </cfRule>
  </conditionalFormatting>
  <conditionalFormatting sqref="Y99:Z99">
    <cfRule type="cellIs" dxfId="2677" priority="4393" operator="equal">
      <formula>"NÃO"</formula>
    </cfRule>
    <cfRule type="cellIs" dxfId="2676" priority="4394" operator="equal">
      <formula>"SIM"</formula>
    </cfRule>
  </conditionalFormatting>
  <conditionalFormatting sqref="Y99:Z99">
    <cfRule type="cellIs" dxfId="2675" priority="4392" operator="equal">
      <formula>"OPORTUNIDADE"</formula>
    </cfRule>
  </conditionalFormatting>
  <conditionalFormatting sqref="Y99:Z99">
    <cfRule type="cellIs" dxfId="2674" priority="4390" operator="equal">
      <formula>"NÃO"</formula>
    </cfRule>
    <cfRule type="cellIs" dxfId="2673" priority="4391" operator="equal">
      <formula>"SIM"</formula>
    </cfRule>
  </conditionalFormatting>
  <conditionalFormatting sqref="Y99:Z99">
    <cfRule type="cellIs" dxfId="2672" priority="4389" operator="equal">
      <formula>"OPORTUNIDADE"</formula>
    </cfRule>
  </conditionalFormatting>
  <conditionalFormatting sqref="Y99:Z99">
    <cfRule type="cellIs" dxfId="2671" priority="4387" operator="equal">
      <formula>"NÃO"</formula>
    </cfRule>
    <cfRule type="cellIs" dxfId="2670" priority="4388" operator="equal">
      <formula>"SIM"</formula>
    </cfRule>
  </conditionalFormatting>
  <conditionalFormatting sqref="Y99:Z99">
    <cfRule type="cellIs" dxfId="2669" priority="4386" operator="equal">
      <formula>"OPORTUNIDADE"</formula>
    </cfRule>
  </conditionalFormatting>
  <conditionalFormatting sqref="Y99:Z99">
    <cfRule type="cellIs" dxfId="2668" priority="4384" operator="equal">
      <formula>"NÃO"</formula>
    </cfRule>
    <cfRule type="cellIs" dxfId="2667" priority="4385" operator="equal">
      <formula>"SIM"</formula>
    </cfRule>
  </conditionalFormatting>
  <conditionalFormatting sqref="Y99:Z99">
    <cfRule type="cellIs" dxfId="2666" priority="4383" operator="equal">
      <formula>"OPORTUNIDADE"</formula>
    </cfRule>
  </conditionalFormatting>
  <conditionalFormatting sqref="Y99:Z99">
    <cfRule type="cellIs" dxfId="2665" priority="4381" operator="equal">
      <formula>"NÃO"</formula>
    </cfRule>
    <cfRule type="cellIs" dxfId="2664" priority="4382" operator="equal">
      <formula>"SIM"</formula>
    </cfRule>
  </conditionalFormatting>
  <conditionalFormatting sqref="Y100:Z100">
    <cfRule type="cellIs" dxfId="2663" priority="4380" operator="equal">
      <formula>"OPORTUNIDADE"</formula>
    </cfRule>
  </conditionalFormatting>
  <conditionalFormatting sqref="Y100:Z100">
    <cfRule type="cellIs" dxfId="2662" priority="4378" operator="equal">
      <formula>"NÃO"</formula>
    </cfRule>
    <cfRule type="cellIs" dxfId="2661" priority="4379" operator="equal">
      <formula>"SIM"</formula>
    </cfRule>
  </conditionalFormatting>
  <conditionalFormatting sqref="Y100:Z100">
    <cfRule type="cellIs" dxfId="2660" priority="4377" operator="equal">
      <formula>"OPORTUNIDADE"</formula>
    </cfRule>
  </conditionalFormatting>
  <conditionalFormatting sqref="Y100:Z100">
    <cfRule type="cellIs" dxfId="2659" priority="4375" operator="equal">
      <formula>"NÃO"</formula>
    </cfRule>
    <cfRule type="cellIs" dxfId="2658" priority="4376" operator="equal">
      <formula>"SIM"</formula>
    </cfRule>
  </conditionalFormatting>
  <conditionalFormatting sqref="Y100:Z100">
    <cfRule type="cellIs" dxfId="2657" priority="4374" operator="equal">
      <formula>"OPORTUNIDADE"</formula>
    </cfRule>
  </conditionalFormatting>
  <conditionalFormatting sqref="Y100:Z100">
    <cfRule type="cellIs" dxfId="2656" priority="4372" operator="equal">
      <formula>"NÃO"</formula>
    </cfRule>
    <cfRule type="cellIs" dxfId="2655" priority="4373" operator="equal">
      <formula>"SIM"</formula>
    </cfRule>
  </conditionalFormatting>
  <conditionalFormatting sqref="Y104:Y106">
    <cfRule type="cellIs" dxfId="2654" priority="4371" operator="equal">
      <formula>"OPORTUNIDADE"</formula>
    </cfRule>
  </conditionalFormatting>
  <conditionalFormatting sqref="Y104:Y106">
    <cfRule type="cellIs" dxfId="2653" priority="4369" operator="equal">
      <formula>"NÃO"</formula>
    </cfRule>
    <cfRule type="cellIs" dxfId="2652" priority="4370" operator="equal">
      <formula>"SIM"</formula>
    </cfRule>
  </conditionalFormatting>
  <conditionalFormatting sqref="BP82">
    <cfRule type="iconSet" priority="436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36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651" priority="4363" operator="equal">
      <formula>"OPORTUNIDADE"</formula>
    </cfRule>
  </conditionalFormatting>
  <conditionalFormatting sqref="Y99:Z99">
    <cfRule type="cellIs" dxfId="2650" priority="4361" operator="equal">
      <formula>"NÃO"</formula>
    </cfRule>
    <cfRule type="cellIs" dxfId="2649" priority="4362" operator="equal">
      <formula>"SIM"</formula>
    </cfRule>
  </conditionalFormatting>
  <conditionalFormatting sqref="Y99:Z99">
    <cfRule type="cellIs" dxfId="2648" priority="4360" operator="equal">
      <formula>"OPORTUNIDADE"</formula>
    </cfRule>
  </conditionalFormatting>
  <conditionalFormatting sqref="Y99:Z99">
    <cfRule type="cellIs" dxfId="2647" priority="4358" operator="equal">
      <formula>"NÃO"</formula>
    </cfRule>
    <cfRule type="cellIs" dxfId="2646" priority="4359" operator="equal">
      <formula>"SIM"</formula>
    </cfRule>
  </conditionalFormatting>
  <conditionalFormatting sqref="Y99:Z99">
    <cfRule type="cellIs" dxfId="2645" priority="4357" operator="equal">
      <formula>"OPORTUNIDADE"</formula>
    </cfRule>
  </conditionalFormatting>
  <conditionalFormatting sqref="Y99:Z99">
    <cfRule type="cellIs" dxfId="2644" priority="4355" operator="equal">
      <formula>"NÃO"</formula>
    </cfRule>
    <cfRule type="cellIs" dxfId="2643" priority="4356" operator="equal">
      <formula>"SIM"</formula>
    </cfRule>
  </conditionalFormatting>
  <conditionalFormatting sqref="Y100:Z100">
    <cfRule type="cellIs" dxfId="2642" priority="4354" operator="equal">
      <formula>"OPORTUNIDADE"</formula>
    </cfRule>
  </conditionalFormatting>
  <conditionalFormatting sqref="Y100:Z100">
    <cfRule type="cellIs" dxfId="2641" priority="4352" operator="equal">
      <formula>"NÃO"</formula>
    </cfRule>
    <cfRule type="cellIs" dxfId="2640" priority="4353" operator="equal">
      <formula>"SIM"</formula>
    </cfRule>
  </conditionalFormatting>
  <conditionalFormatting sqref="Y100:Z100">
    <cfRule type="cellIs" dxfId="2639" priority="4351" operator="equal">
      <formula>"OPORTUNIDADE"</formula>
    </cfRule>
  </conditionalFormatting>
  <conditionalFormatting sqref="Y100:Z100">
    <cfRule type="cellIs" dxfId="2638" priority="4349" operator="equal">
      <formula>"NÃO"</formula>
    </cfRule>
    <cfRule type="cellIs" dxfId="2637" priority="4350" operator="equal">
      <formula>"SIM"</formula>
    </cfRule>
  </conditionalFormatting>
  <conditionalFormatting sqref="Y100:Z100">
    <cfRule type="cellIs" dxfId="2636" priority="4348" operator="equal">
      <formula>"OPORTUNIDADE"</formula>
    </cfRule>
  </conditionalFormatting>
  <conditionalFormatting sqref="Y100:Z100">
    <cfRule type="cellIs" dxfId="2635" priority="4346" operator="equal">
      <formula>"NÃO"</formula>
    </cfRule>
    <cfRule type="cellIs" dxfId="2634" priority="4347" operator="equal">
      <formula>"SIM"</formula>
    </cfRule>
  </conditionalFormatting>
  <conditionalFormatting sqref="Y100:Z100">
    <cfRule type="cellIs" dxfId="2633" priority="4345" operator="equal">
      <formula>"OPORTUNIDADE"</formula>
    </cfRule>
  </conditionalFormatting>
  <conditionalFormatting sqref="Y100:Z100">
    <cfRule type="cellIs" dxfId="2632" priority="4343" operator="equal">
      <formula>"NÃO"</formula>
    </cfRule>
    <cfRule type="cellIs" dxfId="2631" priority="4344" operator="equal">
      <formula>"SIM"</formula>
    </cfRule>
  </conditionalFormatting>
  <conditionalFormatting sqref="Y100:Z100">
    <cfRule type="cellIs" dxfId="2630" priority="4342" operator="equal">
      <formula>"OPORTUNIDADE"</formula>
    </cfRule>
  </conditionalFormatting>
  <conditionalFormatting sqref="Y100:Z100">
    <cfRule type="cellIs" dxfId="2629" priority="4340" operator="equal">
      <formula>"NÃO"</formula>
    </cfRule>
    <cfRule type="cellIs" dxfId="2628" priority="4341" operator="equal">
      <formula>"SIM"</formula>
    </cfRule>
  </conditionalFormatting>
  <conditionalFormatting sqref="Y100:Z100">
    <cfRule type="cellIs" dxfId="2627" priority="4339" operator="equal">
      <formula>"OPORTUNIDADE"</formula>
    </cfRule>
  </conditionalFormatting>
  <conditionalFormatting sqref="Y100:Z100">
    <cfRule type="cellIs" dxfId="2626" priority="4337" operator="equal">
      <formula>"NÃO"</formula>
    </cfRule>
    <cfRule type="cellIs" dxfId="2625" priority="4338" operator="equal">
      <formula>"SIM"</formula>
    </cfRule>
  </conditionalFormatting>
  <conditionalFormatting sqref="Y101:Z101">
    <cfRule type="cellIs" dxfId="2624" priority="4336" operator="equal">
      <formula>"OPORTUNIDADE"</formula>
    </cfRule>
  </conditionalFormatting>
  <conditionalFormatting sqref="Y101:Z101">
    <cfRule type="cellIs" dxfId="2623" priority="4334" operator="equal">
      <formula>"NÃO"</formula>
    </cfRule>
    <cfRule type="cellIs" dxfId="2622" priority="4335" operator="equal">
      <formula>"SIM"</formula>
    </cfRule>
  </conditionalFormatting>
  <conditionalFormatting sqref="Y101:Z101">
    <cfRule type="cellIs" dxfId="2621" priority="4333" operator="equal">
      <formula>"OPORTUNIDADE"</formula>
    </cfRule>
  </conditionalFormatting>
  <conditionalFormatting sqref="Y101:Z101">
    <cfRule type="cellIs" dxfId="2620" priority="4331" operator="equal">
      <formula>"NÃO"</formula>
    </cfRule>
    <cfRule type="cellIs" dxfId="2619" priority="4332" operator="equal">
      <formula>"SIM"</formula>
    </cfRule>
  </conditionalFormatting>
  <conditionalFormatting sqref="Y101:Z101">
    <cfRule type="cellIs" dxfId="2618" priority="4330" operator="equal">
      <formula>"OPORTUNIDADE"</formula>
    </cfRule>
  </conditionalFormatting>
  <conditionalFormatting sqref="Y101:Z101">
    <cfRule type="cellIs" dxfId="2617" priority="4328" operator="equal">
      <formula>"NÃO"</formula>
    </cfRule>
    <cfRule type="cellIs" dxfId="2616" priority="4329" operator="equal">
      <formula>"SIM"</formula>
    </cfRule>
  </conditionalFormatting>
  <conditionalFormatting sqref="BK89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615" priority="4318" operator="equal">
      <formula>"OPORTUNIDADE"</formula>
    </cfRule>
  </conditionalFormatting>
  <conditionalFormatting sqref="Y122:Y123">
    <cfRule type="cellIs" dxfId="2614" priority="4316" operator="equal">
      <formula>"NÃO"</formula>
    </cfRule>
    <cfRule type="cellIs" dxfId="2613" priority="4317" operator="equal">
      <formula>"SIM"</formula>
    </cfRule>
  </conditionalFormatting>
  <conditionalFormatting sqref="Y119">
    <cfRule type="cellIs" dxfId="2612" priority="4285" operator="equal">
      <formula>"OPORTUNIDADE"</formula>
    </cfRule>
  </conditionalFormatting>
  <conditionalFormatting sqref="Y119">
    <cfRule type="cellIs" dxfId="2611" priority="4283" operator="equal">
      <formula>"NÃO"</formula>
    </cfRule>
    <cfRule type="cellIs" dxfId="2610" priority="4284" operator="equal">
      <formula>"SIM"</formula>
    </cfRule>
  </conditionalFormatting>
  <conditionalFormatting sqref="Y119:Z119">
    <cfRule type="cellIs" dxfId="2609" priority="4282" operator="equal">
      <formula>"OPORTUNIDADE"</formula>
    </cfRule>
  </conditionalFormatting>
  <conditionalFormatting sqref="Y119:Z119">
    <cfRule type="cellIs" dxfId="2608" priority="4280" operator="equal">
      <formula>"NÃO"</formula>
    </cfRule>
    <cfRule type="cellIs" dxfId="2607" priority="4281" operator="equal">
      <formula>"SIM"</formula>
    </cfRule>
  </conditionalFormatting>
  <conditionalFormatting sqref="Y119:Z119">
    <cfRule type="cellIs" dxfId="2606" priority="4279" operator="equal">
      <formula>"OPORTUNIDADE"</formula>
    </cfRule>
  </conditionalFormatting>
  <conditionalFormatting sqref="Y119:Z119">
    <cfRule type="cellIs" dxfId="2605" priority="4277" operator="equal">
      <formula>"NÃO"</formula>
    </cfRule>
    <cfRule type="cellIs" dxfId="2604" priority="4278" operator="equal">
      <formula>"SIM"</formula>
    </cfRule>
  </conditionalFormatting>
  <conditionalFormatting sqref="Y119:Z119">
    <cfRule type="cellIs" dxfId="2603" priority="4276" operator="equal">
      <formula>"OPORTUNIDADE"</formula>
    </cfRule>
  </conditionalFormatting>
  <conditionalFormatting sqref="Y119:Z119">
    <cfRule type="cellIs" dxfId="2602" priority="4274" operator="equal">
      <formula>"NÃO"</formula>
    </cfRule>
    <cfRule type="cellIs" dxfId="2601" priority="4275" operator="equal">
      <formula>"SIM"</formula>
    </cfRule>
  </conditionalFormatting>
  <conditionalFormatting sqref="Y119:Z119">
    <cfRule type="cellIs" dxfId="2600" priority="4273" operator="equal">
      <formula>"OPORTUNIDADE"</formula>
    </cfRule>
  </conditionalFormatting>
  <conditionalFormatting sqref="Y119:Z119">
    <cfRule type="cellIs" dxfId="2599" priority="4271" operator="equal">
      <formula>"NÃO"</formula>
    </cfRule>
    <cfRule type="cellIs" dxfId="2598" priority="4272" operator="equal">
      <formula>"SIM"</formula>
    </cfRule>
  </conditionalFormatting>
  <conditionalFormatting sqref="Y119:Z119">
    <cfRule type="cellIs" dxfId="2597" priority="4270" operator="equal">
      <formula>"OPORTUNIDADE"</formula>
    </cfRule>
  </conditionalFormatting>
  <conditionalFormatting sqref="Y119:Z119">
    <cfRule type="cellIs" dxfId="2596" priority="4268" operator="equal">
      <formula>"NÃO"</formula>
    </cfRule>
    <cfRule type="cellIs" dxfId="2595" priority="4269" operator="equal">
      <formula>"SIM"</formula>
    </cfRule>
  </conditionalFormatting>
  <conditionalFormatting sqref="Y119:Z119">
    <cfRule type="cellIs" dxfId="2594" priority="4267" operator="equal">
      <formula>"OPORTUNIDADE"</formula>
    </cfRule>
  </conditionalFormatting>
  <conditionalFormatting sqref="Y119:Z119">
    <cfRule type="cellIs" dxfId="2593" priority="4265" operator="equal">
      <formula>"NÃO"</formula>
    </cfRule>
    <cfRule type="cellIs" dxfId="2592" priority="4266" operator="equal">
      <formula>"SIM"</formula>
    </cfRule>
  </conditionalFormatting>
  <conditionalFormatting sqref="Y119:Z119">
    <cfRule type="cellIs" dxfId="2591" priority="4264" operator="equal">
      <formula>"OPORTUNIDADE"</formula>
    </cfRule>
  </conditionalFormatting>
  <conditionalFormatting sqref="Y119:Z119">
    <cfRule type="cellIs" dxfId="2590" priority="4262" operator="equal">
      <formula>"NÃO"</formula>
    </cfRule>
    <cfRule type="cellIs" dxfId="2589" priority="4263" operator="equal">
      <formula>"SIM"</formula>
    </cfRule>
  </conditionalFormatting>
  <conditionalFormatting sqref="Y119:Z119">
    <cfRule type="cellIs" dxfId="2588" priority="4261" operator="equal">
      <formula>"OPORTUNIDADE"</formula>
    </cfRule>
  </conditionalFormatting>
  <conditionalFormatting sqref="Y119:Z119">
    <cfRule type="cellIs" dxfId="2587" priority="4259" operator="equal">
      <formula>"NÃO"</formula>
    </cfRule>
    <cfRule type="cellIs" dxfId="2586" priority="4260" operator="equal">
      <formula>"SIM"</formula>
    </cfRule>
  </conditionalFormatting>
  <conditionalFormatting sqref="Y119:Z119">
    <cfRule type="cellIs" dxfId="2585" priority="4258" operator="equal">
      <formula>"OPORTUNIDADE"</formula>
    </cfRule>
  </conditionalFormatting>
  <conditionalFormatting sqref="Y119:Z119">
    <cfRule type="cellIs" dxfId="2584" priority="4256" operator="equal">
      <formula>"NÃO"</formula>
    </cfRule>
    <cfRule type="cellIs" dxfId="2583" priority="4257" operator="equal">
      <formula>"SIM"</formula>
    </cfRule>
  </conditionalFormatting>
  <conditionalFormatting sqref="BP106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582" priority="4204" operator="equal">
      <formula>"OPORTUNIDADE"</formula>
    </cfRule>
  </conditionalFormatting>
  <conditionalFormatting sqref="Z114:Z115">
    <cfRule type="cellIs" dxfId="2581" priority="4202" operator="equal">
      <formula>"NÃO"</formula>
    </cfRule>
    <cfRule type="cellIs" dxfId="2580" priority="4203" operator="equal">
      <formula>"SIM"</formula>
    </cfRule>
  </conditionalFormatting>
  <conditionalFormatting sqref="Y121">
    <cfRule type="cellIs" dxfId="2579" priority="3487" operator="equal">
      <formula>"OPORTUNIDADE"</formula>
    </cfRule>
  </conditionalFormatting>
  <conditionalFormatting sqref="Y121">
    <cfRule type="cellIs" dxfId="2578" priority="3485" operator="equal">
      <formula>"NÃO"</formula>
    </cfRule>
    <cfRule type="cellIs" dxfId="2577" priority="3486" operator="equal">
      <formula>"SIM"</formula>
    </cfRule>
  </conditionalFormatting>
  <conditionalFormatting sqref="Y121">
    <cfRule type="cellIs" dxfId="2576" priority="3484" operator="equal">
      <formula>"OPORTUNIDADE"</formula>
    </cfRule>
  </conditionalFormatting>
  <conditionalFormatting sqref="Y121">
    <cfRule type="cellIs" dxfId="2575" priority="3482" operator="equal">
      <formula>"NÃO"</formula>
    </cfRule>
    <cfRule type="cellIs" dxfId="2574" priority="3483" operator="equal">
      <formula>"SIM"</formula>
    </cfRule>
  </conditionalFormatting>
  <conditionalFormatting sqref="BK21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573" priority="3470" operator="equal">
      <formula>"OPORTUNIDADE"</formula>
    </cfRule>
  </conditionalFormatting>
  <conditionalFormatting sqref="Z112">
    <cfRule type="cellIs" dxfId="2572" priority="3468" operator="equal">
      <formula>"NÃO"</formula>
    </cfRule>
    <cfRule type="cellIs" dxfId="2571" priority="3469" operator="equal">
      <formula>"SIM"</formula>
    </cfRule>
  </conditionalFormatting>
  <conditionalFormatting sqref="Z114">
    <cfRule type="cellIs" dxfId="2570" priority="3437" operator="equal">
      <formula>"OPORTUNIDADE"</formula>
    </cfRule>
  </conditionalFormatting>
  <conditionalFormatting sqref="Z114">
    <cfRule type="cellIs" dxfId="2569" priority="3435" operator="equal">
      <formula>"NÃO"</formula>
    </cfRule>
    <cfRule type="cellIs" dxfId="2568" priority="3436" operator="equal">
      <formula>"SIM"</formula>
    </cfRule>
  </conditionalFormatting>
  <conditionalFormatting sqref="Z113">
    <cfRule type="cellIs" dxfId="2567" priority="3434" operator="equal">
      <formula>"OPORTUNIDADE"</formula>
    </cfRule>
  </conditionalFormatting>
  <conditionalFormatting sqref="Z113">
    <cfRule type="cellIs" dxfId="2566" priority="3432" operator="equal">
      <formula>"NÃO"</formula>
    </cfRule>
    <cfRule type="cellIs" dxfId="2565" priority="3433" operator="equal">
      <formula>"SIM"</formula>
    </cfRule>
  </conditionalFormatting>
  <conditionalFormatting sqref="Y120">
    <cfRule type="cellIs" dxfId="2564" priority="3428" operator="equal">
      <formula>"OPORTUNIDADE"</formula>
    </cfRule>
  </conditionalFormatting>
  <conditionalFormatting sqref="Y120">
    <cfRule type="cellIs" dxfId="2563" priority="3426" operator="equal">
      <formula>"NÃO"</formula>
    </cfRule>
    <cfRule type="cellIs" dxfId="2562" priority="3427" operator="equal">
      <formula>"SIM"</formula>
    </cfRule>
  </conditionalFormatting>
  <conditionalFormatting sqref="Y120">
    <cfRule type="cellIs" dxfId="2561" priority="3425" operator="equal">
      <formula>"OPORTUNIDADE"</formula>
    </cfRule>
  </conditionalFormatting>
  <conditionalFormatting sqref="Y120">
    <cfRule type="cellIs" dxfId="2560" priority="3423" operator="equal">
      <formula>"NÃO"</formula>
    </cfRule>
    <cfRule type="cellIs" dxfId="2559" priority="3424" operator="equal">
      <formula>"SIM"</formula>
    </cfRule>
  </conditionalFormatting>
  <conditionalFormatting sqref="Y120">
    <cfRule type="cellIs" dxfId="2558" priority="3422" operator="equal">
      <formula>"OPORTUNIDADE"</formula>
    </cfRule>
  </conditionalFormatting>
  <conditionalFormatting sqref="Y120">
    <cfRule type="cellIs" dxfId="2557" priority="3420" operator="equal">
      <formula>"NÃO"</formula>
    </cfRule>
    <cfRule type="cellIs" dxfId="2556" priority="3421" operator="equal">
      <formula>"SIM"</formula>
    </cfRule>
  </conditionalFormatting>
  <conditionalFormatting sqref="Y120">
    <cfRule type="cellIs" dxfId="2555" priority="3419" operator="equal">
      <formula>"OPORTUNIDADE"</formula>
    </cfRule>
  </conditionalFormatting>
  <conditionalFormatting sqref="Y120">
    <cfRule type="cellIs" dxfId="2554" priority="3417" operator="equal">
      <formula>"NÃO"</formula>
    </cfRule>
    <cfRule type="cellIs" dxfId="2553" priority="3418" operator="equal">
      <formula>"SIM"</formula>
    </cfRule>
  </conditionalFormatting>
  <conditionalFormatting sqref="Y120">
    <cfRule type="cellIs" dxfId="2552" priority="3416" operator="equal">
      <formula>"OPORTUNIDADE"</formula>
    </cfRule>
  </conditionalFormatting>
  <conditionalFormatting sqref="Y120">
    <cfRule type="cellIs" dxfId="2551" priority="3414" operator="equal">
      <formula>"NÃO"</formula>
    </cfRule>
    <cfRule type="cellIs" dxfId="2550" priority="3415" operator="equal">
      <formula>"SIM"</formula>
    </cfRule>
  </conditionalFormatting>
  <conditionalFormatting sqref="Y120">
    <cfRule type="cellIs" dxfId="2549" priority="3413" operator="equal">
      <formula>"OPORTUNIDADE"</formula>
    </cfRule>
  </conditionalFormatting>
  <conditionalFormatting sqref="Y120">
    <cfRule type="cellIs" dxfId="2548" priority="3411" operator="equal">
      <formula>"NÃO"</formula>
    </cfRule>
    <cfRule type="cellIs" dxfId="2547" priority="3412" operator="equal">
      <formula>"SIM"</formula>
    </cfRule>
  </conditionalFormatting>
  <conditionalFormatting sqref="Y120">
    <cfRule type="cellIs" dxfId="2546" priority="3410" operator="equal">
      <formula>"OPORTUNIDADE"</formula>
    </cfRule>
  </conditionalFormatting>
  <conditionalFormatting sqref="Y120">
    <cfRule type="cellIs" dxfId="2545" priority="3408" operator="equal">
      <formula>"NÃO"</formula>
    </cfRule>
    <cfRule type="cellIs" dxfId="2544" priority="3409" operator="equal">
      <formula>"SIM"</formula>
    </cfRule>
  </conditionalFormatting>
  <conditionalFormatting sqref="Y120">
    <cfRule type="cellIs" dxfId="2543" priority="3407" operator="equal">
      <formula>"OPORTUNIDADE"</formula>
    </cfRule>
  </conditionalFormatting>
  <conditionalFormatting sqref="Y120">
    <cfRule type="cellIs" dxfId="2542" priority="3405" operator="equal">
      <formula>"NÃO"</formula>
    </cfRule>
    <cfRule type="cellIs" dxfId="2541" priority="3406" operator="equal">
      <formula>"SIM"</formula>
    </cfRule>
  </conditionalFormatting>
  <conditionalFormatting sqref="Y120">
    <cfRule type="cellIs" dxfId="2540" priority="3404" operator="equal">
      <formula>"OPORTUNIDADE"</formula>
    </cfRule>
  </conditionalFormatting>
  <conditionalFormatting sqref="Y120">
    <cfRule type="cellIs" dxfId="2539" priority="3402" operator="equal">
      <formula>"NÃO"</formula>
    </cfRule>
    <cfRule type="cellIs" dxfId="2538" priority="3403" operator="equal">
      <formula>"SIM"</formula>
    </cfRule>
  </conditionalFormatting>
  <conditionalFormatting sqref="Y120">
    <cfRule type="cellIs" dxfId="2537" priority="3401" operator="equal">
      <formula>"OPORTUNIDADE"</formula>
    </cfRule>
  </conditionalFormatting>
  <conditionalFormatting sqref="Y120">
    <cfRule type="cellIs" dxfId="2536" priority="3399" operator="equal">
      <formula>"NÃO"</formula>
    </cfRule>
    <cfRule type="cellIs" dxfId="2535" priority="3400" operator="equal">
      <formula>"SIM"</formula>
    </cfRule>
  </conditionalFormatting>
  <conditionalFormatting sqref="Y120">
    <cfRule type="cellIs" dxfId="2534" priority="3398" operator="equal">
      <formula>"OPORTUNIDADE"</formula>
    </cfRule>
  </conditionalFormatting>
  <conditionalFormatting sqref="Y120">
    <cfRule type="cellIs" dxfId="2533" priority="3396" operator="equal">
      <formula>"NÃO"</formula>
    </cfRule>
    <cfRule type="cellIs" dxfId="2532" priority="3397" operator="equal">
      <formula>"SIM"</formula>
    </cfRule>
  </conditionalFormatting>
  <conditionalFormatting sqref="Z120">
    <cfRule type="cellIs" dxfId="2531" priority="3395" operator="equal">
      <formula>"OPORTUNIDADE"</formula>
    </cfRule>
  </conditionalFormatting>
  <conditionalFormatting sqref="Z120">
    <cfRule type="cellIs" dxfId="2530" priority="3393" operator="equal">
      <formula>"NÃO"</formula>
    </cfRule>
    <cfRule type="cellIs" dxfId="2529" priority="3394" operator="equal">
      <formula>"SIM"</formula>
    </cfRule>
  </conditionalFormatting>
  <conditionalFormatting sqref="Z123">
    <cfRule type="cellIs" dxfId="2528" priority="3392" operator="equal">
      <formula>"OPORTUNIDADE"</formula>
    </cfRule>
  </conditionalFormatting>
  <conditionalFormatting sqref="Z123">
    <cfRule type="cellIs" dxfId="2527" priority="3390" operator="equal">
      <formula>"NÃO"</formula>
    </cfRule>
    <cfRule type="cellIs" dxfId="2526" priority="3391" operator="equal">
      <formula>"SIM"</formula>
    </cfRule>
  </conditionalFormatting>
  <conditionalFormatting sqref="Z123">
    <cfRule type="cellIs" dxfId="2525" priority="3389" operator="equal">
      <formula>"OPORTUNIDADE"</formula>
    </cfRule>
  </conditionalFormatting>
  <conditionalFormatting sqref="Z123">
    <cfRule type="cellIs" dxfId="2524" priority="3387" operator="equal">
      <formula>"NÃO"</formula>
    </cfRule>
    <cfRule type="cellIs" dxfId="2523" priority="3388" operator="equal">
      <formula>"SIM"</formula>
    </cfRule>
  </conditionalFormatting>
  <conditionalFormatting sqref="Y123">
    <cfRule type="cellIs" dxfId="2522" priority="3383" operator="equal">
      <formula>"OPORTUNIDADE"</formula>
    </cfRule>
  </conditionalFormatting>
  <conditionalFormatting sqref="Y123">
    <cfRule type="cellIs" dxfId="2521" priority="3381" operator="equal">
      <formula>"NÃO"</formula>
    </cfRule>
    <cfRule type="cellIs" dxfId="2520" priority="3382" operator="equal">
      <formula>"SIM"</formula>
    </cfRule>
  </conditionalFormatting>
  <conditionalFormatting sqref="Z110">
    <cfRule type="cellIs" dxfId="2519" priority="3380" operator="equal">
      <formula>"OPORTUNIDADE"</formula>
    </cfRule>
  </conditionalFormatting>
  <conditionalFormatting sqref="Z110">
    <cfRule type="cellIs" dxfId="2518" priority="3378" operator="equal">
      <formula>"NÃO"</formula>
    </cfRule>
    <cfRule type="cellIs" dxfId="2517" priority="3379" operator="equal">
      <formula>"SIM"</formula>
    </cfRule>
  </conditionalFormatting>
  <conditionalFormatting sqref="Z110">
    <cfRule type="cellIs" dxfId="2516" priority="3377" operator="equal">
      <formula>"OPORTUNIDADE"</formula>
    </cfRule>
  </conditionalFormatting>
  <conditionalFormatting sqref="Z110">
    <cfRule type="cellIs" dxfId="2515" priority="3375" operator="equal">
      <formula>"NÃO"</formula>
    </cfRule>
    <cfRule type="cellIs" dxfId="2514" priority="3376" operator="equal">
      <formula>"SIM"</formula>
    </cfRule>
  </conditionalFormatting>
  <conditionalFormatting sqref="Z110">
    <cfRule type="cellIs" dxfId="2513" priority="3374" operator="equal">
      <formula>"OPORTUNIDADE"</formula>
    </cfRule>
  </conditionalFormatting>
  <conditionalFormatting sqref="Z110">
    <cfRule type="cellIs" dxfId="2512" priority="3372" operator="equal">
      <formula>"NÃO"</formula>
    </cfRule>
    <cfRule type="cellIs" dxfId="2511" priority="3373" operator="equal">
      <formula>"SIM"</formula>
    </cfRule>
  </conditionalFormatting>
  <conditionalFormatting sqref="Z110">
    <cfRule type="cellIs" dxfId="2510" priority="3371" operator="equal">
      <formula>"OPORTUNIDADE"</formula>
    </cfRule>
  </conditionalFormatting>
  <conditionalFormatting sqref="Z110">
    <cfRule type="cellIs" dxfId="2509" priority="3369" operator="equal">
      <formula>"NÃO"</formula>
    </cfRule>
    <cfRule type="cellIs" dxfId="2508" priority="3370" operator="equal">
      <formula>"SIM"</formula>
    </cfRule>
  </conditionalFormatting>
  <conditionalFormatting sqref="Z110">
    <cfRule type="cellIs" dxfId="2507" priority="3368" operator="equal">
      <formula>"OPORTUNIDADE"</formula>
    </cfRule>
  </conditionalFormatting>
  <conditionalFormatting sqref="Z110">
    <cfRule type="cellIs" dxfId="2506" priority="3366" operator="equal">
      <formula>"NÃO"</formula>
    </cfRule>
    <cfRule type="cellIs" dxfId="2505" priority="3367" operator="equal">
      <formula>"SIM"</formula>
    </cfRule>
  </conditionalFormatting>
  <conditionalFormatting sqref="Z110">
    <cfRule type="cellIs" dxfId="2504" priority="3365" operator="equal">
      <formula>"OPORTUNIDADE"</formula>
    </cfRule>
  </conditionalFormatting>
  <conditionalFormatting sqref="Z110">
    <cfRule type="cellIs" dxfId="2503" priority="3363" operator="equal">
      <formula>"NÃO"</formula>
    </cfRule>
    <cfRule type="cellIs" dxfId="2502" priority="3364" operator="equal">
      <formula>"SIM"</formula>
    </cfRule>
  </conditionalFormatting>
  <conditionalFormatting sqref="Z110">
    <cfRule type="cellIs" dxfId="2501" priority="3362" operator="equal">
      <formula>"OPORTUNIDADE"</formula>
    </cfRule>
  </conditionalFormatting>
  <conditionalFormatting sqref="Z110">
    <cfRule type="cellIs" dxfId="2500" priority="3360" operator="equal">
      <formula>"NÃO"</formula>
    </cfRule>
    <cfRule type="cellIs" dxfId="2499" priority="3361" operator="equal">
      <formula>"SIM"</formula>
    </cfRule>
  </conditionalFormatting>
  <conditionalFormatting sqref="Z110">
    <cfRule type="cellIs" dxfId="2498" priority="3359" operator="equal">
      <formula>"OPORTUNIDADE"</formula>
    </cfRule>
  </conditionalFormatting>
  <conditionalFormatting sqref="Z110">
    <cfRule type="cellIs" dxfId="2497" priority="3357" operator="equal">
      <formula>"NÃO"</formula>
    </cfRule>
    <cfRule type="cellIs" dxfId="2496" priority="3358" operator="equal">
      <formula>"SIM"</formula>
    </cfRule>
  </conditionalFormatting>
  <conditionalFormatting sqref="Z110">
    <cfRule type="cellIs" dxfId="2495" priority="3356" operator="equal">
      <formula>"OPORTUNIDADE"</formula>
    </cfRule>
  </conditionalFormatting>
  <conditionalFormatting sqref="Z110">
    <cfRule type="cellIs" dxfId="2494" priority="3354" operator="equal">
      <formula>"NÃO"</formula>
    </cfRule>
    <cfRule type="cellIs" dxfId="2493" priority="3355" operator="equal">
      <formula>"SIM"</formula>
    </cfRule>
  </conditionalFormatting>
  <conditionalFormatting sqref="Z111">
    <cfRule type="cellIs" dxfId="2492" priority="3347" operator="equal">
      <formula>"OPORTUNIDADE"</formula>
    </cfRule>
  </conditionalFormatting>
  <conditionalFormatting sqref="Z111">
    <cfRule type="cellIs" dxfId="2491" priority="3345" operator="equal">
      <formula>"NÃO"</formula>
    </cfRule>
    <cfRule type="cellIs" dxfId="2490" priority="3346" operator="equal">
      <formula>"SIM"</formula>
    </cfRule>
  </conditionalFormatting>
  <conditionalFormatting sqref="Z111">
    <cfRule type="cellIs" dxfId="2489" priority="3344" operator="equal">
      <formula>"OPORTUNIDADE"</formula>
    </cfRule>
  </conditionalFormatting>
  <conditionalFormatting sqref="Z111">
    <cfRule type="cellIs" dxfId="2488" priority="3342" operator="equal">
      <formula>"NÃO"</formula>
    </cfRule>
    <cfRule type="cellIs" dxfId="2487" priority="3343" operator="equal">
      <formula>"SIM"</formula>
    </cfRule>
  </conditionalFormatting>
  <conditionalFormatting sqref="Z111">
    <cfRule type="cellIs" dxfId="2486" priority="3341" operator="equal">
      <formula>"OPORTUNIDADE"</formula>
    </cfRule>
  </conditionalFormatting>
  <conditionalFormatting sqref="Z111">
    <cfRule type="cellIs" dxfId="2485" priority="3339" operator="equal">
      <formula>"NÃO"</formula>
    </cfRule>
    <cfRule type="cellIs" dxfId="2484" priority="3340" operator="equal">
      <formula>"SIM"</formula>
    </cfRule>
  </conditionalFormatting>
  <conditionalFormatting sqref="Z111">
    <cfRule type="cellIs" dxfId="2483" priority="3338" operator="equal">
      <formula>"OPORTUNIDADE"</formula>
    </cfRule>
  </conditionalFormatting>
  <conditionalFormatting sqref="Z111">
    <cfRule type="cellIs" dxfId="2482" priority="3336" operator="equal">
      <formula>"NÃO"</formula>
    </cfRule>
    <cfRule type="cellIs" dxfId="2481" priority="3337" operator="equal">
      <formula>"SIM"</formula>
    </cfRule>
  </conditionalFormatting>
  <conditionalFormatting sqref="Z111">
    <cfRule type="cellIs" dxfId="2480" priority="3335" operator="equal">
      <formula>"OPORTUNIDADE"</formula>
    </cfRule>
  </conditionalFormatting>
  <conditionalFormatting sqref="Z111">
    <cfRule type="cellIs" dxfId="2479" priority="3333" operator="equal">
      <formula>"NÃO"</formula>
    </cfRule>
    <cfRule type="cellIs" dxfId="2478" priority="3334" operator="equal">
      <formula>"SIM"</formula>
    </cfRule>
  </conditionalFormatting>
  <conditionalFormatting sqref="Z111">
    <cfRule type="cellIs" dxfId="2477" priority="3332" operator="equal">
      <formula>"OPORTUNIDADE"</formula>
    </cfRule>
  </conditionalFormatting>
  <conditionalFormatting sqref="Z111">
    <cfRule type="cellIs" dxfId="2476" priority="3330" operator="equal">
      <formula>"NÃO"</formula>
    </cfRule>
    <cfRule type="cellIs" dxfId="2475" priority="3331" operator="equal">
      <formula>"SIM"</formula>
    </cfRule>
  </conditionalFormatting>
  <conditionalFormatting sqref="Z111">
    <cfRule type="cellIs" dxfId="2474" priority="3329" operator="equal">
      <formula>"OPORTUNIDADE"</formula>
    </cfRule>
  </conditionalFormatting>
  <conditionalFormatting sqref="Z111">
    <cfRule type="cellIs" dxfId="2473" priority="3327" operator="equal">
      <formula>"NÃO"</formula>
    </cfRule>
    <cfRule type="cellIs" dxfId="2472" priority="3328" operator="equal">
      <formula>"SIM"</formula>
    </cfRule>
  </conditionalFormatting>
  <conditionalFormatting sqref="Z111">
    <cfRule type="cellIs" dxfId="2471" priority="3326" operator="equal">
      <formula>"OPORTUNIDADE"</formula>
    </cfRule>
  </conditionalFormatting>
  <conditionalFormatting sqref="Z111">
    <cfRule type="cellIs" dxfId="2470" priority="3324" operator="equal">
      <formula>"NÃO"</formula>
    </cfRule>
    <cfRule type="cellIs" dxfId="2469" priority="3325" operator="equal">
      <formula>"SIM"</formula>
    </cfRule>
  </conditionalFormatting>
  <conditionalFormatting sqref="Z111">
    <cfRule type="cellIs" dxfId="2468" priority="3323" operator="equal">
      <formula>"OPORTUNIDADE"</formula>
    </cfRule>
  </conditionalFormatting>
  <conditionalFormatting sqref="Z111">
    <cfRule type="cellIs" dxfId="2467" priority="3321" operator="equal">
      <formula>"NÃO"</formula>
    </cfRule>
    <cfRule type="cellIs" dxfId="2466" priority="3322" operator="equal">
      <formula>"SIM"</formula>
    </cfRule>
  </conditionalFormatting>
  <conditionalFormatting sqref="Y129">
    <cfRule type="cellIs" dxfId="2465" priority="3137" operator="equal">
      <formula>"OPORTUNIDADE"</formula>
    </cfRule>
  </conditionalFormatting>
  <conditionalFormatting sqref="Y129">
    <cfRule type="cellIs" dxfId="2464" priority="3135" operator="equal">
      <formula>"NÃO"</formula>
    </cfRule>
    <cfRule type="cellIs" dxfId="2463" priority="3136" operator="equal">
      <formula>"SIM"</formula>
    </cfRule>
  </conditionalFormatting>
  <conditionalFormatting sqref="Y129:Z129">
    <cfRule type="cellIs" dxfId="2462" priority="3131" operator="equal">
      <formula>"OPORTUNIDADE"</formula>
    </cfRule>
  </conditionalFormatting>
  <conditionalFormatting sqref="Y129:Z129">
    <cfRule type="cellIs" dxfId="2461" priority="3129" operator="equal">
      <formula>"NÃO"</formula>
    </cfRule>
    <cfRule type="cellIs" dxfId="2460" priority="3130" operator="equal">
      <formula>"SIM"</formula>
    </cfRule>
  </conditionalFormatting>
  <conditionalFormatting sqref="Y129:Z129">
    <cfRule type="cellIs" dxfId="2459" priority="3128" operator="equal">
      <formula>"OPORTUNIDADE"</formula>
    </cfRule>
  </conditionalFormatting>
  <conditionalFormatting sqref="Y129:Z129">
    <cfRule type="cellIs" dxfId="2458" priority="3126" operator="equal">
      <formula>"NÃO"</formula>
    </cfRule>
    <cfRule type="cellIs" dxfId="2457" priority="3127" operator="equal">
      <formula>"SIM"</formula>
    </cfRule>
  </conditionalFormatting>
  <conditionalFormatting sqref="Y129">
    <cfRule type="cellIs" dxfId="2456" priority="3125" operator="equal">
      <formula>"OPORTUNIDADE"</formula>
    </cfRule>
  </conditionalFormatting>
  <conditionalFormatting sqref="Y129">
    <cfRule type="cellIs" dxfId="2455" priority="3123" operator="equal">
      <formula>"NÃO"</formula>
    </cfRule>
    <cfRule type="cellIs" dxfId="2454" priority="3124" operator="equal">
      <formula>"SIM"</formula>
    </cfRule>
  </conditionalFormatting>
  <conditionalFormatting sqref="Y129:Z129">
    <cfRule type="cellIs" dxfId="2453" priority="3122" operator="equal">
      <formula>"OPORTUNIDADE"</formula>
    </cfRule>
  </conditionalFormatting>
  <conditionalFormatting sqref="Y129:Z129">
    <cfRule type="cellIs" dxfId="2452" priority="3120" operator="equal">
      <formula>"NÃO"</formula>
    </cfRule>
    <cfRule type="cellIs" dxfId="2451" priority="3121" operator="equal">
      <formula>"SIM"</formula>
    </cfRule>
  </conditionalFormatting>
  <conditionalFormatting sqref="Y132:Y133">
    <cfRule type="cellIs" dxfId="2450" priority="3119" operator="equal">
      <formula>"OPORTUNIDADE"</formula>
    </cfRule>
  </conditionalFormatting>
  <conditionalFormatting sqref="Y132:Y133">
    <cfRule type="cellIs" dxfId="2449" priority="3117" operator="equal">
      <formula>"NÃO"</formula>
    </cfRule>
    <cfRule type="cellIs" dxfId="2448" priority="3118" operator="equal">
      <formula>"SIM"</formula>
    </cfRule>
  </conditionalFormatting>
  <conditionalFormatting sqref="Y132:Y133">
    <cfRule type="cellIs" dxfId="2447" priority="3116" operator="equal">
      <formula>"OPORTUNIDADE"</formula>
    </cfRule>
  </conditionalFormatting>
  <conditionalFormatting sqref="Y132:Y133">
    <cfRule type="cellIs" dxfId="2446" priority="3114" operator="equal">
      <formula>"NÃO"</formula>
    </cfRule>
    <cfRule type="cellIs" dxfId="2445" priority="3115" operator="equal">
      <formula>"SIM"</formula>
    </cfRule>
  </conditionalFormatting>
  <conditionalFormatting sqref="Y121">
    <cfRule type="cellIs" dxfId="2444" priority="3014" operator="equal">
      <formula>"OPORTUNIDADE"</formula>
    </cfRule>
  </conditionalFormatting>
  <conditionalFormatting sqref="Y121">
    <cfRule type="cellIs" dxfId="2443" priority="3012" operator="equal">
      <formula>"NÃO"</formula>
    </cfRule>
    <cfRule type="cellIs" dxfId="2442" priority="3013" operator="equal">
      <formula>"SIM"</formula>
    </cfRule>
  </conditionalFormatting>
  <conditionalFormatting sqref="Y121:Z121">
    <cfRule type="cellIs" dxfId="2441" priority="3011" operator="equal">
      <formula>"OPORTUNIDADE"</formula>
    </cfRule>
  </conditionalFormatting>
  <conditionalFormatting sqref="Y121:Z121">
    <cfRule type="cellIs" dxfId="2440" priority="3009" operator="equal">
      <formula>"NÃO"</formula>
    </cfRule>
    <cfRule type="cellIs" dxfId="2439" priority="3010" operator="equal">
      <formula>"SIM"</formula>
    </cfRule>
  </conditionalFormatting>
  <conditionalFormatting sqref="Y121:Z121">
    <cfRule type="cellIs" dxfId="2438" priority="3008" operator="equal">
      <formula>"OPORTUNIDADE"</formula>
    </cfRule>
  </conditionalFormatting>
  <conditionalFormatting sqref="Y121:Z121">
    <cfRule type="cellIs" dxfId="2437" priority="3006" operator="equal">
      <formula>"NÃO"</formula>
    </cfRule>
    <cfRule type="cellIs" dxfId="2436" priority="3007" operator="equal">
      <formula>"SIM"</formula>
    </cfRule>
  </conditionalFormatting>
  <conditionalFormatting sqref="Y121:Z121">
    <cfRule type="cellIs" dxfId="2435" priority="3005" operator="equal">
      <formula>"OPORTUNIDADE"</formula>
    </cfRule>
  </conditionalFormatting>
  <conditionalFormatting sqref="Y121:Z121">
    <cfRule type="cellIs" dxfId="2434" priority="3003" operator="equal">
      <formula>"NÃO"</formula>
    </cfRule>
    <cfRule type="cellIs" dxfId="2433" priority="3004" operator="equal">
      <formula>"SIM"</formula>
    </cfRule>
  </conditionalFormatting>
  <conditionalFormatting sqref="Y121:Z121">
    <cfRule type="cellIs" dxfId="2432" priority="3002" operator="equal">
      <formula>"OPORTUNIDADE"</formula>
    </cfRule>
  </conditionalFormatting>
  <conditionalFormatting sqref="Y121:Z121">
    <cfRule type="cellIs" dxfId="2431" priority="3000" operator="equal">
      <formula>"NÃO"</formula>
    </cfRule>
    <cfRule type="cellIs" dxfId="2430" priority="3001" operator="equal">
      <formula>"SIM"</formula>
    </cfRule>
  </conditionalFormatting>
  <conditionalFormatting sqref="Y121:Z121">
    <cfRule type="cellIs" dxfId="2429" priority="2999" operator="equal">
      <formula>"OPORTUNIDADE"</formula>
    </cfRule>
  </conditionalFormatting>
  <conditionalFormatting sqref="Y121:Z121">
    <cfRule type="cellIs" dxfId="2428" priority="2997" operator="equal">
      <formula>"NÃO"</formula>
    </cfRule>
    <cfRule type="cellIs" dxfId="2427" priority="2998" operator="equal">
      <formula>"SIM"</formula>
    </cfRule>
  </conditionalFormatting>
  <conditionalFormatting sqref="Y121:Z121">
    <cfRule type="cellIs" dxfId="2426" priority="2996" operator="equal">
      <formula>"OPORTUNIDADE"</formula>
    </cfRule>
  </conditionalFormatting>
  <conditionalFormatting sqref="Y121:Z121">
    <cfRule type="cellIs" dxfId="2425" priority="2994" operator="equal">
      <formula>"NÃO"</formula>
    </cfRule>
    <cfRule type="cellIs" dxfId="2424" priority="2995" operator="equal">
      <formula>"SIM"</formula>
    </cfRule>
  </conditionalFormatting>
  <conditionalFormatting sqref="Y121:Z121">
    <cfRule type="cellIs" dxfId="2423" priority="2993" operator="equal">
      <formula>"OPORTUNIDADE"</formula>
    </cfRule>
  </conditionalFormatting>
  <conditionalFormatting sqref="Y121:Z121">
    <cfRule type="cellIs" dxfId="2422" priority="2991" operator="equal">
      <formula>"NÃO"</formula>
    </cfRule>
    <cfRule type="cellIs" dxfId="2421" priority="2992" operator="equal">
      <formula>"SIM"</formula>
    </cfRule>
  </conditionalFormatting>
  <conditionalFormatting sqref="Y121:Z121">
    <cfRule type="cellIs" dxfId="2420" priority="2990" operator="equal">
      <formula>"OPORTUNIDADE"</formula>
    </cfRule>
  </conditionalFormatting>
  <conditionalFormatting sqref="Y121:Z121">
    <cfRule type="cellIs" dxfId="2419" priority="2988" operator="equal">
      <formula>"NÃO"</formula>
    </cfRule>
    <cfRule type="cellIs" dxfId="2418" priority="2989" operator="equal">
      <formula>"SIM"</formula>
    </cfRule>
  </conditionalFormatting>
  <conditionalFormatting sqref="Y121:Z121">
    <cfRule type="cellIs" dxfId="2417" priority="2987" operator="equal">
      <formula>"OPORTUNIDADE"</formula>
    </cfRule>
  </conditionalFormatting>
  <conditionalFormatting sqref="Y121:Z121">
    <cfRule type="cellIs" dxfId="2416" priority="2985" operator="equal">
      <formula>"NÃO"</formula>
    </cfRule>
    <cfRule type="cellIs" dxfId="2415" priority="2986" operator="equal">
      <formula>"SIM"</formula>
    </cfRule>
  </conditionalFormatting>
  <conditionalFormatting sqref="Y123">
    <cfRule type="cellIs" dxfId="2414" priority="2984" operator="equal">
      <formula>"OPORTUNIDADE"</formula>
    </cfRule>
  </conditionalFormatting>
  <conditionalFormatting sqref="Y123">
    <cfRule type="cellIs" dxfId="2413" priority="2982" operator="equal">
      <formula>"NÃO"</formula>
    </cfRule>
    <cfRule type="cellIs" dxfId="2412" priority="2983" operator="equal">
      <formula>"SIM"</formula>
    </cfRule>
  </conditionalFormatting>
  <conditionalFormatting sqref="Y123">
    <cfRule type="cellIs" dxfId="2411" priority="2981" operator="equal">
      <formula>"OPORTUNIDADE"</formula>
    </cfRule>
  </conditionalFormatting>
  <conditionalFormatting sqref="Y123">
    <cfRule type="cellIs" dxfId="2410" priority="2979" operator="equal">
      <formula>"NÃO"</formula>
    </cfRule>
    <cfRule type="cellIs" dxfId="2409" priority="2980" operator="equal">
      <formula>"SIM"</formula>
    </cfRule>
  </conditionalFormatting>
  <conditionalFormatting sqref="Y122">
    <cfRule type="cellIs" dxfId="2408" priority="2978" operator="equal">
      <formula>"OPORTUNIDADE"</formula>
    </cfRule>
  </conditionalFormatting>
  <conditionalFormatting sqref="Y122">
    <cfRule type="cellIs" dxfId="2407" priority="2976" operator="equal">
      <formula>"NÃO"</formula>
    </cfRule>
    <cfRule type="cellIs" dxfId="2406" priority="2977" operator="equal">
      <formula>"SIM"</formula>
    </cfRule>
  </conditionalFormatting>
  <conditionalFormatting sqref="Y122">
    <cfRule type="cellIs" dxfId="2405" priority="2975" operator="equal">
      <formula>"OPORTUNIDADE"</formula>
    </cfRule>
  </conditionalFormatting>
  <conditionalFormatting sqref="Y122">
    <cfRule type="cellIs" dxfId="2404" priority="2973" operator="equal">
      <formula>"NÃO"</formula>
    </cfRule>
    <cfRule type="cellIs" dxfId="2403" priority="2974" operator="equal">
      <formula>"SIM"</formula>
    </cfRule>
  </conditionalFormatting>
  <conditionalFormatting sqref="Y122">
    <cfRule type="cellIs" dxfId="2402" priority="2972" operator="equal">
      <formula>"OPORTUNIDADE"</formula>
    </cfRule>
  </conditionalFormatting>
  <conditionalFormatting sqref="Y122">
    <cfRule type="cellIs" dxfId="2401" priority="2970" operator="equal">
      <formula>"NÃO"</formula>
    </cfRule>
    <cfRule type="cellIs" dxfId="2400" priority="2971" operator="equal">
      <formula>"SIM"</formula>
    </cfRule>
  </conditionalFormatting>
  <conditionalFormatting sqref="Y122">
    <cfRule type="cellIs" dxfId="2399" priority="2969" operator="equal">
      <formula>"OPORTUNIDADE"</formula>
    </cfRule>
  </conditionalFormatting>
  <conditionalFormatting sqref="Y122">
    <cfRule type="cellIs" dxfId="2398" priority="2967" operator="equal">
      <formula>"NÃO"</formula>
    </cfRule>
    <cfRule type="cellIs" dxfId="2397" priority="2968" operator="equal">
      <formula>"SIM"</formula>
    </cfRule>
  </conditionalFormatting>
  <conditionalFormatting sqref="Y122">
    <cfRule type="cellIs" dxfId="2396" priority="2966" operator="equal">
      <formula>"OPORTUNIDADE"</formula>
    </cfRule>
  </conditionalFormatting>
  <conditionalFormatting sqref="Y122">
    <cfRule type="cellIs" dxfId="2395" priority="2964" operator="equal">
      <formula>"NÃO"</formula>
    </cfRule>
    <cfRule type="cellIs" dxfId="2394" priority="2965" operator="equal">
      <formula>"SIM"</formula>
    </cfRule>
  </conditionalFormatting>
  <conditionalFormatting sqref="Y122">
    <cfRule type="cellIs" dxfId="2393" priority="2963" operator="equal">
      <formula>"OPORTUNIDADE"</formula>
    </cfRule>
  </conditionalFormatting>
  <conditionalFormatting sqref="Y122">
    <cfRule type="cellIs" dxfId="2392" priority="2961" operator="equal">
      <formula>"NÃO"</formula>
    </cfRule>
    <cfRule type="cellIs" dxfId="2391" priority="2962" operator="equal">
      <formula>"SIM"</formula>
    </cfRule>
  </conditionalFormatting>
  <conditionalFormatting sqref="Y122">
    <cfRule type="cellIs" dxfId="2390" priority="2960" operator="equal">
      <formula>"OPORTUNIDADE"</formula>
    </cfRule>
  </conditionalFormatting>
  <conditionalFormatting sqref="Y122">
    <cfRule type="cellIs" dxfId="2389" priority="2958" operator="equal">
      <formula>"NÃO"</formula>
    </cfRule>
    <cfRule type="cellIs" dxfId="2388" priority="2959" operator="equal">
      <formula>"SIM"</formula>
    </cfRule>
  </conditionalFormatting>
  <conditionalFormatting sqref="Y122">
    <cfRule type="cellIs" dxfId="2387" priority="2957" operator="equal">
      <formula>"OPORTUNIDADE"</formula>
    </cfRule>
  </conditionalFormatting>
  <conditionalFormatting sqref="Y122">
    <cfRule type="cellIs" dxfId="2386" priority="2955" operator="equal">
      <formula>"NÃO"</formula>
    </cfRule>
    <cfRule type="cellIs" dxfId="2385" priority="2956" operator="equal">
      <formula>"SIM"</formula>
    </cfRule>
  </conditionalFormatting>
  <conditionalFormatting sqref="Y122">
    <cfRule type="cellIs" dxfId="2384" priority="2954" operator="equal">
      <formula>"OPORTUNIDADE"</formula>
    </cfRule>
  </conditionalFormatting>
  <conditionalFormatting sqref="Y122">
    <cfRule type="cellIs" dxfId="2383" priority="2952" operator="equal">
      <formula>"NÃO"</formula>
    </cfRule>
    <cfRule type="cellIs" dxfId="2382" priority="2953" operator="equal">
      <formula>"SIM"</formula>
    </cfRule>
  </conditionalFormatting>
  <conditionalFormatting sqref="Y122">
    <cfRule type="cellIs" dxfId="2381" priority="2951" operator="equal">
      <formula>"OPORTUNIDADE"</formula>
    </cfRule>
  </conditionalFormatting>
  <conditionalFormatting sqref="Y122">
    <cfRule type="cellIs" dxfId="2380" priority="2949" operator="equal">
      <formula>"NÃO"</formula>
    </cfRule>
    <cfRule type="cellIs" dxfId="2379" priority="2950" operator="equal">
      <formula>"SIM"</formula>
    </cfRule>
  </conditionalFormatting>
  <conditionalFormatting sqref="Y122">
    <cfRule type="cellIs" dxfId="2378" priority="2948" operator="equal">
      <formula>"OPORTUNIDADE"</formula>
    </cfRule>
  </conditionalFormatting>
  <conditionalFormatting sqref="Y122">
    <cfRule type="cellIs" dxfId="2377" priority="2946" operator="equal">
      <formula>"NÃO"</formula>
    </cfRule>
    <cfRule type="cellIs" dxfId="2376" priority="2947" operator="equal">
      <formula>"SIM"</formula>
    </cfRule>
  </conditionalFormatting>
  <conditionalFormatting sqref="Z122">
    <cfRule type="cellIs" dxfId="2375" priority="2945" operator="equal">
      <formula>"OPORTUNIDADE"</formula>
    </cfRule>
  </conditionalFormatting>
  <conditionalFormatting sqref="Z122">
    <cfRule type="cellIs" dxfId="2374" priority="2943" operator="equal">
      <formula>"NÃO"</formula>
    </cfRule>
    <cfRule type="cellIs" dxfId="2373" priority="2944" operator="equal">
      <formula>"SIM"</formula>
    </cfRule>
  </conditionalFormatting>
  <conditionalFormatting sqref="Y120">
    <cfRule type="cellIs" dxfId="2372" priority="2942" operator="equal">
      <formula>"OPORTUNIDADE"</formula>
    </cfRule>
  </conditionalFormatting>
  <conditionalFormatting sqref="Y120">
    <cfRule type="cellIs" dxfId="2371" priority="2940" operator="equal">
      <formula>"NÃO"</formula>
    </cfRule>
    <cfRule type="cellIs" dxfId="2370" priority="2941" operator="equal">
      <formula>"SIM"</formula>
    </cfRule>
  </conditionalFormatting>
  <conditionalFormatting sqref="Y120">
    <cfRule type="cellIs" dxfId="2369" priority="2939" operator="equal">
      <formula>"OPORTUNIDADE"</formula>
    </cfRule>
  </conditionalFormatting>
  <conditionalFormatting sqref="Y120">
    <cfRule type="cellIs" dxfId="2368" priority="2937" operator="equal">
      <formula>"NÃO"</formula>
    </cfRule>
    <cfRule type="cellIs" dxfId="2367" priority="2938" operator="equal">
      <formula>"SIM"</formula>
    </cfRule>
  </conditionalFormatting>
  <conditionalFormatting sqref="Y120">
    <cfRule type="cellIs" dxfId="2366" priority="2936" operator="equal">
      <formula>"OPORTUNIDADE"</formula>
    </cfRule>
  </conditionalFormatting>
  <conditionalFormatting sqref="Y120">
    <cfRule type="cellIs" dxfId="2365" priority="2934" operator="equal">
      <formula>"NÃO"</formula>
    </cfRule>
    <cfRule type="cellIs" dxfId="2364" priority="2935" operator="equal">
      <formula>"SIM"</formula>
    </cfRule>
  </conditionalFormatting>
  <conditionalFormatting sqref="Y120:Z120">
    <cfRule type="cellIs" dxfId="2363" priority="2933" operator="equal">
      <formula>"OPORTUNIDADE"</formula>
    </cfRule>
  </conditionalFormatting>
  <conditionalFormatting sqref="Y120:Z120">
    <cfRule type="cellIs" dxfId="2362" priority="2931" operator="equal">
      <formula>"NÃO"</formula>
    </cfRule>
    <cfRule type="cellIs" dxfId="2361" priority="2932" operator="equal">
      <formula>"SIM"</formula>
    </cfRule>
  </conditionalFormatting>
  <conditionalFormatting sqref="Y120:Z120">
    <cfRule type="cellIs" dxfId="2360" priority="2930" operator="equal">
      <formula>"OPORTUNIDADE"</formula>
    </cfRule>
  </conditionalFormatting>
  <conditionalFormatting sqref="Y120:Z120">
    <cfRule type="cellIs" dxfId="2359" priority="2928" operator="equal">
      <formula>"NÃO"</formula>
    </cfRule>
    <cfRule type="cellIs" dxfId="2358" priority="2929" operator="equal">
      <formula>"SIM"</formula>
    </cfRule>
  </conditionalFormatting>
  <conditionalFormatting sqref="Y120:Z120">
    <cfRule type="cellIs" dxfId="2357" priority="2927" operator="equal">
      <formula>"OPORTUNIDADE"</formula>
    </cfRule>
  </conditionalFormatting>
  <conditionalFormatting sqref="Y120:Z120">
    <cfRule type="cellIs" dxfId="2356" priority="2925" operator="equal">
      <formula>"NÃO"</formula>
    </cfRule>
    <cfRule type="cellIs" dxfId="2355" priority="2926" operator="equal">
      <formula>"SIM"</formula>
    </cfRule>
  </conditionalFormatting>
  <conditionalFormatting sqref="Y120:Z120">
    <cfRule type="cellIs" dxfId="2354" priority="2924" operator="equal">
      <formula>"OPORTUNIDADE"</formula>
    </cfRule>
  </conditionalFormatting>
  <conditionalFormatting sqref="Y120:Z120">
    <cfRule type="cellIs" dxfId="2353" priority="2922" operator="equal">
      <formula>"NÃO"</formula>
    </cfRule>
    <cfRule type="cellIs" dxfId="2352" priority="2923" operator="equal">
      <formula>"SIM"</formula>
    </cfRule>
  </conditionalFormatting>
  <conditionalFormatting sqref="Y120:Z120">
    <cfRule type="cellIs" dxfId="2351" priority="2921" operator="equal">
      <formula>"OPORTUNIDADE"</formula>
    </cfRule>
  </conditionalFormatting>
  <conditionalFormatting sqref="Y120:Z120">
    <cfRule type="cellIs" dxfId="2350" priority="2919" operator="equal">
      <formula>"NÃO"</formula>
    </cfRule>
    <cfRule type="cellIs" dxfId="2349" priority="2920" operator="equal">
      <formula>"SIM"</formula>
    </cfRule>
  </conditionalFormatting>
  <conditionalFormatting sqref="Y120:Z120">
    <cfRule type="cellIs" dxfId="2348" priority="2918" operator="equal">
      <formula>"OPORTUNIDADE"</formula>
    </cfRule>
  </conditionalFormatting>
  <conditionalFormatting sqref="Y120:Z120">
    <cfRule type="cellIs" dxfId="2347" priority="2916" operator="equal">
      <formula>"NÃO"</formula>
    </cfRule>
    <cfRule type="cellIs" dxfId="2346" priority="2917" operator="equal">
      <formula>"SIM"</formula>
    </cfRule>
  </conditionalFormatting>
  <conditionalFormatting sqref="Y120:Z120">
    <cfRule type="cellIs" dxfId="2345" priority="2915" operator="equal">
      <formula>"OPORTUNIDADE"</formula>
    </cfRule>
  </conditionalFormatting>
  <conditionalFormatting sqref="Y120:Z120">
    <cfRule type="cellIs" dxfId="2344" priority="2913" operator="equal">
      <formula>"NÃO"</formula>
    </cfRule>
    <cfRule type="cellIs" dxfId="2343" priority="2914" operator="equal">
      <formula>"SIM"</formula>
    </cfRule>
  </conditionalFormatting>
  <conditionalFormatting sqref="Y120:Z120">
    <cfRule type="cellIs" dxfId="2342" priority="2912" operator="equal">
      <formula>"OPORTUNIDADE"</formula>
    </cfRule>
  </conditionalFormatting>
  <conditionalFormatting sqref="Y120:Z120">
    <cfRule type="cellIs" dxfId="2341" priority="2910" operator="equal">
      <formula>"NÃO"</formula>
    </cfRule>
    <cfRule type="cellIs" dxfId="2340" priority="2911" operator="equal">
      <formula>"SIM"</formula>
    </cfRule>
  </conditionalFormatting>
  <conditionalFormatting sqref="Y120:Z120">
    <cfRule type="cellIs" dxfId="2339" priority="2909" operator="equal">
      <formula>"OPORTUNIDADE"</formula>
    </cfRule>
  </conditionalFormatting>
  <conditionalFormatting sqref="Y120:Z120">
    <cfRule type="cellIs" dxfId="2338" priority="2907" operator="equal">
      <formula>"NÃO"</formula>
    </cfRule>
    <cfRule type="cellIs" dxfId="2337" priority="2908" operator="equal">
      <formula>"SIM"</formula>
    </cfRule>
  </conditionalFormatting>
  <conditionalFormatting sqref="Y120">
    <cfRule type="cellIs" dxfId="2336" priority="2906" operator="equal">
      <formula>"OPORTUNIDADE"</formula>
    </cfRule>
  </conditionalFormatting>
  <conditionalFormatting sqref="Y120">
    <cfRule type="cellIs" dxfId="2335" priority="2904" operator="equal">
      <formula>"NÃO"</formula>
    </cfRule>
    <cfRule type="cellIs" dxfId="2334" priority="2905" operator="equal">
      <formula>"SIM"</formula>
    </cfRule>
  </conditionalFormatting>
  <conditionalFormatting sqref="Y120">
    <cfRule type="cellIs" dxfId="2333" priority="2903" operator="equal">
      <formula>"OPORTUNIDADE"</formula>
    </cfRule>
  </conditionalFormatting>
  <conditionalFormatting sqref="Y120">
    <cfRule type="cellIs" dxfId="2332" priority="2901" operator="equal">
      <formula>"NÃO"</formula>
    </cfRule>
    <cfRule type="cellIs" dxfId="2331" priority="2902" operator="equal">
      <formula>"SIM"</formula>
    </cfRule>
  </conditionalFormatting>
  <conditionalFormatting sqref="Y120">
    <cfRule type="cellIs" dxfId="2330" priority="2900" operator="equal">
      <formula>"OPORTUNIDADE"</formula>
    </cfRule>
  </conditionalFormatting>
  <conditionalFormatting sqref="Y120">
    <cfRule type="cellIs" dxfId="2329" priority="2898" operator="equal">
      <formula>"NÃO"</formula>
    </cfRule>
    <cfRule type="cellIs" dxfId="2328" priority="2899" operator="equal">
      <formula>"SIM"</formula>
    </cfRule>
  </conditionalFormatting>
  <conditionalFormatting sqref="Y120">
    <cfRule type="cellIs" dxfId="2327" priority="2897" operator="equal">
      <formula>"OPORTUNIDADE"</formula>
    </cfRule>
  </conditionalFormatting>
  <conditionalFormatting sqref="Y120">
    <cfRule type="cellIs" dxfId="2326" priority="2895" operator="equal">
      <formula>"NÃO"</formula>
    </cfRule>
    <cfRule type="cellIs" dxfId="2325" priority="2896" operator="equal">
      <formula>"SIM"</formula>
    </cfRule>
  </conditionalFormatting>
  <conditionalFormatting sqref="Y120">
    <cfRule type="cellIs" dxfId="2324" priority="2894" operator="equal">
      <formula>"OPORTUNIDADE"</formula>
    </cfRule>
  </conditionalFormatting>
  <conditionalFormatting sqref="Y120">
    <cfRule type="cellIs" dxfId="2323" priority="2892" operator="equal">
      <formula>"NÃO"</formula>
    </cfRule>
    <cfRule type="cellIs" dxfId="2322" priority="2893" operator="equal">
      <formula>"SIM"</formula>
    </cfRule>
  </conditionalFormatting>
  <conditionalFormatting sqref="Y120">
    <cfRule type="cellIs" dxfId="2321" priority="2891" operator="equal">
      <formula>"OPORTUNIDADE"</formula>
    </cfRule>
  </conditionalFormatting>
  <conditionalFormatting sqref="Y120">
    <cfRule type="cellIs" dxfId="2320" priority="2889" operator="equal">
      <formula>"NÃO"</formula>
    </cfRule>
    <cfRule type="cellIs" dxfId="2319" priority="2890" operator="equal">
      <formula>"SIM"</formula>
    </cfRule>
  </conditionalFormatting>
  <conditionalFormatting sqref="Y120">
    <cfRule type="cellIs" dxfId="2318" priority="2888" operator="equal">
      <formula>"OPORTUNIDADE"</formula>
    </cfRule>
  </conditionalFormatting>
  <conditionalFormatting sqref="Y120">
    <cfRule type="cellIs" dxfId="2317" priority="2886" operator="equal">
      <formula>"NÃO"</formula>
    </cfRule>
    <cfRule type="cellIs" dxfId="2316" priority="2887" operator="equal">
      <formula>"SIM"</formula>
    </cfRule>
  </conditionalFormatting>
  <conditionalFormatting sqref="Y120">
    <cfRule type="cellIs" dxfId="2315" priority="2885" operator="equal">
      <formula>"OPORTUNIDADE"</formula>
    </cfRule>
  </conditionalFormatting>
  <conditionalFormatting sqref="Y120">
    <cfRule type="cellIs" dxfId="2314" priority="2883" operator="equal">
      <formula>"NÃO"</formula>
    </cfRule>
    <cfRule type="cellIs" dxfId="2313" priority="2884" operator="equal">
      <formula>"SIM"</formula>
    </cfRule>
  </conditionalFormatting>
  <conditionalFormatting sqref="Y120">
    <cfRule type="cellIs" dxfId="2312" priority="2882" operator="equal">
      <formula>"OPORTUNIDADE"</formula>
    </cfRule>
  </conditionalFormatting>
  <conditionalFormatting sqref="Y120">
    <cfRule type="cellIs" dxfId="2311" priority="2880" operator="equal">
      <formula>"NÃO"</formula>
    </cfRule>
    <cfRule type="cellIs" dxfId="2310" priority="2881" operator="equal">
      <formula>"SIM"</formula>
    </cfRule>
  </conditionalFormatting>
  <conditionalFormatting sqref="Z118">
    <cfRule type="cellIs" dxfId="2309" priority="2879" operator="equal">
      <formula>"OPORTUNIDADE"</formula>
    </cfRule>
  </conditionalFormatting>
  <conditionalFormatting sqref="Z118">
    <cfRule type="cellIs" dxfId="2308" priority="2877" operator="equal">
      <formula>"NÃO"</formula>
    </cfRule>
    <cfRule type="cellIs" dxfId="2307" priority="2878" operator="equal">
      <formula>"SIM"</formula>
    </cfRule>
  </conditionalFormatting>
  <conditionalFormatting sqref="Z118">
    <cfRule type="cellIs" dxfId="2306" priority="2876" operator="equal">
      <formula>"OPORTUNIDADE"</formula>
    </cfRule>
  </conditionalFormatting>
  <conditionalFormatting sqref="Z118">
    <cfRule type="cellIs" dxfId="2305" priority="2874" operator="equal">
      <formula>"NÃO"</formula>
    </cfRule>
    <cfRule type="cellIs" dxfId="2304" priority="2875" operator="equal">
      <formula>"SIM"</formula>
    </cfRule>
  </conditionalFormatting>
  <conditionalFormatting sqref="Y132:Y133">
    <cfRule type="cellIs" dxfId="2303" priority="2870" operator="equal">
      <formula>"OPORTUNIDADE"</formula>
    </cfRule>
  </conditionalFormatting>
  <conditionalFormatting sqref="Y132:Y133">
    <cfRule type="cellIs" dxfId="2302" priority="2868" operator="equal">
      <formula>"NÃO"</formula>
    </cfRule>
    <cfRule type="cellIs" dxfId="2301" priority="2869" operator="equal">
      <formula>"SIM"</formula>
    </cfRule>
  </conditionalFormatting>
  <conditionalFormatting sqref="Y132:Y134">
    <cfRule type="cellIs" dxfId="2300" priority="2867" operator="equal">
      <formula>"OPORTUNIDADE"</formula>
    </cfRule>
  </conditionalFormatting>
  <conditionalFormatting sqref="Y132:Y134">
    <cfRule type="cellIs" dxfId="2299" priority="2865" operator="equal">
      <formula>"NÃO"</formula>
    </cfRule>
    <cfRule type="cellIs" dxfId="2298" priority="2866" operator="equal">
      <formula>"SIM"</formula>
    </cfRule>
  </conditionalFormatting>
  <conditionalFormatting sqref="Y132:Y134">
    <cfRule type="cellIs" dxfId="2297" priority="2864" operator="equal">
      <formula>"OPORTUNIDADE"</formula>
    </cfRule>
  </conditionalFormatting>
  <conditionalFormatting sqref="Y132:Y134">
    <cfRule type="cellIs" dxfId="2296" priority="2862" operator="equal">
      <formula>"NÃO"</formula>
    </cfRule>
    <cfRule type="cellIs" dxfId="2295" priority="2863" operator="equal">
      <formula>"SIM"</formula>
    </cfRule>
  </conditionalFormatting>
  <conditionalFormatting sqref="Y132:Z132">
    <cfRule type="cellIs" dxfId="2294" priority="2861" operator="equal">
      <formula>"OPORTUNIDADE"</formula>
    </cfRule>
  </conditionalFormatting>
  <conditionalFormatting sqref="Y132:Z132">
    <cfRule type="cellIs" dxfId="2293" priority="2859" operator="equal">
      <formula>"NÃO"</formula>
    </cfRule>
    <cfRule type="cellIs" dxfId="2292" priority="2860" operator="equal">
      <formula>"SIM"</formula>
    </cfRule>
  </conditionalFormatting>
  <conditionalFormatting sqref="Y132:Z132">
    <cfRule type="cellIs" dxfId="2291" priority="2858" operator="equal">
      <formula>"OPORTUNIDADE"</formula>
    </cfRule>
  </conditionalFormatting>
  <conditionalFormatting sqref="Y132:Z132">
    <cfRule type="cellIs" dxfId="2290" priority="2856" operator="equal">
      <formula>"NÃO"</formula>
    </cfRule>
    <cfRule type="cellIs" dxfId="2289" priority="2857" operator="equal">
      <formula>"SIM"</formula>
    </cfRule>
  </conditionalFormatting>
  <conditionalFormatting sqref="Y132:Z132">
    <cfRule type="cellIs" dxfId="2288" priority="2855" operator="equal">
      <formula>"OPORTUNIDADE"</formula>
    </cfRule>
  </conditionalFormatting>
  <conditionalFormatting sqref="Y132:Z132">
    <cfRule type="cellIs" dxfId="2287" priority="2853" operator="equal">
      <formula>"NÃO"</formula>
    </cfRule>
    <cfRule type="cellIs" dxfId="2286" priority="2854" operator="equal">
      <formula>"SIM"</formula>
    </cfRule>
  </conditionalFormatting>
  <conditionalFormatting sqref="Y132:Z132">
    <cfRule type="cellIs" dxfId="2285" priority="2852" operator="equal">
      <formula>"OPORTUNIDADE"</formula>
    </cfRule>
  </conditionalFormatting>
  <conditionalFormatting sqref="Y132:Z132">
    <cfRule type="cellIs" dxfId="2284" priority="2850" operator="equal">
      <formula>"NÃO"</formula>
    </cfRule>
    <cfRule type="cellIs" dxfId="2283" priority="2851" operator="equal">
      <formula>"SIM"</formula>
    </cfRule>
  </conditionalFormatting>
  <conditionalFormatting sqref="Y132:Z132">
    <cfRule type="cellIs" dxfId="2282" priority="2849" operator="equal">
      <formula>"OPORTUNIDADE"</formula>
    </cfRule>
  </conditionalFormatting>
  <conditionalFormatting sqref="Y132:Z132">
    <cfRule type="cellIs" dxfId="2281" priority="2847" operator="equal">
      <formula>"NÃO"</formula>
    </cfRule>
    <cfRule type="cellIs" dxfId="2280" priority="2848" operator="equal">
      <formula>"SIM"</formula>
    </cfRule>
  </conditionalFormatting>
  <conditionalFormatting sqref="Y132:Z132">
    <cfRule type="cellIs" dxfId="2279" priority="2846" operator="equal">
      <formula>"OPORTUNIDADE"</formula>
    </cfRule>
  </conditionalFormatting>
  <conditionalFormatting sqref="Y132:Z132">
    <cfRule type="cellIs" dxfId="2278" priority="2844" operator="equal">
      <formula>"NÃO"</formula>
    </cfRule>
    <cfRule type="cellIs" dxfId="2277" priority="2845" operator="equal">
      <formula>"SIM"</formula>
    </cfRule>
  </conditionalFormatting>
  <conditionalFormatting sqref="Y132:Z132">
    <cfRule type="cellIs" dxfId="2276" priority="2843" operator="equal">
      <formula>"OPORTUNIDADE"</formula>
    </cfRule>
  </conditionalFormatting>
  <conditionalFormatting sqref="Y132:Z132">
    <cfRule type="cellIs" dxfId="2275" priority="2841" operator="equal">
      <formula>"NÃO"</formula>
    </cfRule>
    <cfRule type="cellIs" dxfId="2274" priority="2842" operator="equal">
      <formula>"SIM"</formula>
    </cfRule>
  </conditionalFormatting>
  <conditionalFormatting sqref="Y132:Z132">
    <cfRule type="cellIs" dxfId="2273" priority="2840" operator="equal">
      <formula>"OPORTUNIDADE"</formula>
    </cfRule>
  </conditionalFormatting>
  <conditionalFormatting sqref="Y132:Z132">
    <cfRule type="cellIs" dxfId="2272" priority="2838" operator="equal">
      <formula>"NÃO"</formula>
    </cfRule>
    <cfRule type="cellIs" dxfId="2271" priority="2839" operator="equal">
      <formula>"SIM"</formula>
    </cfRule>
  </conditionalFormatting>
  <conditionalFormatting sqref="Y132:Z132">
    <cfRule type="cellIs" dxfId="2270" priority="2837" operator="equal">
      <formula>"OPORTUNIDADE"</formula>
    </cfRule>
  </conditionalFormatting>
  <conditionalFormatting sqref="Y132:Z132">
    <cfRule type="cellIs" dxfId="2269" priority="2835" operator="equal">
      <formula>"NÃO"</formula>
    </cfRule>
    <cfRule type="cellIs" dxfId="2268" priority="2836" operator="equal">
      <formula>"SIM"</formula>
    </cfRule>
  </conditionalFormatting>
  <conditionalFormatting sqref="Y132:Y135">
    <cfRule type="cellIs" dxfId="2267" priority="2834" operator="equal">
      <formula>"OPORTUNIDADE"</formula>
    </cfRule>
  </conditionalFormatting>
  <conditionalFormatting sqref="Y132:Y135">
    <cfRule type="cellIs" dxfId="2266" priority="2832" operator="equal">
      <formula>"NÃO"</formula>
    </cfRule>
    <cfRule type="cellIs" dxfId="2265" priority="2833" operator="equal">
      <formula>"SIM"</formula>
    </cfRule>
  </conditionalFormatting>
  <conditionalFormatting sqref="Y135:Z135">
    <cfRule type="cellIs" dxfId="2264" priority="2828" operator="equal">
      <formula>"OPORTUNIDADE"</formula>
    </cfRule>
  </conditionalFormatting>
  <conditionalFormatting sqref="Y135:Z135">
    <cfRule type="cellIs" dxfId="2263" priority="2826" operator="equal">
      <formula>"NÃO"</formula>
    </cfRule>
    <cfRule type="cellIs" dxfId="2262" priority="2827" operator="equal">
      <formula>"SIM"</formula>
    </cfRule>
  </conditionalFormatting>
  <conditionalFormatting sqref="Y135:Z135">
    <cfRule type="cellIs" dxfId="2261" priority="2825" operator="equal">
      <formula>"OPORTUNIDADE"</formula>
    </cfRule>
  </conditionalFormatting>
  <conditionalFormatting sqref="Y135:Z135">
    <cfRule type="cellIs" dxfId="2260" priority="2823" operator="equal">
      <formula>"NÃO"</formula>
    </cfRule>
    <cfRule type="cellIs" dxfId="2259" priority="2824" operator="equal">
      <formula>"SIM"</formula>
    </cfRule>
  </conditionalFormatting>
  <conditionalFormatting sqref="Y134:Y135">
    <cfRule type="cellIs" dxfId="2258" priority="2822" operator="equal">
      <formula>"OPORTUNIDADE"</formula>
    </cfRule>
  </conditionalFormatting>
  <conditionalFormatting sqref="Y134:Y135">
    <cfRule type="cellIs" dxfId="2257" priority="2820" operator="equal">
      <formula>"NÃO"</formula>
    </cfRule>
    <cfRule type="cellIs" dxfId="2256" priority="2821" operator="equal">
      <formula>"SIM"</formula>
    </cfRule>
  </conditionalFormatting>
  <conditionalFormatting sqref="Y135:Z135">
    <cfRule type="cellIs" dxfId="2255" priority="2819" operator="equal">
      <formula>"OPORTUNIDADE"</formula>
    </cfRule>
  </conditionalFormatting>
  <conditionalFormatting sqref="Y135:Z135">
    <cfRule type="cellIs" dxfId="2254" priority="2817" operator="equal">
      <formula>"NÃO"</formula>
    </cfRule>
    <cfRule type="cellIs" dxfId="2253" priority="2818" operator="equal">
      <formula>"SIM"</formula>
    </cfRule>
  </conditionalFormatting>
  <conditionalFormatting sqref="Z132 Z134">
    <cfRule type="cellIs" dxfId="2252" priority="2810" operator="equal">
      <formula>"OPORTUNIDADE"</formula>
    </cfRule>
  </conditionalFormatting>
  <conditionalFormatting sqref="Z132 Z134">
    <cfRule type="cellIs" dxfId="2251" priority="2808" operator="equal">
      <formula>"NÃO"</formula>
    </cfRule>
    <cfRule type="cellIs" dxfId="2250" priority="2809" operator="equal">
      <formula>"SIM"</formula>
    </cfRule>
  </conditionalFormatting>
  <conditionalFormatting sqref="Z132 Z134">
    <cfRule type="cellIs" dxfId="2249" priority="2807" operator="equal">
      <formula>"OPORTUNIDADE"</formula>
    </cfRule>
  </conditionalFormatting>
  <conditionalFormatting sqref="Z132 Z134">
    <cfRule type="cellIs" dxfId="2248" priority="2805" operator="equal">
      <formula>"NÃO"</formula>
    </cfRule>
    <cfRule type="cellIs" dxfId="2247" priority="2806" operator="equal">
      <formula>"SIM"</formula>
    </cfRule>
  </conditionalFormatting>
  <conditionalFormatting sqref="Y132:Y134">
    <cfRule type="cellIs" dxfId="2246" priority="2804" operator="equal">
      <formula>"OPORTUNIDADE"</formula>
    </cfRule>
  </conditionalFormatting>
  <conditionalFormatting sqref="Y132:Y134">
    <cfRule type="cellIs" dxfId="2245" priority="2802" operator="equal">
      <formula>"NÃO"</formula>
    </cfRule>
    <cfRule type="cellIs" dxfId="2244" priority="2803" operator="equal">
      <formula>"SIM"</formula>
    </cfRule>
  </conditionalFormatting>
  <conditionalFormatting sqref="Y124:Y127">
    <cfRule type="cellIs" dxfId="2243" priority="2711" operator="equal">
      <formula>"OPORTUNIDADE"</formula>
    </cfRule>
  </conditionalFormatting>
  <conditionalFormatting sqref="Y124:Y127">
    <cfRule type="cellIs" dxfId="2242" priority="2709" operator="equal">
      <formula>"NÃO"</formula>
    </cfRule>
    <cfRule type="cellIs" dxfId="2241" priority="2710" operator="equal">
      <formula>"SIM"</formula>
    </cfRule>
  </conditionalFormatting>
  <conditionalFormatting sqref="Y124:Y127">
    <cfRule type="cellIs" dxfId="2240" priority="2708" operator="equal">
      <formula>"OPORTUNIDADE"</formula>
    </cfRule>
  </conditionalFormatting>
  <conditionalFormatting sqref="Y124:Y127">
    <cfRule type="cellIs" dxfId="2239" priority="2706" operator="equal">
      <formula>"NÃO"</formula>
    </cfRule>
    <cfRule type="cellIs" dxfId="2238" priority="2707" operator="equal">
      <formula>"SIM"</formula>
    </cfRule>
  </conditionalFormatting>
  <conditionalFormatting sqref="Z127">
    <cfRule type="cellIs" dxfId="2237" priority="2705" operator="equal">
      <formula>"OPORTUNIDADE"</formula>
    </cfRule>
  </conditionalFormatting>
  <conditionalFormatting sqref="Z127">
    <cfRule type="cellIs" dxfId="2236" priority="2703" operator="equal">
      <formula>"NÃO"</formula>
    </cfRule>
    <cfRule type="cellIs" dxfId="2235" priority="2704" operator="equal">
      <formula>"SIM"</formula>
    </cfRule>
  </conditionalFormatting>
  <conditionalFormatting sqref="Z127">
    <cfRule type="cellIs" dxfId="2234" priority="2702" operator="equal">
      <formula>"OPORTUNIDADE"</formula>
    </cfRule>
  </conditionalFormatting>
  <conditionalFormatting sqref="Z127">
    <cfRule type="cellIs" dxfId="2233" priority="2700" operator="equal">
      <formula>"NÃO"</formula>
    </cfRule>
    <cfRule type="cellIs" dxfId="2232" priority="2701" operator="equal">
      <formula>"SIM"</formula>
    </cfRule>
  </conditionalFormatting>
  <conditionalFormatting sqref="Y127">
    <cfRule type="cellIs" dxfId="2231" priority="2699" operator="equal">
      <formula>"OPORTUNIDADE"</formula>
    </cfRule>
  </conditionalFormatting>
  <conditionalFormatting sqref="Y127">
    <cfRule type="cellIs" dxfId="2230" priority="2697" operator="equal">
      <formula>"NÃO"</formula>
    </cfRule>
    <cfRule type="cellIs" dxfId="2229" priority="2698" operator="equal">
      <formula>"SIM"</formula>
    </cfRule>
  </conditionalFormatting>
  <conditionalFormatting sqref="Y139:Y141">
    <cfRule type="cellIs" dxfId="2228" priority="2696" operator="equal">
      <formula>"OPORTUNIDADE"</formula>
    </cfRule>
  </conditionalFormatting>
  <conditionalFormatting sqref="Y139:Y141">
    <cfRule type="cellIs" dxfId="2227" priority="2694" operator="equal">
      <formula>"NÃO"</formula>
    </cfRule>
    <cfRule type="cellIs" dxfId="2226" priority="2695" operator="equal">
      <formula>"SIM"</formula>
    </cfRule>
  </conditionalFormatting>
  <conditionalFormatting sqref="Y139:Y141">
    <cfRule type="cellIs" dxfId="2225" priority="2693" operator="equal">
      <formula>"OPORTUNIDADE"</formula>
    </cfRule>
  </conditionalFormatting>
  <conditionalFormatting sqref="Y139:Y141">
    <cfRule type="cellIs" dxfId="2224" priority="2691" operator="equal">
      <formula>"NÃO"</formula>
    </cfRule>
    <cfRule type="cellIs" dxfId="2223" priority="2692" operator="equal">
      <formula>"SIM"</formula>
    </cfRule>
  </conditionalFormatting>
  <conditionalFormatting sqref="Z141">
    <cfRule type="cellIs" dxfId="2222" priority="2690" operator="equal">
      <formula>"OPORTUNIDADE"</formula>
    </cfRule>
  </conditionalFormatting>
  <conditionalFormatting sqref="Z141">
    <cfRule type="cellIs" dxfId="2221" priority="2688" operator="equal">
      <formula>"NÃO"</formula>
    </cfRule>
    <cfRule type="cellIs" dxfId="2220" priority="2689" operator="equal">
      <formula>"SIM"</formula>
    </cfRule>
  </conditionalFormatting>
  <conditionalFormatting sqref="Z141">
    <cfRule type="cellIs" dxfId="2219" priority="2687" operator="equal">
      <formula>"OPORTUNIDADE"</formula>
    </cfRule>
  </conditionalFormatting>
  <conditionalFormatting sqref="Z141">
    <cfRule type="cellIs" dxfId="2218" priority="2685" operator="equal">
      <formula>"NÃO"</formula>
    </cfRule>
    <cfRule type="cellIs" dxfId="2217" priority="2686" operator="equal">
      <formula>"SIM"</formula>
    </cfRule>
  </conditionalFormatting>
  <conditionalFormatting sqref="Y141">
    <cfRule type="cellIs" dxfId="2216" priority="2684" operator="equal">
      <formula>"OPORTUNIDADE"</formula>
    </cfRule>
  </conditionalFormatting>
  <conditionalFormatting sqref="Y141">
    <cfRule type="cellIs" dxfId="2215" priority="2682" operator="equal">
      <formula>"NÃO"</formula>
    </cfRule>
    <cfRule type="cellIs" dxfId="2214" priority="2683" operator="equal">
      <formula>"SIM"</formula>
    </cfRule>
  </conditionalFormatting>
  <conditionalFormatting sqref="Y134:Z134">
    <cfRule type="cellIs" dxfId="2213" priority="2654" operator="equal">
      <formula>"OPORTUNIDADE"</formula>
    </cfRule>
  </conditionalFormatting>
  <conditionalFormatting sqref="Y134:Z134">
    <cfRule type="cellIs" dxfId="2212" priority="2652" operator="equal">
      <formula>"NÃO"</formula>
    </cfRule>
    <cfRule type="cellIs" dxfId="2211" priority="2653" operator="equal">
      <formula>"SIM"</formula>
    </cfRule>
  </conditionalFormatting>
  <conditionalFormatting sqref="Y134:Z134">
    <cfRule type="cellIs" dxfId="2210" priority="2651" operator="equal">
      <formula>"OPORTUNIDADE"</formula>
    </cfRule>
  </conditionalFormatting>
  <conditionalFormatting sqref="Y134:Z134">
    <cfRule type="cellIs" dxfId="2209" priority="2649" operator="equal">
      <formula>"NÃO"</formula>
    </cfRule>
    <cfRule type="cellIs" dxfId="2208" priority="2650" operator="equal">
      <formula>"SIM"</formula>
    </cfRule>
  </conditionalFormatting>
  <conditionalFormatting sqref="Y134:Z134">
    <cfRule type="cellIs" dxfId="2207" priority="2648" operator="equal">
      <formula>"OPORTUNIDADE"</formula>
    </cfRule>
  </conditionalFormatting>
  <conditionalFormatting sqref="Y134:Z134">
    <cfRule type="cellIs" dxfId="2206" priority="2646" operator="equal">
      <formula>"NÃO"</formula>
    </cfRule>
    <cfRule type="cellIs" dxfId="2205" priority="2647" operator="equal">
      <formula>"SIM"</formula>
    </cfRule>
  </conditionalFormatting>
  <conditionalFormatting sqref="Y135:Z135">
    <cfRule type="cellIs" dxfId="2204" priority="2618" operator="equal">
      <formula>"OPORTUNIDADE"</formula>
    </cfRule>
  </conditionalFormatting>
  <conditionalFormatting sqref="Y135:Z135">
    <cfRule type="cellIs" dxfId="2203" priority="2616" operator="equal">
      <formula>"NÃO"</formula>
    </cfRule>
    <cfRule type="cellIs" dxfId="2202" priority="2617" operator="equal">
      <formula>"SIM"</formula>
    </cfRule>
  </conditionalFormatting>
  <conditionalFormatting sqref="Y135:Z135">
    <cfRule type="cellIs" dxfId="2201" priority="2615" operator="equal">
      <formula>"OPORTUNIDADE"</formula>
    </cfRule>
  </conditionalFormatting>
  <conditionalFormatting sqref="Y135:Z135">
    <cfRule type="cellIs" dxfId="2200" priority="2613" operator="equal">
      <formula>"NÃO"</formula>
    </cfRule>
    <cfRule type="cellIs" dxfId="2199" priority="2614" operator="equal">
      <formula>"SIM"</formula>
    </cfRule>
  </conditionalFormatting>
  <conditionalFormatting sqref="Y135:Z135">
    <cfRule type="cellIs" dxfId="2198" priority="2612" operator="equal">
      <formula>"OPORTUNIDADE"</formula>
    </cfRule>
  </conditionalFormatting>
  <conditionalFormatting sqref="Y135:Z135">
    <cfRule type="cellIs" dxfId="2197" priority="2610" operator="equal">
      <formula>"NÃO"</formula>
    </cfRule>
    <cfRule type="cellIs" dxfId="2196" priority="2611" operator="equal">
      <formula>"SIM"</formula>
    </cfRule>
  </conditionalFormatting>
  <conditionalFormatting sqref="Y135:Z135">
    <cfRule type="cellIs" dxfId="2195" priority="2609" operator="equal">
      <formula>"OPORTUNIDADE"</formula>
    </cfRule>
  </conditionalFormatting>
  <conditionalFormatting sqref="Y135:Z135">
    <cfRule type="cellIs" dxfId="2194" priority="2607" operator="equal">
      <formula>"NÃO"</formula>
    </cfRule>
    <cfRule type="cellIs" dxfId="2193" priority="2608" operator="equal">
      <formula>"SIM"</formula>
    </cfRule>
  </conditionalFormatting>
  <conditionalFormatting sqref="Y135:Z135">
    <cfRule type="cellIs" dxfId="2192" priority="2606" operator="equal">
      <formula>"OPORTUNIDADE"</formula>
    </cfRule>
  </conditionalFormatting>
  <conditionalFormatting sqref="Y135:Z135">
    <cfRule type="cellIs" dxfId="2191" priority="2604" operator="equal">
      <formula>"NÃO"</formula>
    </cfRule>
    <cfRule type="cellIs" dxfId="2190" priority="2605" operator="equal">
      <formula>"SIM"</formula>
    </cfRule>
  </conditionalFormatting>
  <conditionalFormatting sqref="Y135:Z135">
    <cfRule type="cellIs" dxfId="2189" priority="2603" operator="equal">
      <formula>"OPORTUNIDADE"</formula>
    </cfRule>
  </conditionalFormatting>
  <conditionalFormatting sqref="Y135:Z135">
    <cfRule type="cellIs" dxfId="2188" priority="2601" operator="equal">
      <formula>"NÃO"</formula>
    </cfRule>
    <cfRule type="cellIs" dxfId="2187" priority="2602" operator="equal">
      <formula>"SIM"</formula>
    </cfRule>
  </conditionalFormatting>
  <conditionalFormatting sqref="Y135:Z135">
    <cfRule type="cellIs" dxfId="2186" priority="2600" operator="equal">
      <formula>"OPORTUNIDADE"</formula>
    </cfRule>
  </conditionalFormatting>
  <conditionalFormatting sqref="Y135:Z135">
    <cfRule type="cellIs" dxfId="2185" priority="2598" operator="equal">
      <formula>"NÃO"</formula>
    </cfRule>
    <cfRule type="cellIs" dxfId="2184" priority="2599" operator="equal">
      <formula>"SIM"</formula>
    </cfRule>
  </conditionalFormatting>
  <conditionalFormatting sqref="Y135:Z135">
    <cfRule type="cellIs" dxfId="2183" priority="2597" operator="equal">
      <formula>"OPORTUNIDADE"</formula>
    </cfRule>
  </conditionalFormatting>
  <conditionalFormatting sqref="Y135:Z135">
    <cfRule type="cellIs" dxfId="2182" priority="2595" operator="equal">
      <formula>"NÃO"</formula>
    </cfRule>
    <cfRule type="cellIs" dxfId="2181" priority="2596" operator="equal">
      <formula>"SIM"</formula>
    </cfRule>
  </conditionalFormatting>
  <conditionalFormatting sqref="Y135:Z135">
    <cfRule type="cellIs" dxfId="2180" priority="2594" operator="equal">
      <formula>"OPORTUNIDADE"</formula>
    </cfRule>
  </conditionalFormatting>
  <conditionalFormatting sqref="Y135:Z135">
    <cfRule type="cellIs" dxfId="2179" priority="2592" operator="equal">
      <formula>"NÃO"</formula>
    </cfRule>
    <cfRule type="cellIs" dxfId="2178" priority="2593" operator="equal">
      <formula>"SIM"</formula>
    </cfRule>
  </conditionalFormatting>
  <conditionalFormatting sqref="Y136">
    <cfRule type="cellIs" dxfId="2177" priority="2591" operator="equal">
      <formula>"OPORTUNIDADE"</formula>
    </cfRule>
  </conditionalFormatting>
  <conditionalFormatting sqref="Y136">
    <cfRule type="cellIs" dxfId="2176" priority="2589" operator="equal">
      <formula>"NÃO"</formula>
    </cfRule>
    <cfRule type="cellIs" dxfId="2175" priority="2590" operator="equal">
      <formula>"SIM"</formula>
    </cfRule>
  </conditionalFormatting>
  <conditionalFormatting sqref="Y136">
    <cfRule type="cellIs" dxfId="2174" priority="2588" operator="equal">
      <formula>"OPORTUNIDADE"</formula>
    </cfRule>
  </conditionalFormatting>
  <conditionalFormatting sqref="Y136">
    <cfRule type="cellIs" dxfId="2173" priority="2586" operator="equal">
      <formula>"NÃO"</formula>
    </cfRule>
    <cfRule type="cellIs" dxfId="2172" priority="2587" operator="equal">
      <formula>"SIM"</formula>
    </cfRule>
  </conditionalFormatting>
  <conditionalFormatting sqref="Y136:Z136">
    <cfRule type="cellIs" dxfId="2171" priority="2585" operator="equal">
      <formula>"OPORTUNIDADE"</formula>
    </cfRule>
  </conditionalFormatting>
  <conditionalFormatting sqref="Y136:Z136">
    <cfRule type="cellIs" dxfId="2170" priority="2583" operator="equal">
      <formula>"NÃO"</formula>
    </cfRule>
    <cfRule type="cellIs" dxfId="2169" priority="2584" operator="equal">
      <formula>"SIM"</formula>
    </cfRule>
  </conditionalFormatting>
  <conditionalFormatting sqref="Y136:Z136">
    <cfRule type="cellIs" dxfId="2168" priority="2582" operator="equal">
      <formula>"OPORTUNIDADE"</formula>
    </cfRule>
  </conditionalFormatting>
  <conditionalFormatting sqref="Y136:Z136">
    <cfRule type="cellIs" dxfId="2167" priority="2580" operator="equal">
      <formula>"NÃO"</formula>
    </cfRule>
    <cfRule type="cellIs" dxfId="2166" priority="2581" operator="equal">
      <formula>"SIM"</formula>
    </cfRule>
  </conditionalFormatting>
  <conditionalFormatting sqref="Y136:Z136">
    <cfRule type="cellIs" dxfId="2165" priority="2579" operator="equal">
      <formula>"OPORTUNIDADE"</formula>
    </cfRule>
  </conditionalFormatting>
  <conditionalFormatting sqref="Y136:Z136">
    <cfRule type="cellIs" dxfId="2164" priority="2577" operator="equal">
      <formula>"NÃO"</formula>
    </cfRule>
    <cfRule type="cellIs" dxfId="2163" priority="2578" operator="equal">
      <formula>"SIM"</formula>
    </cfRule>
  </conditionalFormatting>
  <conditionalFormatting sqref="Y136">
    <cfRule type="cellIs" dxfId="2162" priority="2576" operator="equal">
      <formula>"OPORTUNIDADE"</formula>
    </cfRule>
  </conditionalFormatting>
  <conditionalFormatting sqref="Y136">
    <cfRule type="cellIs" dxfId="2161" priority="2574" operator="equal">
      <formula>"NÃO"</formula>
    </cfRule>
    <cfRule type="cellIs" dxfId="2160" priority="2575" operator="equal">
      <formula>"SIM"</formula>
    </cfRule>
  </conditionalFormatting>
  <conditionalFormatting sqref="Y136">
    <cfRule type="cellIs" dxfId="2159" priority="2573" operator="equal">
      <formula>"OPORTUNIDADE"</formula>
    </cfRule>
  </conditionalFormatting>
  <conditionalFormatting sqref="Y136">
    <cfRule type="cellIs" dxfId="2158" priority="2571" operator="equal">
      <formula>"NÃO"</formula>
    </cfRule>
    <cfRule type="cellIs" dxfId="2157" priority="2572" operator="equal">
      <formula>"SIM"</formula>
    </cfRule>
  </conditionalFormatting>
  <conditionalFormatting sqref="Y136">
    <cfRule type="cellIs" dxfId="2156" priority="2570" operator="equal">
      <formula>"OPORTUNIDADE"</formula>
    </cfRule>
  </conditionalFormatting>
  <conditionalFormatting sqref="Y136">
    <cfRule type="cellIs" dxfId="2155" priority="2568" operator="equal">
      <formula>"NÃO"</formula>
    </cfRule>
    <cfRule type="cellIs" dxfId="2154" priority="2569" operator="equal">
      <formula>"SIM"</formula>
    </cfRule>
  </conditionalFormatting>
  <conditionalFormatting sqref="Y136">
    <cfRule type="cellIs" dxfId="2153" priority="2567" operator="equal">
      <formula>"OPORTUNIDADE"</formula>
    </cfRule>
  </conditionalFormatting>
  <conditionalFormatting sqref="Y136">
    <cfRule type="cellIs" dxfId="2152" priority="2565" operator="equal">
      <formula>"NÃO"</formula>
    </cfRule>
    <cfRule type="cellIs" dxfId="2151" priority="2566" operator="equal">
      <formula>"SIM"</formula>
    </cfRule>
  </conditionalFormatting>
  <conditionalFormatting sqref="Y136">
    <cfRule type="cellIs" dxfId="2150" priority="2564" operator="equal">
      <formula>"OPORTUNIDADE"</formula>
    </cfRule>
  </conditionalFormatting>
  <conditionalFormatting sqref="Y136">
    <cfRule type="cellIs" dxfId="2149" priority="2562" operator="equal">
      <formula>"NÃO"</formula>
    </cfRule>
    <cfRule type="cellIs" dxfId="2148" priority="2563" operator="equal">
      <formula>"SIM"</formula>
    </cfRule>
  </conditionalFormatting>
  <conditionalFormatting sqref="Y136">
    <cfRule type="cellIs" dxfId="2147" priority="2561" operator="equal">
      <formula>"OPORTUNIDADE"</formula>
    </cfRule>
  </conditionalFormatting>
  <conditionalFormatting sqref="Y136">
    <cfRule type="cellIs" dxfId="2146" priority="2559" operator="equal">
      <formula>"NÃO"</formula>
    </cfRule>
    <cfRule type="cellIs" dxfId="2145" priority="2560" operator="equal">
      <formula>"SIM"</formula>
    </cfRule>
  </conditionalFormatting>
  <conditionalFormatting sqref="Y136">
    <cfRule type="cellIs" dxfId="2144" priority="2558" operator="equal">
      <formula>"OPORTUNIDADE"</formula>
    </cfRule>
  </conditionalFormatting>
  <conditionalFormatting sqref="Y136">
    <cfRule type="cellIs" dxfId="2143" priority="2556" operator="equal">
      <formula>"NÃO"</formula>
    </cfRule>
    <cfRule type="cellIs" dxfId="2142" priority="2557" operator="equal">
      <formula>"SIM"</formula>
    </cfRule>
  </conditionalFormatting>
  <conditionalFormatting sqref="Y136">
    <cfRule type="cellIs" dxfId="2141" priority="2555" operator="equal">
      <formula>"OPORTUNIDADE"</formula>
    </cfRule>
  </conditionalFormatting>
  <conditionalFormatting sqref="Y136">
    <cfRule type="cellIs" dxfId="2140" priority="2553" operator="equal">
      <formula>"NÃO"</formula>
    </cfRule>
    <cfRule type="cellIs" dxfId="2139" priority="2554" operator="equal">
      <formula>"SIM"</formula>
    </cfRule>
  </conditionalFormatting>
  <conditionalFormatting sqref="Y136">
    <cfRule type="cellIs" dxfId="2138" priority="2552" operator="equal">
      <formula>"OPORTUNIDADE"</formula>
    </cfRule>
  </conditionalFormatting>
  <conditionalFormatting sqref="Y136">
    <cfRule type="cellIs" dxfId="2137" priority="2550" operator="equal">
      <formula>"NÃO"</formula>
    </cfRule>
    <cfRule type="cellIs" dxfId="2136" priority="2551" operator="equal">
      <formula>"SIM"</formula>
    </cfRule>
  </conditionalFormatting>
  <conditionalFormatting sqref="Y136">
    <cfRule type="cellIs" dxfId="2135" priority="2549" operator="equal">
      <formula>"OPORTUNIDADE"</formula>
    </cfRule>
  </conditionalFormatting>
  <conditionalFormatting sqref="Y136">
    <cfRule type="cellIs" dxfId="2134" priority="2547" operator="equal">
      <formula>"NÃO"</formula>
    </cfRule>
    <cfRule type="cellIs" dxfId="2133" priority="2548" operator="equal">
      <formula>"SIM"</formula>
    </cfRule>
  </conditionalFormatting>
  <conditionalFormatting sqref="Y136">
    <cfRule type="cellIs" dxfId="2132" priority="2546" operator="equal">
      <formula>"OPORTUNIDADE"</formula>
    </cfRule>
  </conditionalFormatting>
  <conditionalFormatting sqref="Y136">
    <cfRule type="cellIs" dxfId="2131" priority="2544" operator="equal">
      <formula>"NÃO"</formula>
    </cfRule>
    <cfRule type="cellIs" dxfId="2130" priority="2545" operator="equal">
      <formula>"SIM"</formula>
    </cfRule>
  </conditionalFormatting>
  <conditionalFormatting sqref="Y136">
    <cfRule type="cellIs" dxfId="2129" priority="2543" operator="equal">
      <formula>"OPORTUNIDADE"</formula>
    </cfRule>
  </conditionalFormatting>
  <conditionalFormatting sqref="Y136">
    <cfRule type="cellIs" dxfId="2128" priority="2541" operator="equal">
      <formula>"NÃO"</formula>
    </cfRule>
    <cfRule type="cellIs" dxfId="2127" priority="2542" operator="equal">
      <formula>"SIM"</formula>
    </cfRule>
  </conditionalFormatting>
  <conditionalFormatting sqref="Y136">
    <cfRule type="cellIs" dxfId="2126" priority="2540" operator="equal">
      <formula>"OPORTUNIDADE"</formula>
    </cfRule>
  </conditionalFormatting>
  <conditionalFormatting sqref="Y136">
    <cfRule type="cellIs" dxfId="2125" priority="2538" operator="equal">
      <formula>"NÃO"</formula>
    </cfRule>
    <cfRule type="cellIs" dxfId="2124" priority="2539" operator="equal">
      <formula>"SIM"</formula>
    </cfRule>
  </conditionalFormatting>
  <conditionalFormatting sqref="Y136">
    <cfRule type="cellIs" dxfId="2123" priority="2537" operator="equal">
      <formula>"OPORTUNIDADE"</formula>
    </cfRule>
  </conditionalFormatting>
  <conditionalFormatting sqref="Y136">
    <cfRule type="cellIs" dxfId="2122" priority="2535" operator="equal">
      <formula>"NÃO"</formula>
    </cfRule>
    <cfRule type="cellIs" dxfId="2121" priority="2536" operator="equal">
      <formula>"SIM"</formula>
    </cfRule>
  </conditionalFormatting>
  <conditionalFormatting sqref="Y136">
    <cfRule type="cellIs" dxfId="2120" priority="2534" operator="equal">
      <formula>"OPORTUNIDADE"</formula>
    </cfRule>
  </conditionalFormatting>
  <conditionalFormatting sqref="Y136">
    <cfRule type="cellIs" dxfId="2119" priority="2532" operator="equal">
      <formula>"NÃO"</formula>
    </cfRule>
    <cfRule type="cellIs" dxfId="2118" priority="2533" operator="equal">
      <formula>"SIM"</formula>
    </cfRule>
  </conditionalFormatting>
  <conditionalFormatting sqref="Y136">
    <cfRule type="cellIs" dxfId="2117" priority="2531" operator="equal">
      <formula>"OPORTUNIDADE"</formula>
    </cfRule>
  </conditionalFormatting>
  <conditionalFormatting sqref="Y136">
    <cfRule type="cellIs" dxfId="2116" priority="2529" operator="equal">
      <formula>"NÃO"</formula>
    </cfRule>
    <cfRule type="cellIs" dxfId="2115" priority="2530" operator="equal">
      <formula>"SIM"</formula>
    </cfRule>
  </conditionalFormatting>
  <conditionalFormatting sqref="Y136">
    <cfRule type="cellIs" dxfId="2114" priority="2528" operator="equal">
      <formula>"OPORTUNIDADE"</formula>
    </cfRule>
  </conditionalFormatting>
  <conditionalFormatting sqref="Y136">
    <cfRule type="cellIs" dxfId="2113" priority="2526" operator="equal">
      <formula>"NÃO"</formula>
    </cfRule>
    <cfRule type="cellIs" dxfId="2112" priority="2527" operator="equal">
      <formula>"SIM"</formula>
    </cfRule>
  </conditionalFormatting>
  <conditionalFormatting sqref="Y136">
    <cfRule type="cellIs" dxfId="2111" priority="2525" operator="equal">
      <formula>"OPORTUNIDADE"</formula>
    </cfRule>
  </conditionalFormatting>
  <conditionalFormatting sqref="Y136">
    <cfRule type="cellIs" dxfId="2110" priority="2523" operator="equal">
      <formula>"NÃO"</formula>
    </cfRule>
    <cfRule type="cellIs" dxfId="2109" priority="2524" operator="equal">
      <formula>"SIM"</formula>
    </cfRule>
  </conditionalFormatting>
  <conditionalFormatting sqref="BP95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2108" priority="2520" operator="equal">
      <formula>"OPORTUNIDADE"</formula>
    </cfRule>
  </conditionalFormatting>
  <conditionalFormatting sqref="Y107:Y108">
    <cfRule type="cellIs" dxfId="2107" priority="2518" operator="equal">
      <formula>"NÃO"</formula>
    </cfRule>
    <cfRule type="cellIs" dxfId="2106" priority="2519" operator="equal">
      <formula>"SIM"</formula>
    </cfRule>
  </conditionalFormatting>
  <conditionalFormatting sqref="BK112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0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2105" priority="2499" operator="equal">
      <formula>"OPORTUNIDADE"</formula>
    </cfRule>
  </conditionalFormatting>
  <conditionalFormatting sqref="Y128">
    <cfRule type="cellIs" dxfId="2104" priority="2497" operator="equal">
      <formula>"NÃO"</formula>
    </cfRule>
    <cfRule type="cellIs" dxfId="2103" priority="2498" operator="equal">
      <formula>"SIM"</formula>
    </cfRule>
  </conditionalFormatting>
  <conditionalFormatting sqref="Y128">
    <cfRule type="cellIs" dxfId="2102" priority="2496" operator="equal">
      <formula>"OPORTUNIDADE"</formula>
    </cfRule>
  </conditionalFormatting>
  <conditionalFormatting sqref="Y128">
    <cfRule type="cellIs" dxfId="2101" priority="2494" operator="equal">
      <formula>"NÃO"</formula>
    </cfRule>
    <cfRule type="cellIs" dxfId="2100" priority="2495" operator="equal">
      <formula>"SIM"</formula>
    </cfRule>
  </conditionalFormatting>
  <conditionalFormatting sqref="Y128">
    <cfRule type="cellIs" dxfId="2099" priority="2493" operator="equal">
      <formula>"OPORTUNIDADE"</formula>
    </cfRule>
  </conditionalFormatting>
  <conditionalFormatting sqref="Y128">
    <cfRule type="cellIs" dxfId="2098" priority="2491" operator="equal">
      <formula>"NÃO"</formula>
    </cfRule>
    <cfRule type="cellIs" dxfId="2097" priority="2492" operator="equal">
      <formula>"SIM"</formula>
    </cfRule>
  </conditionalFormatting>
  <conditionalFormatting sqref="Y128:Z128">
    <cfRule type="cellIs" dxfId="2096" priority="2490" operator="equal">
      <formula>"OPORTUNIDADE"</formula>
    </cfRule>
  </conditionalFormatting>
  <conditionalFormatting sqref="Y128:Z128">
    <cfRule type="cellIs" dxfId="2095" priority="2488" operator="equal">
      <formula>"NÃO"</formula>
    </cfRule>
    <cfRule type="cellIs" dxfId="2094" priority="2489" operator="equal">
      <formula>"SIM"</formula>
    </cfRule>
  </conditionalFormatting>
  <conditionalFormatting sqref="Y128:Z128">
    <cfRule type="cellIs" dxfId="2093" priority="2487" operator="equal">
      <formula>"OPORTUNIDADE"</formula>
    </cfRule>
  </conditionalFormatting>
  <conditionalFormatting sqref="Y128:Z128">
    <cfRule type="cellIs" dxfId="2092" priority="2485" operator="equal">
      <formula>"NÃO"</formula>
    </cfRule>
    <cfRule type="cellIs" dxfId="2091" priority="2486" operator="equal">
      <formula>"SIM"</formula>
    </cfRule>
  </conditionalFormatting>
  <conditionalFormatting sqref="Y128:Z128">
    <cfRule type="cellIs" dxfId="2090" priority="2484" operator="equal">
      <formula>"OPORTUNIDADE"</formula>
    </cfRule>
  </conditionalFormatting>
  <conditionalFormatting sqref="Y128:Z128">
    <cfRule type="cellIs" dxfId="2089" priority="2482" operator="equal">
      <formula>"NÃO"</formula>
    </cfRule>
    <cfRule type="cellIs" dxfId="2088" priority="2483" operator="equal">
      <formula>"SIM"</formula>
    </cfRule>
  </conditionalFormatting>
  <conditionalFormatting sqref="Y128:Z128">
    <cfRule type="cellIs" dxfId="2087" priority="2481" operator="equal">
      <formula>"OPORTUNIDADE"</formula>
    </cfRule>
  </conditionalFormatting>
  <conditionalFormatting sqref="Y128:Z128">
    <cfRule type="cellIs" dxfId="2086" priority="2479" operator="equal">
      <formula>"NÃO"</formula>
    </cfRule>
    <cfRule type="cellIs" dxfId="2085" priority="2480" operator="equal">
      <formula>"SIM"</formula>
    </cfRule>
  </conditionalFormatting>
  <conditionalFormatting sqref="Y128:Z128">
    <cfRule type="cellIs" dxfId="2084" priority="2478" operator="equal">
      <formula>"OPORTUNIDADE"</formula>
    </cfRule>
  </conditionalFormatting>
  <conditionalFormatting sqref="Y128:Z128">
    <cfRule type="cellIs" dxfId="2083" priority="2476" operator="equal">
      <formula>"NÃO"</formula>
    </cfRule>
    <cfRule type="cellIs" dxfId="2082" priority="2477" operator="equal">
      <formula>"SIM"</formula>
    </cfRule>
  </conditionalFormatting>
  <conditionalFormatting sqref="Y128:Z128">
    <cfRule type="cellIs" dxfId="2081" priority="2475" operator="equal">
      <formula>"OPORTUNIDADE"</formula>
    </cfRule>
  </conditionalFormatting>
  <conditionalFormatting sqref="Y128:Z128">
    <cfRule type="cellIs" dxfId="2080" priority="2473" operator="equal">
      <formula>"NÃO"</formula>
    </cfRule>
    <cfRule type="cellIs" dxfId="2079" priority="2474" operator="equal">
      <formula>"SIM"</formula>
    </cfRule>
  </conditionalFormatting>
  <conditionalFormatting sqref="Y128:Z128">
    <cfRule type="cellIs" dxfId="2078" priority="2472" operator="equal">
      <formula>"OPORTUNIDADE"</formula>
    </cfRule>
  </conditionalFormatting>
  <conditionalFormatting sqref="Y128:Z128">
    <cfRule type="cellIs" dxfId="2077" priority="2470" operator="equal">
      <formula>"NÃO"</formula>
    </cfRule>
    <cfRule type="cellIs" dxfId="2076" priority="2471" operator="equal">
      <formula>"SIM"</formula>
    </cfRule>
  </conditionalFormatting>
  <conditionalFormatting sqref="Y128:Z128">
    <cfRule type="cellIs" dxfId="2075" priority="2469" operator="equal">
      <formula>"OPORTUNIDADE"</formula>
    </cfRule>
  </conditionalFormatting>
  <conditionalFormatting sqref="Y128:Z128">
    <cfRule type="cellIs" dxfId="2074" priority="2467" operator="equal">
      <formula>"NÃO"</formula>
    </cfRule>
    <cfRule type="cellIs" dxfId="2073" priority="2468" operator="equal">
      <formula>"SIM"</formula>
    </cfRule>
  </conditionalFormatting>
  <conditionalFormatting sqref="Y128:Z128">
    <cfRule type="cellIs" dxfId="2072" priority="2466" operator="equal">
      <formula>"OPORTUNIDADE"</formula>
    </cfRule>
  </conditionalFormatting>
  <conditionalFormatting sqref="Y128:Z128">
    <cfRule type="cellIs" dxfId="2071" priority="2464" operator="equal">
      <formula>"NÃO"</formula>
    </cfRule>
    <cfRule type="cellIs" dxfId="2070" priority="2465" operator="equal">
      <formula>"SIM"</formula>
    </cfRule>
  </conditionalFormatting>
  <conditionalFormatting sqref="Y128">
    <cfRule type="cellIs" dxfId="2069" priority="2463" operator="equal">
      <formula>"OPORTUNIDADE"</formula>
    </cfRule>
  </conditionalFormatting>
  <conditionalFormatting sqref="Y128">
    <cfRule type="cellIs" dxfId="2068" priority="2461" operator="equal">
      <formula>"NÃO"</formula>
    </cfRule>
    <cfRule type="cellIs" dxfId="2067" priority="2462" operator="equal">
      <formula>"SIM"</formula>
    </cfRule>
  </conditionalFormatting>
  <conditionalFormatting sqref="Y128">
    <cfRule type="cellIs" dxfId="2066" priority="2460" operator="equal">
      <formula>"OPORTUNIDADE"</formula>
    </cfRule>
  </conditionalFormatting>
  <conditionalFormatting sqref="Y128">
    <cfRule type="cellIs" dxfId="2065" priority="2458" operator="equal">
      <formula>"NÃO"</formula>
    </cfRule>
    <cfRule type="cellIs" dxfId="2064" priority="2459" operator="equal">
      <formula>"SIM"</formula>
    </cfRule>
  </conditionalFormatting>
  <conditionalFormatting sqref="Y128">
    <cfRule type="cellIs" dxfId="2063" priority="2457" operator="equal">
      <formula>"OPORTUNIDADE"</formula>
    </cfRule>
  </conditionalFormatting>
  <conditionalFormatting sqref="Y128">
    <cfRule type="cellIs" dxfId="2062" priority="2455" operator="equal">
      <formula>"NÃO"</formula>
    </cfRule>
    <cfRule type="cellIs" dxfId="2061" priority="2456" operator="equal">
      <formula>"SIM"</formula>
    </cfRule>
  </conditionalFormatting>
  <conditionalFormatting sqref="Y128">
    <cfRule type="cellIs" dxfId="2060" priority="2454" operator="equal">
      <formula>"OPORTUNIDADE"</formula>
    </cfRule>
  </conditionalFormatting>
  <conditionalFormatting sqref="Y128">
    <cfRule type="cellIs" dxfId="2059" priority="2452" operator="equal">
      <formula>"NÃO"</formula>
    </cfRule>
    <cfRule type="cellIs" dxfId="2058" priority="2453" operator="equal">
      <formula>"SIM"</formula>
    </cfRule>
  </conditionalFormatting>
  <conditionalFormatting sqref="Y128:Z128">
    <cfRule type="cellIs" dxfId="2057" priority="2451" operator="equal">
      <formula>"OPORTUNIDADE"</formula>
    </cfRule>
  </conditionalFormatting>
  <conditionalFormatting sqref="Y128:Z128">
    <cfRule type="cellIs" dxfId="2056" priority="2449" operator="equal">
      <formula>"NÃO"</formula>
    </cfRule>
    <cfRule type="cellIs" dxfId="2055" priority="2450" operator="equal">
      <formula>"SIM"</formula>
    </cfRule>
  </conditionalFormatting>
  <conditionalFormatting sqref="Y128:Z128">
    <cfRule type="cellIs" dxfId="2054" priority="2448" operator="equal">
      <formula>"OPORTUNIDADE"</formula>
    </cfRule>
  </conditionalFormatting>
  <conditionalFormatting sqref="Y128:Z128">
    <cfRule type="cellIs" dxfId="2053" priority="2446" operator="equal">
      <formula>"NÃO"</formula>
    </cfRule>
    <cfRule type="cellIs" dxfId="2052" priority="2447" operator="equal">
      <formula>"SIM"</formula>
    </cfRule>
  </conditionalFormatting>
  <conditionalFormatting sqref="Y128:Z128">
    <cfRule type="cellIs" dxfId="2051" priority="2445" operator="equal">
      <formula>"OPORTUNIDADE"</formula>
    </cfRule>
  </conditionalFormatting>
  <conditionalFormatting sqref="Y128:Z128">
    <cfRule type="cellIs" dxfId="2050" priority="2443" operator="equal">
      <formula>"NÃO"</formula>
    </cfRule>
    <cfRule type="cellIs" dxfId="2049" priority="2444" operator="equal">
      <formula>"SIM"</formula>
    </cfRule>
  </conditionalFormatting>
  <conditionalFormatting sqref="Y128:Z128">
    <cfRule type="cellIs" dxfId="2048" priority="2442" operator="equal">
      <formula>"OPORTUNIDADE"</formula>
    </cfRule>
  </conditionalFormatting>
  <conditionalFormatting sqref="Y128:Z128">
    <cfRule type="cellIs" dxfId="2047" priority="2440" operator="equal">
      <formula>"NÃO"</formula>
    </cfRule>
    <cfRule type="cellIs" dxfId="2046" priority="2441" operator="equal">
      <formula>"SIM"</formula>
    </cfRule>
  </conditionalFormatting>
  <conditionalFormatting sqref="Y128:Z128">
    <cfRule type="cellIs" dxfId="2045" priority="2439" operator="equal">
      <formula>"OPORTUNIDADE"</formula>
    </cfRule>
  </conditionalFormatting>
  <conditionalFormatting sqref="Y128:Z128">
    <cfRule type="cellIs" dxfId="2044" priority="2437" operator="equal">
      <formula>"NÃO"</formula>
    </cfRule>
    <cfRule type="cellIs" dxfId="2043" priority="2438" operator="equal">
      <formula>"SIM"</formula>
    </cfRule>
  </conditionalFormatting>
  <conditionalFormatting sqref="Y128:Z128">
    <cfRule type="cellIs" dxfId="2042" priority="2436" operator="equal">
      <formula>"OPORTUNIDADE"</formula>
    </cfRule>
  </conditionalFormatting>
  <conditionalFormatting sqref="Y128:Z128">
    <cfRule type="cellIs" dxfId="2041" priority="2434" operator="equal">
      <formula>"NÃO"</formula>
    </cfRule>
    <cfRule type="cellIs" dxfId="2040" priority="2435" operator="equal">
      <formula>"SIM"</formula>
    </cfRule>
  </conditionalFormatting>
  <conditionalFormatting sqref="Y128:Z128">
    <cfRule type="cellIs" dxfId="2039" priority="2433" operator="equal">
      <formula>"OPORTUNIDADE"</formula>
    </cfRule>
  </conditionalFormatting>
  <conditionalFormatting sqref="Y128:Z128">
    <cfRule type="cellIs" dxfId="2038" priority="2431" operator="equal">
      <formula>"NÃO"</formula>
    </cfRule>
    <cfRule type="cellIs" dxfId="2037" priority="2432" operator="equal">
      <formula>"SIM"</formula>
    </cfRule>
  </conditionalFormatting>
  <conditionalFormatting sqref="Y128:Z128">
    <cfRule type="cellIs" dxfId="2036" priority="2430" operator="equal">
      <formula>"OPORTUNIDADE"</formula>
    </cfRule>
  </conditionalFormatting>
  <conditionalFormatting sqref="Y128:Z128">
    <cfRule type="cellIs" dxfId="2035" priority="2428" operator="equal">
      <formula>"NÃO"</formula>
    </cfRule>
    <cfRule type="cellIs" dxfId="2034" priority="2429" operator="equal">
      <formula>"SIM"</formula>
    </cfRule>
  </conditionalFormatting>
  <conditionalFormatting sqref="Y128:Z128">
    <cfRule type="cellIs" dxfId="2033" priority="2427" operator="equal">
      <formula>"OPORTUNIDADE"</formula>
    </cfRule>
  </conditionalFormatting>
  <conditionalFormatting sqref="Y128:Z128">
    <cfRule type="cellIs" dxfId="2032" priority="2425" operator="equal">
      <formula>"NÃO"</formula>
    </cfRule>
    <cfRule type="cellIs" dxfId="2031" priority="2426" operator="equal">
      <formula>"SIM"</formula>
    </cfRule>
  </conditionalFormatting>
  <conditionalFormatting sqref="Y131:Z131">
    <cfRule type="cellIs" dxfId="2030" priority="2424" operator="equal">
      <formula>"OPORTUNIDADE"</formula>
    </cfRule>
  </conditionalFormatting>
  <conditionalFormatting sqref="Y131:Z131">
    <cfRule type="cellIs" dxfId="2029" priority="2422" operator="equal">
      <formula>"NÃO"</formula>
    </cfRule>
    <cfRule type="cellIs" dxfId="2028" priority="2423" operator="equal">
      <formula>"SIM"</formula>
    </cfRule>
  </conditionalFormatting>
  <conditionalFormatting sqref="Y130:Z130">
    <cfRule type="cellIs" dxfId="2027" priority="2421" operator="equal">
      <formula>"OPORTUNIDADE"</formula>
    </cfRule>
  </conditionalFormatting>
  <conditionalFormatting sqref="Y130:Z130">
    <cfRule type="cellIs" dxfId="2026" priority="2419" operator="equal">
      <formula>"NÃO"</formula>
    </cfRule>
    <cfRule type="cellIs" dxfId="2025" priority="2420" operator="equal">
      <formula>"SIM"</formula>
    </cfRule>
  </conditionalFormatting>
  <conditionalFormatting sqref="Y130">
    <cfRule type="cellIs" dxfId="2024" priority="2418" operator="equal">
      <formula>"OPORTUNIDADE"</formula>
    </cfRule>
  </conditionalFormatting>
  <conditionalFormatting sqref="Y130">
    <cfRule type="cellIs" dxfId="2023" priority="2416" operator="equal">
      <formula>"NÃO"</formula>
    </cfRule>
    <cfRule type="cellIs" dxfId="2022" priority="2417" operator="equal">
      <formula>"SIM"</formula>
    </cfRule>
  </conditionalFormatting>
  <conditionalFormatting sqref="Y130">
    <cfRule type="cellIs" dxfId="2021" priority="2415" operator="equal">
      <formula>"OPORTUNIDADE"</formula>
    </cfRule>
  </conditionalFormatting>
  <conditionalFormatting sqref="Y130">
    <cfRule type="cellIs" dxfId="2020" priority="2413" operator="equal">
      <formula>"NÃO"</formula>
    </cfRule>
    <cfRule type="cellIs" dxfId="2019" priority="2414" operator="equal">
      <formula>"SIM"</formula>
    </cfRule>
  </conditionalFormatting>
  <conditionalFormatting sqref="Y130">
    <cfRule type="cellIs" dxfId="2018" priority="2412" operator="equal">
      <formula>"OPORTUNIDADE"</formula>
    </cfRule>
  </conditionalFormatting>
  <conditionalFormatting sqref="Y130">
    <cfRule type="cellIs" dxfId="2017" priority="2410" operator="equal">
      <formula>"NÃO"</formula>
    </cfRule>
    <cfRule type="cellIs" dxfId="2016" priority="2411" operator="equal">
      <formula>"SIM"</formula>
    </cfRule>
  </conditionalFormatting>
  <conditionalFormatting sqref="Y130:Z130">
    <cfRule type="cellIs" dxfId="2015" priority="2409" operator="equal">
      <formula>"OPORTUNIDADE"</formula>
    </cfRule>
  </conditionalFormatting>
  <conditionalFormatting sqref="Y130:Z130">
    <cfRule type="cellIs" dxfId="2014" priority="2407" operator="equal">
      <formula>"NÃO"</formula>
    </cfRule>
    <cfRule type="cellIs" dxfId="2013" priority="2408" operator="equal">
      <formula>"SIM"</formula>
    </cfRule>
  </conditionalFormatting>
  <conditionalFormatting sqref="Y130:Z130">
    <cfRule type="cellIs" dxfId="2012" priority="2406" operator="equal">
      <formula>"OPORTUNIDADE"</formula>
    </cfRule>
  </conditionalFormatting>
  <conditionalFormatting sqref="Y130:Z130">
    <cfRule type="cellIs" dxfId="2011" priority="2404" operator="equal">
      <formula>"NÃO"</formula>
    </cfRule>
    <cfRule type="cellIs" dxfId="2010" priority="2405" operator="equal">
      <formula>"SIM"</formula>
    </cfRule>
  </conditionalFormatting>
  <conditionalFormatting sqref="Y130:Z130">
    <cfRule type="cellIs" dxfId="2009" priority="2403" operator="equal">
      <formula>"OPORTUNIDADE"</formula>
    </cfRule>
  </conditionalFormatting>
  <conditionalFormatting sqref="Y130:Z130">
    <cfRule type="cellIs" dxfId="2008" priority="2401" operator="equal">
      <formula>"NÃO"</formula>
    </cfRule>
    <cfRule type="cellIs" dxfId="2007" priority="2402" operator="equal">
      <formula>"SIM"</formula>
    </cfRule>
  </conditionalFormatting>
  <conditionalFormatting sqref="Y130:Z130">
    <cfRule type="cellIs" dxfId="2006" priority="2400" operator="equal">
      <formula>"OPORTUNIDADE"</formula>
    </cfRule>
  </conditionalFormatting>
  <conditionalFormatting sqref="Y130:Z130">
    <cfRule type="cellIs" dxfId="2005" priority="2398" operator="equal">
      <formula>"NÃO"</formula>
    </cfRule>
    <cfRule type="cellIs" dxfId="2004" priority="2399" operator="equal">
      <formula>"SIM"</formula>
    </cfRule>
  </conditionalFormatting>
  <conditionalFormatting sqref="Y130:Z130">
    <cfRule type="cellIs" dxfId="2003" priority="2397" operator="equal">
      <formula>"OPORTUNIDADE"</formula>
    </cfRule>
  </conditionalFormatting>
  <conditionalFormatting sqref="Y130:Z130">
    <cfRule type="cellIs" dxfId="2002" priority="2395" operator="equal">
      <formula>"NÃO"</formula>
    </cfRule>
    <cfRule type="cellIs" dxfId="2001" priority="2396" operator="equal">
      <formula>"SIM"</formula>
    </cfRule>
  </conditionalFormatting>
  <conditionalFormatting sqref="Y130:Z130">
    <cfRule type="cellIs" dxfId="2000" priority="2394" operator="equal">
      <formula>"OPORTUNIDADE"</formula>
    </cfRule>
  </conditionalFormatting>
  <conditionalFormatting sqref="Y130:Z130">
    <cfRule type="cellIs" dxfId="1999" priority="2392" operator="equal">
      <formula>"NÃO"</formula>
    </cfRule>
    <cfRule type="cellIs" dxfId="1998" priority="2393" operator="equal">
      <formula>"SIM"</formula>
    </cfRule>
  </conditionalFormatting>
  <conditionalFormatting sqref="Y130:Z130">
    <cfRule type="cellIs" dxfId="1997" priority="2391" operator="equal">
      <formula>"OPORTUNIDADE"</formula>
    </cfRule>
  </conditionalFormatting>
  <conditionalFormatting sqref="Y130:Z130">
    <cfRule type="cellIs" dxfId="1996" priority="2389" operator="equal">
      <formula>"NÃO"</formula>
    </cfRule>
    <cfRule type="cellIs" dxfId="1995" priority="2390" operator="equal">
      <formula>"SIM"</formula>
    </cfRule>
  </conditionalFormatting>
  <conditionalFormatting sqref="Y130:Z130">
    <cfRule type="cellIs" dxfId="1994" priority="2388" operator="equal">
      <formula>"OPORTUNIDADE"</formula>
    </cfRule>
  </conditionalFormatting>
  <conditionalFormatting sqref="Y130:Z130">
    <cfRule type="cellIs" dxfId="1993" priority="2386" operator="equal">
      <formula>"NÃO"</formula>
    </cfRule>
    <cfRule type="cellIs" dxfId="1992" priority="2387" operator="equal">
      <formula>"SIM"</formula>
    </cfRule>
  </conditionalFormatting>
  <conditionalFormatting sqref="Y130:Z130">
    <cfRule type="cellIs" dxfId="1991" priority="2385" operator="equal">
      <formula>"OPORTUNIDADE"</formula>
    </cfRule>
  </conditionalFormatting>
  <conditionalFormatting sqref="Y130:Z130">
    <cfRule type="cellIs" dxfId="1990" priority="2383" operator="equal">
      <formula>"NÃO"</formula>
    </cfRule>
    <cfRule type="cellIs" dxfId="1989" priority="2384" operator="equal">
      <formula>"SIM"</formula>
    </cfRule>
  </conditionalFormatting>
  <conditionalFormatting sqref="Y130">
    <cfRule type="cellIs" dxfId="1988" priority="2382" operator="equal">
      <formula>"OPORTUNIDADE"</formula>
    </cfRule>
  </conditionalFormatting>
  <conditionalFormatting sqref="Y130">
    <cfRule type="cellIs" dxfId="1987" priority="2380" operator="equal">
      <formula>"NÃO"</formula>
    </cfRule>
    <cfRule type="cellIs" dxfId="1986" priority="2381" operator="equal">
      <formula>"SIM"</formula>
    </cfRule>
  </conditionalFormatting>
  <conditionalFormatting sqref="Y130">
    <cfRule type="cellIs" dxfId="1985" priority="2379" operator="equal">
      <formula>"OPORTUNIDADE"</formula>
    </cfRule>
  </conditionalFormatting>
  <conditionalFormatting sqref="Y130">
    <cfRule type="cellIs" dxfId="1984" priority="2377" operator="equal">
      <formula>"NÃO"</formula>
    </cfRule>
    <cfRule type="cellIs" dxfId="1983" priority="2378" operator="equal">
      <formula>"SIM"</formula>
    </cfRule>
  </conditionalFormatting>
  <conditionalFormatting sqref="Y130">
    <cfRule type="cellIs" dxfId="1982" priority="2376" operator="equal">
      <formula>"OPORTUNIDADE"</formula>
    </cfRule>
  </conditionalFormatting>
  <conditionalFormatting sqref="Y130">
    <cfRule type="cellIs" dxfId="1981" priority="2374" operator="equal">
      <formula>"NÃO"</formula>
    </cfRule>
    <cfRule type="cellIs" dxfId="1980" priority="2375" operator="equal">
      <formula>"SIM"</formula>
    </cfRule>
  </conditionalFormatting>
  <conditionalFormatting sqref="Y130">
    <cfRule type="cellIs" dxfId="1979" priority="2373" operator="equal">
      <formula>"OPORTUNIDADE"</formula>
    </cfRule>
  </conditionalFormatting>
  <conditionalFormatting sqref="Y130">
    <cfRule type="cellIs" dxfId="1978" priority="2371" operator="equal">
      <formula>"NÃO"</formula>
    </cfRule>
    <cfRule type="cellIs" dxfId="1977" priority="2372" operator="equal">
      <formula>"SIM"</formula>
    </cfRule>
  </conditionalFormatting>
  <conditionalFormatting sqref="Y130:Z130">
    <cfRule type="cellIs" dxfId="1976" priority="2370" operator="equal">
      <formula>"OPORTUNIDADE"</formula>
    </cfRule>
  </conditionalFormatting>
  <conditionalFormatting sqref="Y130:Z130">
    <cfRule type="cellIs" dxfId="1975" priority="2368" operator="equal">
      <formula>"NÃO"</formula>
    </cfRule>
    <cfRule type="cellIs" dxfId="1974" priority="2369" operator="equal">
      <formula>"SIM"</formula>
    </cfRule>
  </conditionalFormatting>
  <conditionalFormatting sqref="Y130:Z130">
    <cfRule type="cellIs" dxfId="1973" priority="2367" operator="equal">
      <formula>"OPORTUNIDADE"</formula>
    </cfRule>
  </conditionalFormatting>
  <conditionalFormatting sqref="Y130:Z130">
    <cfRule type="cellIs" dxfId="1972" priority="2365" operator="equal">
      <formula>"NÃO"</formula>
    </cfRule>
    <cfRule type="cellIs" dxfId="1971" priority="2366" operator="equal">
      <formula>"SIM"</formula>
    </cfRule>
  </conditionalFormatting>
  <conditionalFormatting sqref="Y130:Z130">
    <cfRule type="cellIs" dxfId="1970" priority="2364" operator="equal">
      <formula>"OPORTUNIDADE"</formula>
    </cfRule>
  </conditionalFormatting>
  <conditionalFormatting sqref="Y130:Z130">
    <cfRule type="cellIs" dxfId="1969" priority="2362" operator="equal">
      <formula>"NÃO"</formula>
    </cfRule>
    <cfRule type="cellIs" dxfId="1968" priority="2363" operator="equal">
      <formula>"SIM"</formula>
    </cfRule>
  </conditionalFormatting>
  <conditionalFormatting sqref="Y130:Z130">
    <cfRule type="cellIs" dxfId="1967" priority="2361" operator="equal">
      <formula>"OPORTUNIDADE"</formula>
    </cfRule>
  </conditionalFormatting>
  <conditionalFormatting sqref="Y130:Z130">
    <cfRule type="cellIs" dxfId="1966" priority="2359" operator="equal">
      <formula>"NÃO"</formula>
    </cfRule>
    <cfRule type="cellIs" dxfId="1965" priority="2360" operator="equal">
      <formula>"SIM"</formula>
    </cfRule>
  </conditionalFormatting>
  <conditionalFormatting sqref="Y130:Z130">
    <cfRule type="cellIs" dxfId="1964" priority="2358" operator="equal">
      <formula>"OPORTUNIDADE"</formula>
    </cfRule>
  </conditionalFormatting>
  <conditionalFormatting sqref="Y130:Z130">
    <cfRule type="cellIs" dxfId="1963" priority="2356" operator="equal">
      <formula>"NÃO"</formula>
    </cfRule>
    <cfRule type="cellIs" dxfId="1962" priority="2357" operator="equal">
      <formula>"SIM"</formula>
    </cfRule>
  </conditionalFormatting>
  <conditionalFormatting sqref="Y130:Z130">
    <cfRule type="cellIs" dxfId="1961" priority="2355" operator="equal">
      <formula>"OPORTUNIDADE"</formula>
    </cfRule>
  </conditionalFormatting>
  <conditionalFormatting sqref="Y130:Z130">
    <cfRule type="cellIs" dxfId="1960" priority="2353" operator="equal">
      <formula>"NÃO"</formula>
    </cfRule>
    <cfRule type="cellIs" dxfId="1959" priority="2354" operator="equal">
      <formula>"SIM"</formula>
    </cfRule>
  </conditionalFormatting>
  <conditionalFormatting sqref="Y130:Z130">
    <cfRule type="cellIs" dxfId="1958" priority="2352" operator="equal">
      <formula>"OPORTUNIDADE"</formula>
    </cfRule>
  </conditionalFormatting>
  <conditionalFormatting sqref="Y130:Z130">
    <cfRule type="cellIs" dxfId="1957" priority="2350" operator="equal">
      <formula>"NÃO"</formula>
    </cfRule>
    <cfRule type="cellIs" dxfId="1956" priority="2351" operator="equal">
      <formula>"SIM"</formula>
    </cfRule>
  </conditionalFormatting>
  <conditionalFormatting sqref="Y130:Z130">
    <cfRule type="cellIs" dxfId="1955" priority="2349" operator="equal">
      <formula>"OPORTUNIDADE"</formula>
    </cfRule>
  </conditionalFormatting>
  <conditionalFormatting sqref="Y130:Z130">
    <cfRule type="cellIs" dxfId="1954" priority="2347" operator="equal">
      <formula>"NÃO"</formula>
    </cfRule>
    <cfRule type="cellIs" dxfId="1953" priority="2348" operator="equal">
      <formula>"SIM"</formula>
    </cfRule>
  </conditionalFormatting>
  <conditionalFormatting sqref="Y130:Z130">
    <cfRule type="cellIs" dxfId="1952" priority="2346" operator="equal">
      <formula>"OPORTUNIDADE"</formula>
    </cfRule>
  </conditionalFormatting>
  <conditionalFormatting sqref="Y130:Z130">
    <cfRule type="cellIs" dxfId="1951" priority="2344" operator="equal">
      <formula>"NÃO"</formula>
    </cfRule>
    <cfRule type="cellIs" dxfId="1950" priority="2345" operator="equal">
      <formula>"SIM"</formula>
    </cfRule>
  </conditionalFormatting>
  <conditionalFormatting sqref="BO201 BO204:BO205 BO6:BO199 BO207:BO604">
    <cfRule type="iconSet" priority="26261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263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265">
      <iconSet showValue="0">
        <cfvo type="percent" val="0"/>
        <cfvo type="num" val="1"/>
        <cfvo type="num" val="1" gte="0"/>
      </iconSet>
    </cfRule>
    <cfRule type="iconSet" priority="2626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374 BJ376:BJ604">
    <cfRule type="iconSet" priority="26269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373 BK358 BK362 BK384:BK604">
    <cfRule type="iconSet" priority="26272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8 BP348 BP350:BP352 BP372:BP376 BP368:BP370 BP364:BP366 BP361:BP362 BP383:BP391 BP378:BP380 BP393:BP604">
    <cfRule type="iconSet" priority="2629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949" priority="2343" operator="equal">
      <formula>"OPORTUNIDADE"</formula>
    </cfRule>
  </conditionalFormatting>
  <conditionalFormatting sqref="Z133">
    <cfRule type="cellIs" dxfId="1948" priority="2341" operator="equal">
      <formula>"NÃO"</formula>
    </cfRule>
    <cfRule type="cellIs" dxfId="1947" priority="2342" operator="equal">
      <formula>"SIM"</formula>
    </cfRule>
  </conditionalFormatting>
  <conditionalFormatting sqref="Z133">
    <cfRule type="cellIs" dxfId="1946" priority="2340" operator="equal">
      <formula>"OPORTUNIDADE"</formula>
    </cfRule>
  </conditionalFormatting>
  <conditionalFormatting sqref="Z133">
    <cfRule type="cellIs" dxfId="1945" priority="2338" operator="equal">
      <formula>"NÃO"</formula>
    </cfRule>
    <cfRule type="cellIs" dxfId="1944" priority="2339" operator="equal">
      <formula>"SIM"</formula>
    </cfRule>
  </conditionalFormatting>
  <conditionalFormatting sqref="Z133">
    <cfRule type="cellIs" dxfId="1943" priority="2337" operator="equal">
      <formula>"OPORTUNIDADE"</formula>
    </cfRule>
  </conditionalFormatting>
  <conditionalFormatting sqref="Z133">
    <cfRule type="cellIs" dxfId="1942" priority="2335" operator="equal">
      <formula>"NÃO"</formula>
    </cfRule>
    <cfRule type="cellIs" dxfId="1941" priority="2336" operator="equal">
      <formula>"SIM"</formula>
    </cfRule>
  </conditionalFormatting>
  <conditionalFormatting sqref="Z133">
    <cfRule type="cellIs" dxfId="1940" priority="2334" operator="equal">
      <formula>"OPORTUNIDADE"</formula>
    </cfRule>
  </conditionalFormatting>
  <conditionalFormatting sqref="Z133">
    <cfRule type="cellIs" dxfId="1939" priority="2332" operator="equal">
      <formula>"NÃO"</formula>
    </cfRule>
    <cfRule type="cellIs" dxfId="1938" priority="2333" operator="equal">
      <formula>"SIM"</formula>
    </cfRule>
  </conditionalFormatting>
  <conditionalFormatting sqref="Z133">
    <cfRule type="cellIs" dxfId="1937" priority="2331" operator="equal">
      <formula>"OPORTUNIDADE"</formula>
    </cfRule>
  </conditionalFormatting>
  <conditionalFormatting sqref="Z133">
    <cfRule type="cellIs" dxfId="1936" priority="2329" operator="equal">
      <formula>"NÃO"</formula>
    </cfRule>
    <cfRule type="cellIs" dxfId="1935" priority="2330" operator="equal">
      <formula>"SIM"</formula>
    </cfRule>
  </conditionalFormatting>
  <conditionalFormatting sqref="Z133">
    <cfRule type="cellIs" dxfId="1934" priority="2328" operator="equal">
      <formula>"OPORTUNIDADE"</formula>
    </cfRule>
  </conditionalFormatting>
  <conditionalFormatting sqref="Z133">
    <cfRule type="cellIs" dxfId="1933" priority="2326" operator="equal">
      <formula>"NÃO"</formula>
    </cfRule>
    <cfRule type="cellIs" dxfId="1932" priority="2327" operator="equal">
      <formula>"SIM"</formula>
    </cfRule>
  </conditionalFormatting>
  <conditionalFormatting sqref="Z133">
    <cfRule type="cellIs" dxfId="1931" priority="2325" operator="equal">
      <formula>"OPORTUNIDADE"</formula>
    </cfRule>
  </conditionalFormatting>
  <conditionalFormatting sqref="Z133">
    <cfRule type="cellIs" dxfId="1930" priority="2323" operator="equal">
      <formula>"NÃO"</formula>
    </cfRule>
    <cfRule type="cellIs" dxfId="1929" priority="2324" operator="equal">
      <formula>"SIM"</formula>
    </cfRule>
  </conditionalFormatting>
  <conditionalFormatting sqref="Z133">
    <cfRule type="cellIs" dxfId="1928" priority="2322" operator="equal">
      <formula>"OPORTUNIDADE"</formula>
    </cfRule>
  </conditionalFormatting>
  <conditionalFormatting sqref="Z133">
    <cfRule type="cellIs" dxfId="1927" priority="2320" operator="equal">
      <formula>"NÃO"</formula>
    </cfRule>
    <cfRule type="cellIs" dxfId="1926" priority="2321" operator="equal">
      <formula>"SIM"</formula>
    </cfRule>
  </conditionalFormatting>
  <conditionalFormatting sqref="Z133">
    <cfRule type="cellIs" dxfId="1925" priority="2319" operator="equal">
      <formula>"OPORTUNIDADE"</formula>
    </cfRule>
  </conditionalFormatting>
  <conditionalFormatting sqref="Z133">
    <cfRule type="cellIs" dxfId="1924" priority="2317" operator="equal">
      <formula>"NÃO"</formula>
    </cfRule>
    <cfRule type="cellIs" dxfId="1923" priority="2318" operator="equal">
      <formula>"SIM"</formula>
    </cfRule>
  </conditionalFormatting>
  <conditionalFormatting sqref="Y132:Y133">
    <cfRule type="cellIs" dxfId="1922" priority="2316" operator="equal">
      <formula>"OPORTUNIDADE"</formula>
    </cfRule>
  </conditionalFormatting>
  <conditionalFormatting sqref="Y132:Y133">
    <cfRule type="cellIs" dxfId="1921" priority="2314" operator="equal">
      <formula>"NÃO"</formula>
    </cfRule>
    <cfRule type="cellIs" dxfId="1920" priority="2315" operator="equal">
      <formula>"SIM"</formula>
    </cfRule>
  </conditionalFormatting>
  <conditionalFormatting sqref="Y132:Y133">
    <cfRule type="cellIs" dxfId="1919" priority="2313" operator="equal">
      <formula>"OPORTUNIDADE"</formula>
    </cfRule>
  </conditionalFormatting>
  <conditionalFormatting sqref="Y132:Y133">
    <cfRule type="cellIs" dxfId="1918" priority="2311" operator="equal">
      <formula>"NÃO"</formula>
    </cfRule>
    <cfRule type="cellIs" dxfId="1917" priority="2312" operator="equal">
      <formula>"SIM"</formula>
    </cfRule>
  </conditionalFormatting>
  <conditionalFormatting sqref="Y132:Y133">
    <cfRule type="cellIs" dxfId="1916" priority="2310" operator="equal">
      <formula>"OPORTUNIDADE"</formula>
    </cfRule>
  </conditionalFormatting>
  <conditionalFormatting sqref="Y132:Y133">
    <cfRule type="cellIs" dxfId="1915" priority="2308" operator="equal">
      <formula>"NÃO"</formula>
    </cfRule>
    <cfRule type="cellIs" dxfId="1914" priority="2309" operator="equal">
      <formula>"SIM"</formula>
    </cfRule>
  </conditionalFormatting>
  <conditionalFormatting sqref="Y132:Y133">
    <cfRule type="cellIs" dxfId="1913" priority="2307" operator="equal">
      <formula>"OPORTUNIDADE"</formula>
    </cfRule>
  </conditionalFormatting>
  <conditionalFormatting sqref="Y132:Y133">
    <cfRule type="cellIs" dxfId="1912" priority="2305" operator="equal">
      <formula>"NÃO"</formula>
    </cfRule>
    <cfRule type="cellIs" dxfId="1911" priority="2306" operator="equal">
      <formula>"SIM"</formula>
    </cfRule>
  </conditionalFormatting>
  <conditionalFormatting sqref="Y132:Y133">
    <cfRule type="cellIs" dxfId="1910" priority="2304" operator="equal">
      <formula>"OPORTUNIDADE"</formula>
    </cfRule>
  </conditionalFormatting>
  <conditionalFormatting sqref="Y132:Y133">
    <cfRule type="cellIs" dxfId="1909" priority="2302" operator="equal">
      <formula>"NÃO"</formula>
    </cfRule>
    <cfRule type="cellIs" dxfId="1908" priority="2303" operator="equal">
      <formula>"SIM"</formula>
    </cfRule>
  </conditionalFormatting>
  <conditionalFormatting sqref="Y132:Y133">
    <cfRule type="cellIs" dxfId="1907" priority="2301" operator="equal">
      <formula>"OPORTUNIDADE"</formula>
    </cfRule>
  </conditionalFormatting>
  <conditionalFormatting sqref="Y132:Y133">
    <cfRule type="cellIs" dxfId="1906" priority="2299" operator="equal">
      <formula>"NÃO"</formula>
    </cfRule>
    <cfRule type="cellIs" dxfId="1905" priority="2300" operator="equal">
      <formula>"SIM"</formula>
    </cfRule>
  </conditionalFormatting>
  <conditionalFormatting sqref="Y132:Y133">
    <cfRule type="cellIs" dxfId="1904" priority="2298" operator="equal">
      <formula>"OPORTUNIDADE"</formula>
    </cfRule>
  </conditionalFormatting>
  <conditionalFormatting sqref="Y132:Y133">
    <cfRule type="cellIs" dxfId="1903" priority="2296" operator="equal">
      <formula>"NÃO"</formula>
    </cfRule>
    <cfRule type="cellIs" dxfId="1902" priority="2297" operator="equal">
      <formula>"SIM"</formula>
    </cfRule>
  </conditionalFormatting>
  <conditionalFormatting sqref="Y132:Y133">
    <cfRule type="cellIs" dxfId="1901" priority="2295" operator="equal">
      <formula>"OPORTUNIDADE"</formula>
    </cfRule>
  </conditionalFormatting>
  <conditionalFormatting sqref="Y132:Y133">
    <cfRule type="cellIs" dxfId="1900" priority="2293" operator="equal">
      <formula>"NÃO"</formula>
    </cfRule>
    <cfRule type="cellIs" dxfId="1899" priority="2294" operator="equal">
      <formula>"SIM"</formula>
    </cfRule>
  </conditionalFormatting>
  <conditionalFormatting sqref="Y132:Y133">
    <cfRule type="cellIs" dxfId="1898" priority="2292" operator="equal">
      <formula>"OPORTUNIDADE"</formula>
    </cfRule>
  </conditionalFormatting>
  <conditionalFormatting sqref="Y132:Y133">
    <cfRule type="cellIs" dxfId="1897" priority="2290" operator="equal">
      <formula>"NÃO"</formula>
    </cfRule>
    <cfRule type="cellIs" dxfId="1896" priority="2291" operator="equal">
      <formula>"SIM"</formula>
    </cfRule>
  </conditionalFormatting>
  <conditionalFormatting sqref="BK121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8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8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28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8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8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7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895" priority="2277" operator="equal">
      <formula>"OPORTUNIDADE"</formula>
    </cfRule>
  </conditionalFormatting>
  <conditionalFormatting sqref="Z145">
    <cfRule type="cellIs" dxfId="1894" priority="2275" operator="equal">
      <formula>"NÃO"</formula>
    </cfRule>
    <cfRule type="cellIs" dxfId="1893" priority="2276" operator="equal">
      <formula>"SIM"</formula>
    </cfRule>
  </conditionalFormatting>
  <conditionalFormatting sqref="Y145:Y153">
    <cfRule type="cellIs" dxfId="1892" priority="2274" operator="equal">
      <formula>"OPORTUNIDADE"</formula>
    </cfRule>
  </conditionalFormatting>
  <conditionalFormatting sqref="Y145:Y153">
    <cfRule type="cellIs" dxfId="1891" priority="2272" operator="equal">
      <formula>"NÃO"</formula>
    </cfRule>
    <cfRule type="cellIs" dxfId="1890" priority="2273" operator="equal">
      <formula>"SIM"</formula>
    </cfRule>
  </conditionalFormatting>
  <conditionalFormatting sqref="Z147">
    <cfRule type="cellIs" dxfId="1889" priority="2250" operator="equal">
      <formula>"OPORTUNIDADE"</formula>
    </cfRule>
  </conditionalFormatting>
  <conditionalFormatting sqref="Z147">
    <cfRule type="cellIs" dxfId="1888" priority="2248" operator="equal">
      <formula>"NÃO"</formula>
    </cfRule>
    <cfRule type="cellIs" dxfId="1887" priority="2249" operator="equal">
      <formula>"SIM"</formula>
    </cfRule>
  </conditionalFormatting>
  <conditionalFormatting sqref="Z147">
    <cfRule type="cellIs" dxfId="1886" priority="2247" operator="equal">
      <formula>"OPORTUNIDADE"</formula>
    </cfRule>
  </conditionalFormatting>
  <conditionalFormatting sqref="Z147">
    <cfRule type="cellIs" dxfId="1885" priority="2245" operator="equal">
      <formula>"NÃO"</formula>
    </cfRule>
    <cfRule type="cellIs" dxfId="1884" priority="2246" operator="equal">
      <formula>"SIM"</formula>
    </cfRule>
  </conditionalFormatting>
  <conditionalFormatting sqref="Z147">
    <cfRule type="cellIs" dxfId="1883" priority="2244" operator="equal">
      <formula>"OPORTUNIDADE"</formula>
    </cfRule>
  </conditionalFormatting>
  <conditionalFormatting sqref="Z147">
    <cfRule type="cellIs" dxfId="1882" priority="2242" operator="equal">
      <formula>"NÃO"</formula>
    </cfRule>
    <cfRule type="cellIs" dxfId="1881" priority="2243" operator="equal">
      <formula>"SIM"</formula>
    </cfRule>
  </conditionalFormatting>
  <conditionalFormatting sqref="Z147">
    <cfRule type="cellIs" dxfId="1880" priority="2241" operator="equal">
      <formula>"OPORTUNIDADE"</formula>
    </cfRule>
  </conditionalFormatting>
  <conditionalFormatting sqref="Z147">
    <cfRule type="cellIs" dxfId="1879" priority="2239" operator="equal">
      <formula>"NÃO"</formula>
    </cfRule>
    <cfRule type="cellIs" dxfId="1878" priority="2240" operator="equal">
      <formula>"SIM"</formula>
    </cfRule>
  </conditionalFormatting>
  <conditionalFormatting sqref="Z147">
    <cfRule type="cellIs" dxfId="1877" priority="2238" operator="equal">
      <formula>"OPORTUNIDADE"</formula>
    </cfRule>
  </conditionalFormatting>
  <conditionalFormatting sqref="Z147">
    <cfRule type="cellIs" dxfId="1876" priority="2236" operator="equal">
      <formula>"NÃO"</formula>
    </cfRule>
    <cfRule type="cellIs" dxfId="1875" priority="2237" operator="equal">
      <formula>"SIM"</formula>
    </cfRule>
  </conditionalFormatting>
  <conditionalFormatting sqref="Z147">
    <cfRule type="cellIs" dxfId="1874" priority="2235" operator="equal">
      <formula>"OPORTUNIDADE"</formula>
    </cfRule>
  </conditionalFormatting>
  <conditionalFormatting sqref="Z147">
    <cfRule type="cellIs" dxfId="1873" priority="2233" operator="equal">
      <formula>"NÃO"</formula>
    </cfRule>
    <cfRule type="cellIs" dxfId="1872" priority="2234" operator="equal">
      <formula>"SIM"</formula>
    </cfRule>
  </conditionalFormatting>
  <conditionalFormatting sqref="Z147">
    <cfRule type="cellIs" dxfId="1871" priority="2232" operator="equal">
      <formula>"OPORTUNIDADE"</formula>
    </cfRule>
  </conditionalFormatting>
  <conditionalFormatting sqref="Z147">
    <cfRule type="cellIs" dxfId="1870" priority="2230" operator="equal">
      <formula>"NÃO"</formula>
    </cfRule>
    <cfRule type="cellIs" dxfId="1869" priority="2231" operator="equal">
      <formula>"SIM"</formula>
    </cfRule>
  </conditionalFormatting>
  <conditionalFormatting sqref="Z147">
    <cfRule type="cellIs" dxfId="1868" priority="2229" operator="equal">
      <formula>"OPORTUNIDADE"</formula>
    </cfRule>
  </conditionalFormatting>
  <conditionalFormatting sqref="Z147">
    <cfRule type="cellIs" dxfId="1867" priority="2227" operator="equal">
      <formula>"NÃO"</formula>
    </cfRule>
    <cfRule type="cellIs" dxfId="1866" priority="2228" operator="equal">
      <formula>"SIM"</formula>
    </cfRule>
  </conditionalFormatting>
  <conditionalFormatting sqref="Z147">
    <cfRule type="cellIs" dxfId="1865" priority="2226" operator="equal">
      <formula>"OPORTUNIDADE"</formula>
    </cfRule>
  </conditionalFormatting>
  <conditionalFormatting sqref="Z147">
    <cfRule type="cellIs" dxfId="1864" priority="2224" operator="equal">
      <formula>"NÃO"</formula>
    </cfRule>
    <cfRule type="cellIs" dxfId="1863" priority="2225" operator="equal">
      <formula>"SIM"</formula>
    </cfRule>
  </conditionalFormatting>
  <conditionalFormatting sqref="Y154">
    <cfRule type="cellIs" dxfId="1862" priority="2195" operator="equal">
      <formula>"OPORTUNIDADE"</formula>
    </cfRule>
  </conditionalFormatting>
  <conditionalFormatting sqref="Y154">
    <cfRule type="cellIs" dxfId="1861" priority="2193" operator="equal">
      <formula>"NÃO"</formula>
    </cfRule>
    <cfRule type="cellIs" dxfId="1860" priority="2194" operator="equal">
      <formula>"SIM"</formula>
    </cfRule>
  </conditionalFormatting>
  <conditionalFormatting sqref="Y154">
    <cfRule type="cellIs" dxfId="1859" priority="2192" operator="equal">
      <formula>"OPORTUNIDADE"</formula>
    </cfRule>
  </conditionalFormatting>
  <conditionalFormatting sqref="Y154">
    <cfRule type="cellIs" dxfId="1858" priority="2190" operator="equal">
      <formula>"NÃO"</formula>
    </cfRule>
    <cfRule type="cellIs" dxfId="1857" priority="2191" operator="equal">
      <formula>"SIM"</formula>
    </cfRule>
  </conditionalFormatting>
  <conditionalFormatting sqref="Z152:Z153">
    <cfRule type="cellIs" dxfId="1856" priority="2183" operator="equal">
      <formula>"OPORTUNIDADE"</formula>
    </cfRule>
  </conditionalFormatting>
  <conditionalFormatting sqref="Z152:Z153">
    <cfRule type="cellIs" dxfId="1855" priority="2181" operator="equal">
      <formula>"NÃO"</formula>
    </cfRule>
    <cfRule type="cellIs" dxfId="1854" priority="2182" operator="equal">
      <formula>"SIM"</formula>
    </cfRule>
  </conditionalFormatting>
  <conditionalFormatting sqref="Z152:Z153">
    <cfRule type="cellIs" dxfId="1853" priority="2180" operator="equal">
      <formula>"OPORTUNIDADE"</formula>
    </cfRule>
  </conditionalFormatting>
  <conditionalFormatting sqref="Z152:Z153">
    <cfRule type="cellIs" dxfId="1852" priority="2178" operator="equal">
      <formula>"NÃO"</formula>
    </cfRule>
    <cfRule type="cellIs" dxfId="1851" priority="2179" operator="equal">
      <formula>"SIM"</formula>
    </cfRule>
  </conditionalFormatting>
  <conditionalFormatting sqref="Y154">
    <cfRule type="cellIs" dxfId="1850" priority="2174" operator="equal">
      <formula>"OPORTUNIDADE"</formula>
    </cfRule>
  </conditionalFormatting>
  <conditionalFormatting sqref="Y154">
    <cfRule type="cellIs" dxfId="1849" priority="2172" operator="equal">
      <formula>"NÃO"</formula>
    </cfRule>
    <cfRule type="cellIs" dxfId="1848" priority="2173" operator="equal">
      <formula>"SIM"</formula>
    </cfRule>
  </conditionalFormatting>
  <conditionalFormatting sqref="BK136">
    <cfRule type="iconSet" priority="217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17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6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16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6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16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847" priority="2162" operator="equal">
      <formula>"OPORTUNIDADE"</formula>
    </cfRule>
  </conditionalFormatting>
  <conditionalFormatting sqref="Z146">
    <cfRule type="cellIs" dxfId="1846" priority="2160" operator="equal">
      <formula>"NÃO"</formula>
    </cfRule>
    <cfRule type="cellIs" dxfId="1845" priority="2161" operator="equal">
      <formula>"SIM"</formula>
    </cfRule>
  </conditionalFormatting>
  <conditionalFormatting sqref="Z146">
    <cfRule type="cellIs" dxfId="1844" priority="2159" operator="equal">
      <formula>"OPORTUNIDADE"</formula>
    </cfRule>
  </conditionalFormatting>
  <conditionalFormatting sqref="Z146">
    <cfRule type="cellIs" dxfId="1843" priority="2157" operator="equal">
      <formula>"NÃO"</formula>
    </cfRule>
    <cfRule type="cellIs" dxfId="1842" priority="2158" operator="equal">
      <formula>"SIM"</formula>
    </cfRule>
  </conditionalFormatting>
  <conditionalFormatting sqref="Z146">
    <cfRule type="cellIs" dxfId="1841" priority="2153" operator="equal">
      <formula>"OPORTUNIDADE"</formula>
    </cfRule>
  </conditionalFormatting>
  <conditionalFormatting sqref="Z146">
    <cfRule type="cellIs" dxfId="1840" priority="2151" operator="equal">
      <formula>"NÃO"</formula>
    </cfRule>
    <cfRule type="cellIs" dxfId="1839" priority="2152" operator="equal">
      <formula>"SIM"</formula>
    </cfRule>
  </conditionalFormatting>
  <conditionalFormatting sqref="Z146">
    <cfRule type="cellIs" dxfId="1838" priority="2150" operator="equal">
      <formula>"OPORTUNIDADE"</formula>
    </cfRule>
  </conditionalFormatting>
  <conditionalFormatting sqref="Z146">
    <cfRule type="cellIs" dxfId="1837" priority="2148" operator="equal">
      <formula>"NÃO"</formula>
    </cfRule>
    <cfRule type="cellIs" dxfId="1836" priority="2149" operator="equal">
      <formula>"SIM"</formula>
    </cfRule>
  </conditionalFormatting>
  <conditionalFormatting sqref="Z146">
    <cfRule type="cellIs" dxfId="1835" priority="2147" operator="equal">
      <formula>"OPORTUNIDADE"</formula>
    </cfRule>
  </conditionalFormatting>
  <conditionalFormatting sqref="Z146">
    <cfRule type="cellIs" dxfId="1834" priority="2145" operator="equal">
      <formula>"NÃO"</formula>
    </cfRule>
    <cfRule type="cellIs" dxfId="1833" priority="2146" operator="equal">
      <formula>"SIM"</formula>
    </cfRule>
  </conditionalFormatting>
  <conditionalFormatting sqref="Z146">
    <cfRule type="cellIs" dxfId="1832" priority="2144" operator="equal">
      <formula>"OPORTUNIDADE"</formula>
    </cfRule>
  </conditionalFormatting>
  <conditionalFormatting sqref="Z146">
    <cfRule type="cellIs" dxfId="1831" priority="2142" operator="equal">
      <formula>"NÃO"</formula>
    </cfRule>
    <cfRule type="cellIs" dxfId="1830" priority="2143" operator="equal">
      <formula>"SIM"</formula>
    </cfRule>
  </conditionalFormatting>
  <conditionalFormatting sqref="Z146">
    <cfRule type="cellIs" dxfId="1829" priority="2141" operator="equal">
      <formula>"OPORTUNIDADE"</formula>
    </cfRule>
  </conditionalFormatting>
  <conditionalFormatting sqref="Z146">
    <cfRule type="cellIs" dxfId="1828" priority="2139" operator="equal">
      <formula>"NÃO"</formula>
    </cfRule>
    <cfRule type="cellIs" dxfId="1827" priority="2140" operator="equal">
      <formula>"SIM"</formula>
    </cfRule>
  </conditionalFormatting>
  <conditionalFormatting sqref="Z146">
    <cfRule type="cellIs" dxfId="1826" priority="2138" operator="equal">
      <formula>"OPORTUNIDADE"</formula>
    </cfRule>
  </conditionalFormatting>
  <conditionalFormatting sqref="Z146">
    <cfRule type="cellIs" dxfId="1825" priority="2136" operator="equal">
      <formula>"NÃO"</formula>
    </cfRule>
    <cfRule type="cellIs" dxfId="1824" priority="2137" operator="equal">
      <formula>"SIM"</formula>
    </cfRule>
  </conditionalFormatting>
  <conditionalFormatting sqref="Z146">
    <cfRule type="cellIs" dxfId="1823" priority="2135" operator="equal">
      <formula>"OPORTUNIDADE"</formula>
    </cfRule>
  </conditionalFormatting>
  <conditionalFormatting sqref="Z146">
    <cfRule type="cellIs" dxfId="1822" priority="2133" operator="equal">
      <formula>"NÃO"</formula>
    </cfRule>
    <cfRule type="cellIs" dxfId="1821" priority="2134" operator="equal">
      <formula>"SIM"</formula>
    </cfRule>
  </conditionalFormatting>
  <conditionalFormatting sqref="Z146">
    <cfRule type="cellIs" dxfId="1820" priority="2132" operator="equal">
      <formula>"OPORTUNIDADE"</formula>
    </cfRule>
  </conditionalFormatting>
  <conditionalFormatting sqref="Z146">
    <cfRule type="cellIs" dxfId="1819" priority="2130" operator="equal">
      <formula>"NÃO"</formula>
    </cfRule>
    <cfRule type="cellIs" dxfId="1818" priority="2131" operator="equal">
      <formula>"SIM"</formula>
    </cfRule>
  </conditionalFormatting>
  <conditionalFormatting sqref="Z146">
    <cfRule type="cellIs" dxfId="1817" priority="2129" operator="equal">
      <formula>"OPORTUNIDADE"</formula>
    </cfRule>
  </conditionalFormatting>
  <conditionalFormatting sqref="Z146">
    <cfRule type="cellIs" dxfId="1816" priority="2127" operator="equal">
      <formula>"NÃO"</formula>
    </cfRule>
    <cfRule type="cellIs" dxfId="1815" priority="2128" operator="equal">
      <formula>"SIM"</formula>
    </cfRule>
  </conditionalFormatting>
  <conditionalFormatting sqref="Z146">
    <cfRule type="cellIs" dxfId="1814" priority="2126" operator="equal">
      <formula>"OPORTUNIDADE"</formula>
    </cfRule>
  </conditionalFormatting>
  <conditionalFormatting sqref="Z146">
    <cfRule type="cellIs" dxfId="1813" priority="2124" operator="equal">
      <formula>"NÃO"</formula>
    </cfRule>
    <cfRule type="cellIs" dxfId="1812" priority="2125" operator="equal">
      <formula>"SIM"</formula>
    </cfRule>
  </conditionalFormatting>
  <conditionalFormatting sqref="Y144">
    <cfRule type="cellIs" dxfId="1811" priority="2123" operator="equal">
      <formula>"OPORTUNIDADE"</formula>
    </cfRule>
  </conditionalFormatting>
  <conditionalFormatting sqref="Y144">
    <cfRule type="cellIs" dxfId="1810" priority="2121" operator="equal">
      <formula>"NÃO"</formula>
    </cfRule>
    <cfRule type="cellIs" dxfId="1809" priority="2122" operator="equal">
      <formula>"SIM"</formula>
    </cfRule>
  </conditionalFormatting>
  <conditionalFormatting sqref="Y144">
    <cfRule type="cellIs" dxfId="1808" priority="2120" operator="equal">
      <formula>"OPORTUNIDADE"</formula>
    </cfRule>
  </conditionalFormatting>
  <conditionalFormatting sqref="Y144">
    <cfRule type="cellIs" dxfId="1807" priority="2118" operator="equal">
      <formula>"NÃO"</formula>
    </cfRule>
    <cfRule type="cellIs" dxfId="1806" priority="2119" operator="equal">
      <formula>"SIM"</formula>
    </cfRule>
  </conditionalFormatting>
  <conditionalFormatting sqref="Y144">
    <cfRule type="cellIs" dxfId="1805" priority="2117" operator="equal">
      <formula>"OPORTUNIDADE"</formula>
    </cfRule>
  </conditionalFormatting>
  <conditionalFormatting sqref="Y144">
    <cfRule type="cellIs" dxfId="1804" priority="2115" operator="equal">
      <formula>"NÃO"</formula>
    </cfRule>
    <cfRule type="cellIs" dxfId="1803" priority="2116" operator="equal">
      <formula>"SIM"</formula>
    </cfRule>
  </conditionalFormatting>
  <conditionalFormatting sqref="Y144">
    <cfRule type="cellIs" dxfId="1802" priority="2114" operator="equal">
      <formula>"OPORTUNIDADE"</formula>
    </cfRule>
  </conditionalFormatting>
  <conditionalFormatting sqref="Y144">
    <cfRule type="cellIs" dxfId="1801" priority="2112" operator="equal">
      <formula>"NÃO"</formula>
    </cfRule>
    <cfRule type="cellIs" dxfId="1800" priority="2113" operator="equal">
      <formula>"SIM"</formula>
    </cfRule>
  </conditionalFormatting>
  <conditionalFormatting sqref="Y144">
    <cfRule type="cellIs" dxfId="1799" priority="2111" operator="equal">
      <formula>"OPORTUNIDADE"</formula>
    </cfRule>
  </conditionalFormatting>
  <conditionalFormatting sqref="Y144">
    <cfRule type="cellIs" dxfId="1798" priority="2109" operator="equal">
      <formula>"NÃO"</formula>
    </cfRule>
    <cfRule type="cellIs" dxfId="1797" priority="2110" operator="equal">
      <formula>"SIM"</formula>
    </cfRule>
  </conditionalFormatting>
  <conditionalFormatting sqref="Y144:Z144">
    <cfRule type="cellIs" dxfId="1796" priority="2108" operator="equal">
      <formula>"OPORTUNIDADE"</formula>
    </cfRule>
  </conditionalFormatting>
  <conditionalFormatting sqref="Y144:Z144">
    <cfRule type="cellIs" dxfId="1795" priority="2106" operator="equal">
      <formula>"NÃO"</formula>
    </cfRule>
    <cfRule type="cellIs" dxfId="1794" priority="2107" operator="equal">
      <formula>"SIM"</formula>
    </cfRule>
  </conditionalFormatting>
  <conditionalFormatting sqref="Y144:Z144">
    <cfRule type="cellIs" dxfId="1793" priority="2105" operator="equal">
      <formula>"OPORTUNIDADE"</formula>
    </cfRule>
  </conditionalFormatting>
  <conditionalFormatting sqref="Y144:Z144">
    <cfRule type="cellIs" dxfId="1792" priority="2103" operator="equal">
      <formula>"NÃO"</formula>
    </cfRule>
    <cfRule type="cellIs" dxfId="1791" priority="2104" operator="equal">
      <formula>"SIM"</formula>
    </cfRule>
  </conditionalFormatting>
  <conditionalFormatting sqref="Y144:Z144">
    <cfRule type="cellIs" dxfId="1790" priority="2102" operator="equal">
      <formula>"OPORTUNIDADE"</formula>
    </cfRule>
  </conditionalFormatting>
  <conditionalFormatting sqref="Y144:Z144">
    <cfRule type="cellIs" dxfId="1789" priority="2100" operator="equal">
      <formula>"NÃO"</formula>
    </cfRule>
    <cfRule type="cellIs" dxfId="1788" priority="2101" operator="equal">
      <formula>"SIM"</formula>
    </cfRule>
  </conditionalFormatting>
  <conditionalFormatting sqref="Y144:Z144">
    <cfRule type="cellIs" dxfId="1787" priority="2099" operator="equal">
      <formula>"OPORTUNIDADE"</formula>
    </cfRule>
  </conditionalFormatting>
  <conditionalFormatting sqref="Y144:Z144">
    <cfRule type="cellIs" dxfId="1786" priority="2097" operator="equal">
      <formula>"NÃO"</formula>
    </cfRule>
    <cfRule type="cellIs" dxfId="1785" priority="2098" operator="equal">
      <formula>"SIM"</formula>
    </cfRule>
  </conditionalFormatting>
  <conditionalFormatting sqref="Y144:Z144">
    <cfRule type="cellIs" dxfId="1784" priority="2096" operator="equal">
      <formula>"OPORTUNIDADE"</formula>
    </cfRule>
  </conditionalFormatting>
  <conditionalFormatting sqref="Y144:Z144">
    <cfRule type="cellIs" dxfId="1783" priority="2094" operator="equal">
      <formula>"NÃO"</formula>
    </cfRule>
    <cfRule type="cellIs" dxfId="1782" priority="2095" operator="equal">
      <formula>"SIM"</formula>
    </cfRule>
  </conditionalFormatting>
  <conditionalFormatting sqref="Y144:Z144">
    <cfRule type="cellIs" dxfId="1781" priority="2093" operator="equal">
      <formula>"OPORTUNIDADE"</formula>
    </cfRule>
  </conditionalFormatting>
  <conditionalFormatting sqref="Y144:Z144">
    <cfRule type="cellIs" dxfId="1780" priority="2091" operator="equal">
      <formula>"NÃO"</formula>
    </cfRule>
    <cfRule type="cellIs" dxfId="1779" priority="2092" operator="equal">
      <formula>"SIM"</formula>
    </cfRule>
  </conditionalFormatting>
  <conditionalFormatting sqref="Y144:Z144">
    <cfRule type="cellIs" dxfId="1778" priority="2090" operator="equal">
      <formula>"OPORTUNIDADE"</formula>
    </cfRule>
  </conditionalFormatting>
  <conditionalFormatting sqref="Y144:Z144">
    <cfRule type="cellIs" dxfId="1777" priority="2088" operator="equal">
      <formula>"NÃO"</formula>
    </cfRule>
    <cfRule type="cellIs" dxfId="1776" priority="2089" operator="equal">
      <formula>"SIM"</formula>
    </cfRule>
  </conditionalFormatting>
  <conditionalFormatting sqref="Y144:Z144">
    <cfRule type="cellIs" dxfId="1775" priority="2087" operator="equal">
      <formula>"OPORTUNIDADE"</formula>
    </cfRule>
  </conditionalFormatting>
  <conditionalFormatting sqref="Y144:Z144">
    <cfRule type="cellIs" dxfId="1774" priority="2085" operator="equal">
      <formula>"NÃO"</formula>
    </cfRule>
    <cfRule type="cellIs" dxfId="1773" priority="2086" operator="equal">
      <formula>"SIM"</formula>
    </cfRule>
  </conditionalFormatting>
  <conditionalFormatting sqref="Y144:Z144">
    <cfRule type="cellIs" dxfId="1772" priority="2084" operator="equal">
      <formula>"OPORTUNIDADE"</formula>
    </cfRule>
  </conditionalFormatting>
  <conditionalFormatting sqref="Y144:Z144">
    <cfRule type="cellIs" dxfId="1771" priority="2082" operator="equal">
      <formula>"NÃO"</formula>
    </cfRule>
    <cfRule type="cellIs" dxfId="1770" priority="2083" operator="equal">
      <formula>"SIM"</formula>
    </cfRule>
  </conditionalFormatting>
  <conditionalFormatting sqref="Y144">
    <cfRule type="cellIs" dxfId="1769" priority="2081" operator="equal">
      <formula>"OPORTUNIDADE"</formula>
    </cfRule>
  </conditionalFormatting>
  <conditionalFormatting sqref="Y144">
    <cfRule type="cellIs" dxfId="1768" priority="2079" operator="equal">
      <formula>"NÃO"</formula>
    </cfRule>
    <cfRule type="cellIs" dxfId="1767" priority="2080" operator="equal">
      <formula>"SIM"</formula>
    </cfRule>
  </conditionalFormatting>
  <conditionalFormatting sqref="Z144">
    <cfRule type="cellIs" dxfId="1766" priority="2078" operator="equal">
      <formula>"OPORTUNIDADE"</formula>
    </cfRule>
  </conditionalFormatting>
  <conditionalFormatting sqref="Z144">
    <cfRule type="cellIs" dxfId="1765" priority="2076" operator="equal">
      <formula>"NÃO"</formula>
    </cfRule>
    <cfRule type="cellIs" dxfId="1764" priority="2077" operator="equal">
      <formula>"SIM"</formula>
    </cfRule>
  </conditionalFormatting>
  <conditionalFormatting sqref="Z144">
    <cfRule type="cellIs" dxfId="1763" priority="2075" operator="equal">
      <formula>"OPORTUNIDADE"</formula>
    </cfRule>
  </conditionalFormatting>
  <conditionalFormatting sqref="Z144">
    <cfRule type="cellIs" dxfId="1762" priority="2073" operator="equal">
      <formula>"NÃO"</formula>
    </cfRule>
    <cfRule type="cellIs" dxfId="1761" priority="2074" operator="equal">
      <formula>"SIM"</formula>
    </cfRule>
  </conditionalFormatting>
  <conditionalFormatting sqref="Y144">
    <cfRule type="cellIs" dxfId="1760" priority="2072" operator="equal">
      <formula>"OPORTUNIDADE"</formula>
    </cfRule>
  </conditionalFormatting>
  <conditionalFormatting sqref="Y144">
    <cfRule type="cellIs" dxfId="1759" priority="2070" operator="equal">
      <formula>"NÃO"</formula>
    </cfRule>
    <cfRule type="cellIs" dxfId="1758" priority="2071" operator="equal">
      <formula>"SIM"</formula>
    </cfRule>
  </conditionalFormatting>
  <conditionalFormatting sqref="BP137">
    <cfRule type="iconSet" priority="206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757" priority="2062" operator="equal">
      <formula>"OPORTUNIDADE"</formula>
    </cfRule>
  </conditionalFormatting>
  <conditionalFormatting sqref="Z148">
    <cfRule type="cellIs" dxfId="1756" priority="2060" operator="equal">
      <formula>"NÃO"</formula>
    </cfRule>
    <cfRule type="cellIs" dxfId="1755" priority="2061" operator="equal">
      <formula>"SIM"</formula>
    </cfRule>
  </conditionalFormatting>
  <conditionalFormatting sqref="Z148">
    <cfRule type="cellIs" dxfId="1754" priority="2059" operator="equal">
      <formula>"OPORTUNIDADE"</formula>
    </cfRule>
  </conditionalFormatting>
  <conditionalFormatting sqref="Z148">
    <cfRule type="cellIs" dxfId="1753" priority="2057" operator="equal">
      <formula>"NÃO"</formula>
    </cfRule>
    <cfRule type="cellIs" dxfId="1752" priority="2058" operator="equal">
      <formula>"SIM"</formula>
    </cfRule>
  </conditionalFormatting>
  <conditionalFormatting sqref="Z148">
    <cfRule type="cellIs" dxfId="1751" priority="2056" operator="equal">
      <formula>"OPORTUNIDADE"</formula>
    </cfRule>
  </conditionalFormatting>
  <conditionalFormatting sqref="Z148">
    <cfRule type="cellIs" dxfId="1750" priority="2054" operator="equal">
      <formula>"NÃO"</formula>
    </cfRule>
    <cfRule type="cellIs" dxfId="1749" priority="2055" operator="equal">
      <formula>"SIM"</formula>
    </cfRule>
  </conditionalFormatting>
  <conditionalFormatting sqref="BP136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748" priority="1992" operator="equal">
      <formula>"OPORTUNIDADE"</formula>
    </cfRule>
  </conditionalFormatting>
  <conditionalFormatting sqref="Z151">
    <cfRule type="cellIs" dxfId="1747" priority="1990" operator="equal">
      <formula>"NÃO"</formula>
    </cfRule>
    <cfRule type="cellIs" dxfId="1746" priority="1991" operator="equal">
      <formula>"SIM"</formula>
    </cfRule>
  </conditionalFormatting>
  <conditionalFormatting sqref="BK143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745" priority="1976" operator="equal">
      <formula>"OPORTUNIDADE"</formula>
    </cfRule>
  </conditionalFormatting>
  <conditionalFormatting sqref="Z161:Z162">
    <cfRule type="cellIs" dxfId="1744" priority="1974" operator="equal">
      <formula>"NÃO"</formula>
    </cfRule>
    <cfRule type="cellIs" dxfId="1743" priority="1975" operator="equal">
      <formula>"SIM"</formula>
    </cfRule>
  </conditionalFormatting>
  <conditionalFormatting sqref="Z161:Z162">
    <cfRule type="cellIs" dxfId="1742" priority="1973" operator="equal">
      <formula>"OPORTUNIDADE"</formula>
    </cfRule>
  </conditionalFormatting>
  <conditionalFormatting sqref="Z161:Z162">
    <cfRule type="cellIs" dxfId="1741" priority="1971" operator="equal">
      <formula>"NÃO"</formula>
    </cfRule>
    <cfRule type="cellIs" dxfId="1740" priority="1972" operator="equal">
      <formula>"SIM"</formula>
    </cfRule>
  </conditionalFormatting>
  <conditionalFormatting sqref="Z161:Z162">
    <cfRule type="cellIs" dxfId="1739" priority="1970" operator="equal">
      <formula>"OPORTUNIDADE"</formula>
    </cfRule>
  </conditionalFormatting>
  <conditionalFormatting sqref="Z161:Z162">
    <cfRule type="cellIs" dxfId="1738" priority="1968" operator="equal">
      <formula>"NÃO"</formula>
    </cfRule>
    <cfRule type="cellIs" dxfId="1737" priority="1969" operator="equal">
      <formula>"SIM"</formula>
    </cfRule>
  </conditionalFormatting>
  <conditionalFormatting sqref="Y160">
    <cfRule type="cellIs" dxfId="1736" priority="1967" operator="equal">
      <formula>"OPORTUNIDADE"</formula>
    </cfRule>
  </conditionalFormatting>
  <conditionalFormatting sqref="Y160">
    <cfRule type="cellIs" dxfId="1735" priority="1965" operator="equal">
      <formula>"NÃO"</formula>
    </cfRule>
    <cfRule type="cellIs" dxfId="1734" priority="1966" operator="equal">
      <formula>"SIM"</formula>
    </cfRule>
  </conditionalFormatting>
  <conditionalFormatting sqref="Z160">
    <cfRule type="cellIs" dxfId="1733" priority="1964" operator="equal">
      <formula>"OPORTUNIDADE"</formula>
    </cfRule>
  </conditionalFormatting>
  <conditionalFormatting sqref="Z160">
    <cfRule type="cellIs" dxfId="1732" priority="1962" operator="equal">
      <formula>"NÃO"</formula>
    </cfRule>
    <cfRule type="cellIs" dxfId="1731" priority="1963" operator="equal">
      <formula>"SIM"</formula>
    </cfRule>
  </conditionalFormatting>
  <conditionalFormatting sqref="Z160">
    <cfRule type="cellIs" dxfId="1730" priority="1961" operator="equal">
      <formula>"OPORTUNIDADE"</formula>
    </cfRule>
  </conditionalFormatting>
  <conditionalFormatting sqref="Z160">
    <cfRule type="cellIs" dxfId="1729" priority="1959" operator="equal">
      <formula>"NÃO"</formula>
    </cfRule>
    <cfRule type="cellIs" dxfId="1728" priority="1960" operator="equal">
      <formula>"SIM"</formula>
    </cfRule>
  </conditionalFormatting>
  <conditionalFormatting sqref="Z160">
    <cfRule type="cellIs" dxfId="1727" priority="1958" operator="equal">
      <formula>"OPORTUNIDADE"</formula>
    </cfRule>
  </conditionalFormatting>
  <conditionalFormatting sqref="Z160">
    <cfRule type="cellIs" dxfId="1726" priority="1956" operator="equal">
      <formula>"NÃO"</formula>
    </cfRule>
    <cfRule type="cellIs" dxfId="1725" priority="1957" operator="equal">
      <formula>"SIM"</formula>
    </cfRule>
  </conditionalFormatting>
  <conditionalFormatting sqref="Z160">
    <cfRule type="cellIs" dxfId="1724" priority="1955" operator="equal">
      <formula>"OPORTUNIDADE"</formula>
    </cfRule>
  </conditionalFormatting>
  <conditionalFormatting sqref="Z160">
    <cfRule type="cellIs" dxfId="1723" priority="1953" operator="equal">
      <formula>"NÃO"</formula>
    </cfRule>
    <cfRule type="cellIs" dxfId="1722" priority="1954" operator="equal">
      <formula>"SIM"</formula>
    </cfRule>
  </conditionalFormatting>
  <conditionalFormatting sqref="Z160">
    <cfRule type="cellIs" dxfId="1721" priority="1952" operator="equal">
      <formula>"OPORTUNIDADE"</formula>
    </cfRule>
  </conditionalFormatting>
  <conditionalFormatting sqref="Z160">
    <cfRule type="cellIs" dxfId="1720" priority="1950" operator="equal">
      <formula>"NÃO"</formula>
    </cfRule>
    <cfRule type="cellIs" dxfId="1719" priority="1951" operator="equal">
      <formula>"SIM"</formula>
    </cfRule>
  </conditionalFormatting>
  <conditionalFormatting sqref="Z160">
    <cfRule type="cellIs" dxfId="1718" priority="1949" operator="equal">
      <formula>"OPORTUNIDADE"</formula>
    </cfRule>
  </conditionalFormatting>
  <conditionalFormatting sqref="Z160">
    <cfRule type="cellIs" dxfId="1717" priority="1947" operator="equal">
      <formula>"NÃO"</formula>
    </cfRule>
    <cfRule type="cellIs" dxfId="1716" priority="1948" operator="equal">
      <formula>"SIM"</formula>
    </cfRule>
  </conditionalFormatting>
  <conditionalFormatting sqref="Z160">
    <cfRule type="cellIs" dxfId="1715" priority="1946" operator="equal">
      <formula>"OPORTUNIDADE"</formula>
    </cfRule>
  </conditionalFormatting>
  <conditionalFormatting sqref="Z160">
    <cfRule type="cellIs" dxfId="1714" priority="1944" operator="equal">
      <formula>"NÃO"</formula>
    </cfRule>
    <cfRule type="cellIs" dxfId="1713" priority="1945" operator="equal">
      <formula>"SIM"</formula>
    </cfRule>
  </conditionalFormatting>
  <conditionalFormatting sqref="Z160">
    <cfRule type="cellIs" dxfId="1712" priority="1943" operator="equal">
      <formula>"OPORTUNIDADE"</formula>
    </cfRule>
  </conditionalFormatting>
  <conditionalFormatting sqref="Z160">
    <cfRule type="cellIs" dxfId="1711" priority="1941" operator="equal">
      <formula>"NÃO"</formula>
    </cfRule>
    <cfRule type="cellIs" dxfId="1710" priority="1942" operator="equal">
      <formula>"SIM"</formula>
    </cfRule>
  </conditionalFormatting>
  <conditionalFormatting sqref="Z160">
    <cfRule type="cellIs" dxfId="1709" priority="1940" operator="equal">
      <formula>"OPORTUNIDADE"</formula>
    </cfRule>
  </conditionalFormatting>
  <conditionalFormatting sqref="Z160">
    <cfRule type="cellIs" dxfId="1708" priority="1938" operator="equal">
      <formula>"NÃO"</formula>
    </cfRule>
    <cfRule type="cellIs" dxfId="1707" priority="1939" operator="equal">
      <formula>"SIM"</formula>
    </cfRule>
  </conditionalFormatting>
  <conditionalFormatting sqref="Z165">
    <cfRule type="cellIs" dxfId="1706" priority="1934" operator="equal">
      <formula>"OPORTUNIDADE"</formula>
    </cfRule>
  </conditionalFormatting>
  <conditionalFormatting sqref="Z165">
    <cfRule type="cellIs" dxfId="1705" priority="1932" operator="equal">
      <formula>"NÃO"</formula>
    </cfRule>
    <cfRule type="cellIs" dxfId="1704" priority="1933" operator="equal">
      <formula>"SIM"</formula>
    </cfRule>
  </conditionalFormatting>
  <conditionalFormatting sqref="Z165">
    <cfRule type="cellIs" dxfId="1703" priority="1931" operator="equal">
      <formula>"OPORTUNIDADE"</formula>
    </cfRule>
  </conditionalFormatting>
  <conditionalFormatting sqref="Z165">
    <cfRule type="cellIs" dxfId="1702" priority="1929" operator="equal">
      <formula>"NÃO"</formula>
    </cfRule>
    <cfRule type="cellIs" dxfId="1701" priority="1930" operator="equal">
      <formula>"SIM"</formula>
    </cfRule>
  </conditionalFormatting>
  <conditionalFormatting sqref="Z165">
    <cfRule type="cellIs" dxfId="1700" priority="1928" operator="equal">
      <formula>"OPORTUNIDADE"</formula>
    </cfRule>
  </conditionalFormatting>
  <conditionalFormatting sqref="Z165">
    <cfRule type="cellIs" dxfId="1699" priority="1926" operator="equal">
      <formula>"NÃO"</formula>
    </cfRule>
    <cfRule type="cellIs" dxfId="1698" priority="1927" operator="equal">
      <formula>"SIM"</formula>
    </cfRule>
  </conditionalFormatting>
  <conditionalFormatting sqref="Z165">
    <cfRule type="cellIs" dxfId="1697" priority="1925" operator="equal">
      <formula>"OPORTUNIDADE"</formula>
    </cfRule>
  </conditionalFormatting>
  <conditionalFormatting sqref="Z165">
    <cfRule type="cellIs" dxfId="1696" priority="1923" operator="equal">
      <formula>"NÃO"</formula>
    </cfRule>
    <cfRule type="cellIs" dxfId="1695" priority="1924" operator="equal">
      <formula>"SIM"</formula>
    </cfRule>
  </conditionalFormatting>
  <conditionalFormatting sqref="Z165">
    <cfRule type="cellIs" dxfId="1694" priority="1922" operator="equal">
      <formula>"OPORTUNIDADE"</formula>
    </cfRule>
  </conditionalFormatting>
  <conditionalFormatting sqref="Z165">
    <cfRule type="cellIs" dxfId="1693" priority="1920" operator="equal">
      <formula>"NÃO"</formula>
    </cfRule>
    <cfRule type="cellIs" dxfId="1692" priority="1921" operator="equal">
      <formula>"SIM"</formula>
    </cfRule>
  </conditionalFormatting>
  <conditionalFormatting sqref="Z165">
    <cfRule type="cellIs" dxfId="1691" priority="1919" operator="equal">
      <formula>"OPORTUNIDADE"</formula>
    </cfRule>
  </conditionalFormatting>
  <conditionalFormatting sqref="Z165">
    <cfRule type="cellIs" dxfId="1690" priority="1917" operator="equal">
      <formula>"NÃO"</formula>
    </cfRule>
    <cfRule type="cellIs" dxfId="1689" priority="1918" operator="equal">
      <formula>"SIM"</formula>
    </cfRule>
  </conditionalFormatting>
  <conditionalFormatting sqref="Z165">
    <cfRule type="cellIs" dxfId="1688" priority="1916" operator="equal">
      <formula>"OPORTUNIDADE"</formula>
    </cfRule>
  </conditionalFormatting>
  <conditionalFormatting sqref="Z165">
    <cfRule type="cellIs" dxfId="1687" priority="1914" operator="equal">
      <formula>"NÃO"</formula>
    </cfRule>
    <cfRule type="cellIs" dxfId="1686" priority="1915" operator="equal">
      <formula>"SIM"</formula>
    </cfRule>
  </conditionalFormatting>
  <conditionalFormatting sqref="Z165">
    <cfRule type="cellIs" dxfId="1685" priority="1913" operator="equal">
      <formula>"OPORTUNIDADE"</formula>
    </cfRule>
  </conditionalFormatting>
  <conditionalFormatting sqref="Z165">
    <cfRule type="cellIs" dxfId="1684" priority="1911" operator="equal">
      <formula>"NÃO"</formula>
    </cfRule>
    <cfRule type="cellIs" dxfId="1683" priority="1912" operator="equal">
      <formula>"SIM"</formula>
    </cfRule>
  </conditionalFormatting>
  <conditionalFormatting sqref="Z165">
    <cfRule type="cellIs" dxfId="1682" priority="1910" operator="equal">
      <formula>"OPORTUNIDADE"</formula>
    </cfRule>
  </conditionalFormatting>
  <conditionalFormatting sqref="Z165">
    <cfRule type="cellIs" dxfId="1681" priority="1908" operator="equal">
      <formula>"NÃO"</formula>
    </cfRule>
    <cfRule type="cellIs" dxfId="1680" priority="1909" operator="equal">
      <formula>"SIM"</formula>
    </cfRule>
  </conditionalFormatting>
  <conditionalFormatting sqref="Z166:Z168">
    <cfRule type="cellIs" dxfId="1679" priority="1904" operator="equal">
      <formula>"OPORTUNIDADE"</formula>
    </cfRule>
  </conditionalFormatting>
  <conditionalFormatting sqref="Z166:Z168">
    <cfRule type="cellIs" dxfId="1678" priority="1902" operator="equal">
      <formula>"NÃO"</formula>
    </cfRule>
    <cfRule type="cellIs" dxfId="1677" priority="1903" operator="equal">
      <formula>"SIM"</formula>
    </cfRule>
  </conditionalFormatting>
  <conditionalFormatting sqref="Z166:Z168">
    <cfRule type="cellIs" dxfId="1676" priority="1901" operator="equal">
      <formula>"OPORTUNIDADE"</formula>
    </cfRule>
  </conditionalFormatting>
  <conditionalFormatting sqref="Z166:Z168">
    <cfRule type="cellIs" dxfId="1675" priority="1899" operator="equal">
      <formula>"NÃO"</formula>
    </cfRule>
    <cfRule type="cellIs" dxfId="1674" priority="1900" operator="equal">
      <formula>"SIM"</formula>
    </cfRule>
  </conditionalFormatting>
  <conditionalFormatting sqref="BP152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673" priority="1881" operator="equal">
      <formula>"OPORTUNIDADE"</formula>
    </cfRule>
  </conditionalFormatting>
  <conditionalFormatting sqref="Z177:Z178">
    <cfRule type="cellIs" dxfId="1672" priority="1879" operator="equal">
      <formula>"NÃO"</formula>
    </cfRule>
    <cfRule type="cellIs" dxfId="1671" priority="1880" operator="equal">
      <formula>"SIM"</formula>
    </cfRule>
  </conditionalFormatting>
  <conditionalFormatting sqref="Z177:Z178">
    <cfRule type="cellIs" dxfId="1670" priority="1878" operator="equal">
      <formula>"OPORTUNIDADE"</formula>
    </cfRule>
  </conditionalFormatting>
  <conditionalFormatting sqref="Z177:Z178">
    <cfRule type="cellIs" dxfId="1669" priority="1876" operator="equal">
      <formula>"NÃO"</formula>
    </cfRule>
    <cfRule type="cellIs" dxfId="1668" priority="1877" operator="equal">
      <formula>"SIM"</formula>
    </cfRule>
  </conditionalFormatting>
  <conditionalFormatting sqref="Z177:Z178">
    <cfRule type="cellIs" dxfId="1667" priority="1875" operator="equal">
      <formula>"OPORTUNIDADE"</formula>
    </cfRule>
  </conditionalFormatting>
  <conditionalFormatting sqref="Z177:Z178">
    <cfRule type="cellIs" dxfId="1666" priority="1873" operator="equal">
      <formula>"NÃO"</formula>
    </cfRule>
    <cfRule type="cellIs" dxfId="1665" priority="1874" operator="equal">
      <formula>"SIM"</formula>
    </cfRule>
  </conditionalFormatting>
  <conditionalFormatting sqref="Z179">
    <cfRule type="cellIs" dxfId="1664" priority="1872" operator="equal">
      <formula>"OPORTUNIDADE"</formula>
    </cfRule>
  </conditionalFormatting>
  <conditionalFormatting sqref="Z179">
    <cfRule type="cellIs" dxfId="1663" priority="1870" operator="equal">
      <formula>"NÃO"</formula>
    </cfRule>
    <cfRule type="cellIs" dxfId="1662" priority="1871" operator="equal">
      <formula>"SIM"</formula>
    </cfRule>
  </conditionalFormatting>
  <conditionalFormatting sqref="Z179">
    <cfRule type="cellIs" dxfId="1661" priority="1869" operator="equal">
      <formula>"OPORTUNIDADE"</formula>
    </cfRule>
  </conditionalFormatting>
  <conditionalFormatting sqref="Z179">
    <cfRule type="cellIs" dxfId="1660" priority="1867" operator="equal">
      <formula>"NÃO"</formula>
    </cfRule>
    <cfRule type="cellIs" dxfId="1659" priority="1868" operator="equal">
      <formula>"SIM"</formula>
    </cfRule>
  </conditionalFormatting>
  <conditionalFormatting sqref="Z179">
    <cfRule type="cellIs" dxfId="1658" priority="1866" operator="equal">
      <formula>"OPORTUNIDADE"</formula>
    </cfRule>
  </conditionalFormatting>
  <conditionalFormatting sqref="Z179">
    <cfRule type="cellIs" dxfId="1657" priority="1864" operator="equal">
      <formula>"NÃO"</formula>
    </cfRule>
    <cfRule type="cellIs" dxfId="1656" priority="1865" operator="equal">
      <formula>"SIM"</formula>
    </cfRule>
  </conditionalFormatting>
  <conditionalFormatting sqref="Z179">
    <cfRule type="cellIs" dxfId="1655" priority="1863" operator="equal">
      <formula>"OPORTUNIDADE"</formula>
    </cfRule>
  </conditionalFormatting>
  <conditionalFormatting sqref="Z179">
    <cfRule type="cellIs" dxfId="1654" priority="1861" operator="equal">
      <formula>"NÃO"</formula>
    </cfRule>
    <cfRule type="cellIs" dxfId="1653" priority="1862" operator="equal">
      <formula>"SIM"</formula>
    </cfRule>
  </conditionalFormatting>
  <conditionalFormatting sqref="Z179">
    <cfRule type="cellIs" dxfId="1652" priority="1860" operator="equal">
      <formula>"OPORTUNIDADE"</formula>
    </cfRule>
  </conditionalFormatting>
  <conditionalFormatting sqref="Z179">
    <cfRule type="cellIs" dxfId="1651" priority="1858" operator="equal">
      <formula>"NÃO"</formula>
    </cfRule>
    <cfRule type="cellIs" dxfId="1650" priority="1859" operator="equal">
      <formula>"SIM"</formula>
    </cfRule>
  </conditionalFormatting>
  <conditionalFormatting sqref="Z179">
    <cfRule type="cellIs" dxfId="1649" priority="1857" operator="equal">
      <formula>"OPORTUNIDADE"</formula>
    </cfRule>
  </conditionalFormatting>
  <conditionalFormatting sqref="Z179">
    <cfRule type="cellIs" dxfId="1648" priority="1855" operator="equal">
      <formula>"NÃO"</formula>
    </cfRule>
    <cfRule type="cellIs" dxfId="1647" priority="1856" operator="equal">
      <formula>"SIM"</formula>
    </cfRule>
  </conditionalFormatting>
  <conditionalFormatting sqref="Z179">
    <cfRule type="cellIs" dxfId="1646" priority="1854" operator="equal">
      <formula>"OPORTUNIDADE"</formula>
    </cfRule>
  </conditionalFormatting>
  <conditionalFormatting sqref="Z179">
    <cfRule type="cellIs" dxfId="1645" priority="1852" operator="equal">
      <formula>"NÃO"</formula>
    </cfRule>
    <cfRule type="cellIs" dxfId="1644" priority="1853" operator="equal">
      <formula>"SIM"</formula>
    </cfRule>
  </conditionalFormatting>
  <conditionalFormatting sqref="Z179">
    <cfRule type="cellIs" dxfId="1643" priority="1851" operator="equal">
      <formula>"OPORTUNIDADE"</formula>
    </cfRule>
  </conditionalFormatting>
  <conditionalFormatting sqref="Z179">
    <cfRule type="cellIs" dxfId="1642" priority="1849" operator="equal">
      <formula>"NÃO"</formula>
    </cfRule>
    <cfRule type="cellIs" dxfId="1641" priority="1850" operator="equal">
      <formula>"SIM"</formula>
    </cfRule>
  </conditionalFormatting>
  <conditionalFormatting sqref="Z179">
    <cfRule type="cellIs" dxfId="1640" priority="1848" operator="equal">
      <formula>"OPORTUNIDADE"</formula>
    </cfRule>
  </conditionalFormatting>
  <conditionalFormatting sqref="Z179">
    <cfRule type="cellIs" dxfId="1639" priority="1846" operator="equal">
      <formula>"NÃO"</formula>
    </cfRule>
    <cfRule type="cellIs" dxfId="1638" priority="1847" operator="equal">
      <formula>"SIM"</formula>
    </cfRule>
  </conditionalFormatting>
  <conditionalFormatting sqref="Z180">
    <cfRule type="cellIs" dxfId="1637" priority="1845" operator="equal">
      <formula>"OPORTUNIDADE"</formula>
    </cfRule>
  </conditionalFormatting>
  <conditionalFormatting sqref="Z180">
    <cfRule type="cellIs" dxfId="1636" priority="1843" operator="equal">
      <formula>"NÃO"</formula>
    </cfRule>
    <cfRule type="cellIs" dxfId="1635" priority="1844" operator="equal">
      <formula>"SIM"</formula>
    </cfRule>
  </conditionalFormatting>
  <conditionalFormatting sqref="Z180">
    <cfRule type="cellIs" dxfId="1634" priority="1842" operator="equal">
      <formula>"OPORTUNIDADE"</formula>
    </cfRule>
  </conditionalFormatting>
  <conditionalFormatting sqref="Z180">
    <cfRule type="cellIs" dxfId="1633" priority="1840" operator="equal">
      <formula>"NÃO"</formula>
    </cfRule>
    <cfRule type="cellIs" dxfId="1632" priority="1841" operator="equal">
      <formula>"SIM"</formula>
    </cfRule>
  </conditionalFormatting>
  <conditionalFormatting sqref="Z181">
    <cfRule type="cellIs" dxfId="1631" priority="1839" operator="equal">
      <formula>"OPORTUNIDADE"</formula>
    </cfRule>
  </conditionalFormatting>
  <conditionalFormatting sqref="Z181">
    <cfRule type="cellIs" dxfId="1630" priority="1837" operator="equal">
      <formula>"NÃO"</formula>
    </cfRule>
    <cfRule type="cellIs" dxfId="1629" priority="1838" operator="equal">
      <formula>"SIM"</formula>
    </cfRule>
  </conditionalFormatting>
  <conditionalFormatting sqref="Z181">
    <cfRule type="cellIs" dxfId="1628" priority="1836" operator="equal">
      <formula>"OPORTUNIDADE"</formula>
    </cfRule>
  </conditionalFormatting>
  <conditionalFormatting sqref="Z181">
    <cfRule type="cellIs" dxfId="1627" priority="1834" operator="equal">
      <formula>"NÃO"</formula>
    </cfRule>
    <cfRule type="cellIs" dxfId="1626" priority="1835" operator="equal">
      <formula>"SIM"</formula>
    </cfRule>
  </conditionalFormatting>
  <conditionalFormatting sqref="Y177">
    <cfRule type="cellIs" dxfId="1625" priority="1833" operator="equal">
      <formula>"OPORTUNIDADE"</formula>
    </cfRule>
  </conditionalFormatting>
  <conditionalFormatting sqref="Y177">
    <cfRule type="cellIs" dxfId="1624" priority="1831" operator="equal">
      <formula>"NÃO"</formula>
    </cfRule>
    <cfRule type="cellIs" dxfId="1623" priority="1832" operator="equal">
      <formula>"SIM"</formula>
    </cfRule>
  </conditionalFormatting>
  <conditionalFormatting sqref="Y177">
    <cfRule type="cellIs" dxfId="1622" priority="1830" operator="equal">
      <formula>"OPORTUNIDADE"</formula>
    </cfRule>
  </conditionalFormatting>
  <conditionalFormatting sqref="Y177">
    <cfRule type="cellIs" dxfId="1621" priority="1828" operator="equal">
      <formula>"NÃO"</formula>
    </cfRule>
    <cfRule type="cellIs" dxfId="1620" priority="1829" operator="equal">
      <formula>"SIM"</formula>
    </cfRule>
  </conditionalFormatting>
  <conditionalFormatting sqref="Y177">
    <cfRule type="cellIs" dxfId="1619" priority="1827" operator="equal">
      <formula>"OPORTUNIDADE"</formula>
    </cfRule>
  </conditionalFormatting>
  <conditionalFormatting sqref="Y177">
    <cfRule type="cellIs" dxfId="1618" priority="1825" operator="equal">
      <formula>"NÃO"</formula>
    </cfRule>
    <cfRule type="cellIs" dxfId="1617" priority="1826" operator="equal">
      <formula>"SIM"</formula>
    </cfRule>
  </conditionalFormatting>
  <conditionalFormatting sqref="Y177">
    <cfRule type="cellIs" dxfId="1616" priority="1824" operator="equal">
      <formula>"OPORTUNIDADE"</formula>
    </cfRule>
  </conditionalFormatting>
  <conditionalFormatting sqref="Y177">
    <cfRule type="cellIs" dxfId="1615" priority="1822" operator="equal">
      <formula>"NÃO"</formula>
    </cfRule>
    <cfRule type="cellIs" dxfId="1614" priority="1823" operator="equal">
      <formula>"SIM"</formula>
    </cfRule>
  </conditionalFormatting>
  <conditionalFormatting sqref="Y177">
    <cfRule type="cellIs" dxfId="1613" priority="1821" operator="equal">
      <formula>"OPORTUNIDADE"</formula>
    </cfRule>
  </conditionalFormatting>
  <conditionalFormatting sqref="Y177">
    <cfRule type="cellIs" dxfId="1612" priority="1819" operator="equal">
      <formula>"NÃO"</formula>
    </cfRule>
    <cfRule type="cellIs" dxfId="1611" priority="1820" operator="equal">
      <formula>"SIM"</formula>
    </cfRule>
  </conditionalFormatting>
  <conditionalFormatting sqref="Y177">
    <cfRule type="cellIs" dxfId="1610" priority="1791" operator="equal">
      <formula>"OPORTUNIDADE"</formula>
    </cfRule>
  </conditionalFormatting>
  <conditionalFormatting sqref="Y177">
    <cfRule type="cellIs" dxfId="1609" priority="1789" operator="equal">
      <formula>"NÃO"</formula>
    </cfRule>
    <cfRule type="cellIs" dxfId="1608" priority="1790" operator="equal">
      <formula>"SIM"</formula>
    </cfRule>
  </conditionalFormatting>
  <conditionalFormatting sqref="Z177">
    <cfRule type="cellIs" dxfId="1607" priority="1788" operator="equal">
      <formula>"OPORTUNIDADE"</formula>
    </cfRule>
  </conditionalFormatting>
  <conditionalFormatting sqref="Z177">
    <cfRule type="cellIs" dxfId="1606" priority="1786" operator="equal">
      <formula>"NÃO"</formula>
    </cfRule>
    <cfRule type="cellIs" dxfId="1605" priority="1787" operator="equal">
      <formula>"SIM"</formula>
    </cfRule>
  </conditionalFormatting>
  <conditionalFormatting sqref="Z177">
    <cfRule type="cellIs" dxfId="1604" priority="1785" operator="equal">
      <formula>"OPORTUNIDADE"</formula>
    </cfRule>
  </conditionalFormatting>
  <conditionalFormatting sqref="Z177">
    <cfRule type="cellIs" dxfId="1603" priority="1783" operator="equal">
      <formula>"NÃO"</formula>
    </cfRule>
    <cfRule type="cellIs" dxfId="1602" priority="1784" operator="equal">
      <formula>"SIM"</formula>
    </cfRule>
  </conditionalFormatting>
  <conditionalFormatting sqref="Y177">
    <cfRule type="cellIs" dxfId="1601" priority="1782" operator="equal">
      <formula>"OPORTUNIDADE"</formula>
    </cfRule>
  </conditionalFormatting>
  <conditionalFormatting sqref="Y177">
    <cfRule type="cellIs" dxfId="1600" priority="1780" operator="equal">
      <formula>"NÃO"</formula>
    </cfRule>
    <cfRule type="cellIs" dxfId="1599" priority="1781" operator="equal">
      <formula>"SIM"</formula>
    </cfRule>
  </conditionalFormatting>
  <conditionalFormatting sqref="Y177:Z177">
    <cfRule type="cellIs" dxfId="1598" priority="1779" operator="equal">
      <formula>"OPORTUNIDADE"</formula>
    </cfRule>
  </conditionalFormatting>
  <conditionalFormatting sqref="Y177:Z177">
    <cfRule type="cellIs" dxfId="1597" priority="1777" operator="equal">
      <formula>"NÃO"</formula>
    </cfRule>
    <cfRule type="cellIs" dxfId="1596" priority="1778" operator="equal">
      <formula>"SIM"</formula>
    </cfRule>
  </conditionalFormatting>
  <conditionalFormatting sqref="Y177:Z177">
    <cfRule type="cellIs" dxfId="1595" priority="1776" operator="equal">
      <formula>"OPORTUNIDADE"</formula>
    </cfRule>
  </conditionalFormatting>
  <conditionalFormatting sqref="Y177:Z177">
    <cfRule type="cellIs" dxfId="1594" priority="1774" operator="equal">
      <formula>"NÃO"</formula>
    </cfRule>
    <cfRule type="cellIs" dxfId="1593" priority="1775" operator="equal">
      <formula>"SIM"</formula>
    </cfRule>
  </conditionalFormatting>
  <conditionalFormatting sqref="Y177:Z177">
    <cfRule type="cellIs" dxfId="1592" priority="1773" operator="equal">
      <formula>"OPORTUNIDADE"</formula>
    </cfRule>
  </conditionalFormatting>
  <conditionalFormatting sqref="Y177:Z177">
    <cfRule type="cellIs" dxfId="1591" priority="1771" operator="equal">
      <formula>"NÃO"</formula>
    </cfRule>
    <cfRule type="cellIs" dxfId="1590" priority="1772" operator="equal">
      <formula>"SIM"</formula>
    </cfRule>
  </conditionalFormatting>
  <conditionalFormatting sqref="Y177:Z177">
    <cfRule type="cellIs" dxfId="1589" priority="1770" operator="equal">
      <formula>"OPORTUNIDADE"</formula>
    </cfRule>
  </conditionalFormatting>
  <conditionalFormatting sqref="Y177:Z177">
    <cfRule type="cellIs" dxfId="1588" priority="1768" operator="equal">
      <formula>"NÃO"</formula>
    </cfRule>
    <cfRule type="cellIs" dxfId="1587" priority="1769" operator="equal">
      <formula>"SIM"</formula>
    </cfRule>
  </conditionalFormatting>
  <conditionalFormatting sqref="Y177:Z177">
    <cfRule type="cellIs" dxfId="1586" priority="1767" operator="equal">
      <formula>"OPORTUNIDADE"</formula>
    </cfRule>
  </conditionalFormatting>
  <conditionalFormatting sqref="Y177:Z177">
    <cfRule type="cellIs" dxfId="1585" priority="1765" operator="equal">
      <formula>"NÃO"</formula>
    </cfRule>
    <cfRule type="cellIs" dxfId="1584" priority="1766" operator="equal">
      <formula>"SIM"</formula>
    </cfRule>
  </conditionalFormatting>
  <conditionalFormatting sqref="Y177:Z177">
    <cfRule type="cellIs" dxfId="1583" priority="1764" operator="equal">
      <formula>"OPORTUNIDADE"</formula>
    </cfRule>
  </conditionalFormatting>
  <conditionalFormatting sqref="Y177:Z177">
    <cfRule type="cellIs" dxfId="1582" priority="1762" operator="equal">
      <formula>"NÃO"</formula>
    </cfRule>
    <cfRule type="cellIs" dxfId="1581" priority="1763" operator="equal">
      <formula>"SIM"</formula>
    </cfRule>
  </conditionalFormatting>
  <conditionalFormatting sqref="Y177:Z177">
    <cfRule type="cellIs" dxfId="1580" priority="1761" operator="equal">
      <formula>"OPORTUNIDADE"</formula>
    </cfRule>
  </conditionalFormatting>
  <conditionalFormatting sqref="Y177:Z177">
    <cfRule type="cellIs" dxfId="1579" priority="1759" operator="equal">
      <formula>"NÃO"</formula>
    </cfRule>
    <cfRule type="cellIs" dxfId="1578" priority="1760" operator="equal">
      <formula>"SIM"</formula>
    </cfRule>
  </conditionalFormatting>
  <conditionalFormatting sqref="Y177:Z177">
    <cfRule type="cellIs" dxfId="1577" priority="1758" operator="equal">
      <formula>"OPORTUNIDADE"</formula>
    </cfRule>
  </conditionalFormatting>
  <conditionalFormatting sqref="Y177:Z177">
    <cfRule type="cellIs" dxfId="1576" priority="1756" operator="equal">
      <formula>"NÃO"</formula>
    </cfRule>
    <cfRule type="cellIs" dxfId="1575" priority="1757" operator="equal">
      <formula>"SIM"</formula>
    </cfRule>
  </conditionalFormatting>
  <conditionalFormatting sqref="Y177:Z177">
    <cfRule type="cellIs" dxfId="1574" priority="1755" operator="equal">
      <formula>"OPORTUNIDADE"</formula>
    </cfRule>
  </conditionalFormatting>
  <conditionalFormatting sqref="Y177:Z177">
    <cfRule type="cellIs" dxfId="1573" priority="1753" operator="equal">
      <formula>"NÃO"</formula>
    </cfRule>
    <cfRule type="cellIs" dxfId="1572" priority="1754" operator="equal">
      <formula>"SIM"</formula>
    </cfRule>
  </conditionalFormatting>
  <conditionalFormatting sqref="BP158">
    <cfRule type="iconSet" priority="175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71" priority="1750" operator="equal">
      <formula>"OPORTUNIDADE"</formula>
    </cfRule>
  </conditionalFormatting>
  <conditionalFormatting sqref="Z176">
    <cfRule type="cellIs" dxfId="1570" priority="1748" operator="equal">
      <formula>"NÃO"</formula>
    </cfRule>
    <cfRule type="cellIs" dxfId="1569" priority="1749" operator="equal">
      <formula>"SIM"</formula>
    </cfRule>
  </conditionalFormatting>
  <conditionalFormatting sqref="Z176">
    <cfRule type="cellIs" dxfId="1568" priority="1747" operator="equal">
      <formula>"OPORTUNIDADE"</formula>
    </cfRule>
  </conditionalFormatting>
  <conditionalFormatting sqref="Z176">
    <cfRule type="cellIs" dxfId="1567" priority="1745" operator="equal">
      <formula>"NÃO"</formula>
    </cfRule>
    <cfRule type="cellIs" dxfId="1566" priority="1746" operator="equal">
      <formula>"SIM"</formula>
    </cfRule>
  </conditionalFormatting>
  <conditionalFormatting sqref="Z176">
    <cfRule type="cellIs" dxfId="1565" priority="1744" operator="equal">
      <formula>"OPORTUNIDADE"</formula>
    </cfRule>
  </conditionalFormatting>
  <conditionalFormatting sqref="Z176">
    <cfRule type="cellIs" dxfId="1564" priority="1742" operator="equal">
      <formula>"NÃO"</formula>
    </cfRule>
    <cfRule type="cellIs" dxfId="1563" priority="1743" operator="equal">
      <formula>"SIM"</formula>
    </cfRule>
  </conditionalFormatting>
  <conditionalFormatting sqref="Z175">
    <cfRule type="cellIs" dxfId="1562" priority="1738" operator="equal">
      <formula>"OPORTUNIDADE"</formula>
    </cfRule>
  </conditionalFormatting>
  <conditionalFormatting sqref="Z175">
    <cfRule type="cellIs" dxfId="1561" priority="1736" operator="equal">
      <formula>"NÃO"</formula>
    </cfRule>
    <cfRule type="cellIs" dxfId="1560" priority="1737" operator="equal">
      <formula>"SIM"</formula>
    </cfRule>
  </conditionalFormatting>
  <conditionalFormatting sqref="Z175">
    <cfRule type="cellIs" dxfId="1559" priority="1735" operator="equal">
      <formula>"OPORTUNIDADE"</formula>
    </cfRule>
  </conditionalFormatting>
  <conditionalFormatting sqref="Z175">
    <cfRule type="cellIs" dxfId="1558" priority="1733" operator="equal">
      <formula>"NÃO"</formula>
    </cfRule>
    <cfRule type="cellIs" dxfId="1557" priority="1734" operator="equal">
      <formula>"SIM"</formula>
    </cfRule>
  </conditionalFormatting>
  <conditionalFormatting sqref="Z175">
    <cfRule type="cellIs" dxfId="1556" priority="1732" operator="equal">
      <formula>"OPORTUNIDADE"</formula>
    </cfRule>
  </conditionalFormatting>
  <conditionalFormatting sqref="Z175">
    <cfRule type="cellIs" dxfId="1555" priority="1730" operator="equal">
      <formula>"NÃO"</formula>
    </cfRule>
    <cfRule type="cellIs" dxfId="1554" priority="1731" operator="equal">
      <formula>"SIM"</formula>
    </cfRule>
  </conditionalFormatting>
  <conditionalFormatting sqref="Z175">
    <cfRule type="cellIs" dxfId="1553" priority="1729" operator="equal">
      <formula>"OPORTUNIDADE"</formula>
    </cfRule>
  </conditionalFormatting>
  <conditionalFormatting sqref="Z175">
    <cfRule type="cellIs" dxfId="1552" priority="1727" operator="equal">
      <formula>"NÃO"</formula>
    </cfRule>
    <cfRule type="cellIs" dxfId="1551" priority="1728" operator="equal">
      <formula>"SIM"</formula>
    </cfRule>
  </conditionalFormatting>
  <conditionalFormatting sqref="Z175">
    <cfRule type="cellIs" dxfId="1550" priority="1726" operator="equal">
      <formula>"OPORTUNIDADE"</formula>
    </cfRule>
  </conditionalFormatting>
  <conditionalFormatting sqref="Z175">
    <cfRule type="cellIs" dxfId="1549" priority="1724" operator="equal">
      <formula>"NÃO"</formula>
    </cfRule>
    <cfRule type="cellIs" dxfId="1548" priority="1725" operator="equal">
      <formula>"SIM"</formula>
    </cfRule>
  </conditionalFormatting>
  <conditionalFormatting sqref="Z175">
    <cfRule type="cellIs" dxfId="1547" priority="1723" operator="equal">
      <formula>"OPORTUNIDADE"</formula>
    </cfRule>
  </conditionalFormatting>
  <conditionalFormatting sqref="Z175">
    <cfRule type="cellIs" dxfId="1546" priority="1721" operator="equal">
      <formula>"NÃO"</formula>
    </cfRule>
    <cfRule type="cellIs" dxfId="1545" priority="1722" operator="equal">
      <formula>"SIM"</formula>
    </cfRule>
  </conditionalFormatting>
  <conditionalFormatting sqref="Z175">
    <cfRule type="cellIs" dxfId="1544" priority="1720" operator="equal">
      <formula>"OPORTUNIDADE"</formula>
    </cfRule>
  </conditionalFormatting>
  <conditionalFormatting sqref="Z175">
    <cfRule type="cellIs" dxfId="1543" priority="1718" operator="equal">
      <formula>"NÃO"</formula>
    </cfRule>
    <cfRule type="cellIs" dxfId="1542" priority="1719" operator="equal">
      <formula>"SIM"</formula>
    </cfRule>
  </conditionalFormatting>
  <conditionalFormatting sqref="Z175">
    <cfRule type="cellIs" dxfId="1541" priority="1717" operator="equal">
      <formula>"OPORTUNIDADE"</formula>
    </cfRule>
  </conditionalFormatting>
  <conditionalFormatting sqref="Z175">
    <cfRule type="cellIs" dxfId="1540" priority="1715" operator="equal">
      <formula>"NÃO"</formula>
    </cfRule>
    <cfRule type="cellIs" dxfId="1539" priority="1716" operator="equal">
      <formula>"SIM"</formula>
    </cfRule>
  </conditionalFormatting>
  <conditionalFormatting sqref="Z175">
    <cfRule type="cellIs" dxfId="1538" priority="1714" operator="equal">
      <formula>"OPORTUNIDADE"</formula>
    </cfRule>
  </conditionalFormatting>
  <conditionalFormatting sqref="Z175">
    <cfRule type="cellIs" dxfId="1537" priority="1712" operator="equal">
      <formula>"NÃO"</formula>
    </cfRule>
    <cfRule type="cellIs" dxfId="1536" priority="1713" operator="equal">
      <formula>"SIM"</formula>
    </cfRule>
  </conditionalFormatting>
  <conditionalFormatting sqref="Z182">
    <cfRule type="cellIs" dxfId="1535" priority="1711" operator="equal">
      <formula>"OPORTUNIDADE"</formula>
    </cfRule>
  </conditionalFormatting>
  <conditionalFormatting sqref="Z182">
    <cfRule type="cellIs" dxfId="1534" priority="1709" operator="equal">
      <formula>"NÃO"</formula>
    </cfRule>
    <cfRule type="cellIs" dxfId="1533" priority="1710" operator="equal">
      <formula>"SIM"</formula>
    </cfRule>
  </conditionalFormatting>
  <conditionalFormatting sqref="Z182">
    <cfRule type="cellIs" dxfId="1532" priority="1708" operator="equal">
      <formula>"OPORTUNIDADE"</formula>
    </cfRule>
  </conditionalFormatting>
  <conditionalFormatting sqref="Z182">
    <cfRule type="cellIs" dxfId="1531" priority="1706" operator="equal">
      <formula>"NÃO"</formula>
    </cfRule>
    <cfRule type="cellIs" dxfId="1530" priority="1707" operator="equal">
      <formula>"SIM"</formula>
    </cfRule>
  </conditionalFormatting>
  <conditionalFormatting sqref="BP161">
    <cfRule type="iconSet" priority="170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529" priority="1704" operator="equal">
      <formula>"OPORTUNIDADE"</formula>
    </cfRule>
  </conditionalFormatting>
  <conditionalFormatting sqref="Y174">
    <cfRule type="cellIs" dxfId="1528" priority="1702" operator="equal">
      <formula>"NÃO"</formula>
    </cfRule>
    <cfRule type="cellIs" dxfId="1527" priority="1703" operator="equal">
      <formula>"SIM"</formula>
    </cfRule>
  </conditionalFormatting>
  <conditionalFormatting sqref="Y174">
    <cfRule type="cellIs" dxfId="1526" priority="1701" operator="equal">
      <formula>"OPORTUNIDADE"</formula>
    </cfRule>
  </conditionalFormatting>
  <conditionalFormatting sqref="Y174">
    <cfRule type="cellIs" dxfId="1525" priority="1699" operator="equal">
      <formula>"NÃO"</formula>
    </cfRule>
    <cfRule type="cellIs" dxfId="1524" priority="1700" operator="equal">
      <formula>"SIM"</formula>
    </cfRule>
  </conditionalFormatting>
  <conditionalFormatting sqref="Y174">
    <cfRule type="cellIs" dxfId="1523" priority="1698" operator="equal">
      <formula>"OPORTUNIDADE"</formula>
    </cfRule>
  </conditionalFormatting>
  <conditionalFormatting sqref="Y174">
    <cfRule type="cellIs" dxfId="1522" priority="1696" operator="equal">
      <formula>"NÃO"</formula>
    </cfRule>
    <cfRule type="cellIs" dxfId="1521" priority="1697" operator="equal">
      <formula>"SIM"</formula>
    </cfRule>
  </conditionalFormatting>
  <conditionalFormatting sqref="Y174">
    <cfRule type="cellIs" dxfId="1520" priority="1695" operator="equal">
      <formula>"OPORTUNIDADE"</formula>
    </cfRule>
  </conditionalFormatting>
  <conditionalFormatting sqref="Y174">
    <cfRule type="cellIs" dxfId="1519" priority="1693" operator="equal">
      <formula>"NÃO"</formula>
    </cfRule>
    <cfRule type="cellIs" dxfId="1518" priority="1694" operator="equal">
      <formula>"SIM"</formula>
    </cfRule>
  </conditionalFormatting>
  <conditionalFormatting sqref="Z174">
    <cfRule type="cellIs" dxfId="1517" priority="1692" operator="equal">
      <formula>"OPORTUNIDADE"</formula>
    </cfRule>
  </conditionalFormatting>
  <conditionalFormatting sqref="Z174">
    <cfRule type="cellIs" dxfId="1516" priority="1690" operator="equal">
      <formula>"NÃO"</formula>
    </cfRule>
    <cfRule type="cellIs" dxfId="1515" priority="1691" operator="equal">
      <formula>"SIM"</formula>
    </cfRule>
  </conditionalFormatting>
  <conditionalFormatting sqref="Z174">
    <cfRule type="cellIs" dxfId="1514" priority="1689" operator="equal">
      <formula>"OPORTUNIDADE"</formula>
    </cfRule>
  </conditionalFormatting>
  <conditionalFormatting sqref="Z174">
    <cfRule type="cellIs" dxfId="1513" priority="1687" operator="equal">
      <formula>"NÃO"</formula>
    </cfRule>
    <cfRule type="cellIs" dxfId="1512" priority="1688" operator="equal">
      <formula>"SIM"</formula>
    </cfRule>
  </conditionalFormatting>
  <conditionalFormatting sqref="Y174">
    <cfRule type="cellIs" dxfId="1511" priority="1686" operator="equal">
      <formula>"OPORTUNIDADE"</formula>
    </cfRule>
  </conditionalFormatting>
  <conditionalFormatting sqref="Y174">
    <cfRule type="cellIs" dxfId="1510" priority="1684" operator="equal">
      <formula>"NÃO"</formula>
    </cfRule>
    <cfRule type="cellIs" dxfId="1509" priority="1685" operator="equal">
      <formula>"SIM"</formula>
    </cfRule>
  </conditionalFormatting>
  <conditionalFormatting sqref="Y174:Z174">
    <cfRule type="cellIs" dxfId="1508" priority="1683" operator="equal">
      <formula>"OPORTUNIDADE"</formula>
    </cfRule>
  </conditionalFormatting>
  <conditionalFormatting sqref="Y174:Z174">
    <cfRule type="cellIs" dxfId="1507" priority="1681" operator="equal">
      <formula>"NÃO"</formula>
    </cfRule>
    <cfRule type="cellIs" dxfId="1506" priority="1682" operator="equal">
      <formula>"SIM"</formula>
    </cfRule>
  </conditionalFormatting>
  <conditionalFormatting sqref="Y174:Z174">
    <cfRule type="cellIs" dxfId="1505" priority="1680" operator="equal">
      <formula>"OPORTUNIDADE"</formula>
    </cfRule>
  </conditionalFormatting>
  <conditionalFormatting sqref="Y174:Z174">
    <cfRule type="cellIs" dxfId="1504" priority="1678" operator="equal">
      <formula>"NÃO"</formula>
    </cfRule>
    <cfRule type="cellIs" dxfId="1503" priority="1679" operator="equal">
      <formula>"SIM"</formula>
    </cfRule>
  </conditionalFormatting>
  <conditionalFormatting sqref="Y174:Z174">
    <cfRule type="cellIs" dxfId="1502" priority="1677" operator="equal">
      <formula>"OPORTUNIDADE"</formula>
    </cfRule>
  </conditionalFormatting>
  <conditionalFormatting sqref="Y174:Z174">
    <cfRule type="cellIs" dxfId="1501" priority="1675" operator="equal">
      <formula>"NÃO"</formula>
    </cfRule>
    <cfRule type="cellIs" dxfId="1500" priority="1676" operator="equal">
      <formula>"SIM"</formula>
    </cfRule>
  </conditionalFormatting>
  <conditionalFormatting sqref="Z173">
    <cfRule type="cellIs" dxfId="1499" priority="1674" operator="equal">
      <formula>"OPORTUNIDADE"</formula>
    </cfRule>
  </conditionalFormatting>
  <conditionalFormatting sqref="Z173">
    <cfRule type="cellIs" dxfId="1498" priority="1672" operator="equal">
      <formula>"NÃO"</formula>
    </cfRule>
    <cfRule type="cellIs" dxfId="1497" priority="1673" operator="equal">
      <formula>"SIM"</formula>
    </cfRule>
  </conditionalFormatting>
  <conditionalFormatting sqref="Y175:Y176 Y172:Y173">
    <cfRule type="cellIs" dxfId="1496" priority="1671" operator="equal">
      <formula>"OPORTUNIDADE"</formula>
    </cfRule>
  </conditionalFormatting>
  <conditionalFormatting sqref="Y175:Y176 Y172:Y173">
    <cfRule type="cellIs" dxfId="1495" priority="1669" operator="equal">
      <formula>"NÃO"</formula>
    </cfRule>
    <cfRule type="cellIs" dxfId="1494" priority="1670" operator="equal">
      <formula>"SIM"</formula>
    </cfRule>
  </conditionalFormatting>
  <conditionalFormatting sqref="BJ176:BK17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93" priority="1654" operator="equal">
      <formula>"OPORTUNIDADE"</formula>
    </cfRule>
  </conditionalFormatting>
  <conditionalFormatting sqref="Z191">
    <cfRule type="cellIs" dxfId="1492" priority="1652" operator="equal">
      <formula>"NÃO"</formula>
    </cfRule>
    <cfRule type="cellIs" dxfId="1491" priority="1653" operator="equal">
      <formula>"SIM"</formula>
    </cfRule>
  </conditionalFormatting>
  <conditionalFormatting sqref="Z191">
    <cfRule type="cellIs" dxfId="1490" priority="1651" operator="equal">
      <formula>"OPORTUNIDADE"</formula>
    </cfRule>
  </conditionalFormatting>
  <conditionalFormatting sqref="Z191">
    <cfRule type="cellIs" dxfId="1489" priority="1649" operator="equal">
      <formula>"NÃO"</formula>
    </cfRule>
    <cfRule type="cellIs" dxfId="1488" priority="1650" operator="equal">
      <formula>"SIM"</formula>
    </cfRule>
  </conditionalFormatting>
  <conditionalFormatting sqref="Z191">
    <cfRule type="cellIs" dxfId="1487" priority="1648" operator="equal">
      <formula>"OPORTUNIDADE"</formula>
    </cfRule>
  </conditionalFormatting>
  <conditionalFormatting sqref="Z191">
    <cfRule type="cellIs" dxfId="1486" priority="1646" operator="equal">
      <formula>"NÃO"</formula>
    </cfRule>
    <cfRule type="cellIs" dxfId="1485" priority="1647" operator="equal">
      <formula>"SIM"</formula>
    </cfRule>
  </conditionalFormatting>
  <conditionalFormatting sqref="Z190">
    <cfRule type="cellIs" dxfId="1484" priority="1645" operator="equal">
      <formula>"OPORTUNIDADE"</formula>
    </cfRule>
  </conditionalFormatting>
  <conditionalFormatting sqref="Z190">
    <cfRule type="cellIs" dxfId="1483" priority="1643" operator="equal">
      <formula>"NÃO"</formula>
    </cfRule>
    <cfRule type="cellIs" dxfId="1482" priority="1644" operator="equal">
      <formula>"SIM"</formula>
    </cfRule>
  </conditionalFormatting>
  <conditionalFormatting sqref="Z190">
    <cfRule type="cellIs" dxfId="1481" priority="1642" operator="equal">
      <formula>"OPORTUNIDADE"</formula>
    </cfRule>
  </conditionalFormatting>
  <conditionalFormatting sqref="Z190">
    <cfRule type="cellIs" dxfId="1480" priority="1640" operator="equal">
      <formula>"NÃO"</formula>
    </cfRule>
    <cfRule type="cellIs" dxfId="1479" priority="1641" operator="equal">
      <formula>"SIM"</formula>
    </cfRule>
  </conditionalFormatting>
  <conditionalFormatting sqref="Z190">
    <cfRule type="cellIs" dxfId="1478" priority="1639" operator="equal">
      <formula>"OPORTUNIDADE"</formula>
    </cfRule>
  </conditionalFormatting>
  <conditionalFormatting sqref="Z190">
    <cfRule type="cellIs" dxfId="1477" priority="1637" operator="equal">
      <formula>"NÃO"</formula>
    </cfRule>
    <cfRule type="cellIs" dxfId="1476" priority="1638" operator="equal">
      <formula>"SIM"</formula>
    </cfRule>
  </conditionalFormatting>
  <conditionalFormatting sqref="Z190">
    <cfRule type="cellIs" dxfId="1475" priority="1636" operator="equal">
      <formula>"OPORTUNIDADE"</formula>
    </cfRule>
  </conditionalFormatting>
  <conditionalFormatting sqref="Z190">
    <cfRule type="cellIs" dxfId="1474" priority="1634" operator="equal">
      <formula>"NÃO"</formula>
    </cfRule>
    <cfRule type="cellIs" dxfId="1473" priority="1635" operator="equal">
      <formula>"SIM"</formula>
    </cfRule>
  </conditionalFormatting>
  <conditionalFormatting sqref="Z190">
    <cfRule type="cellIs" dxfId="1472" priority="1633" operator="equal">
      <formula>"OPORTUNIDADE"</formula>
    </cfRule>
  </conditionalFormatting>
  <conditionalFormatting sqref="Z190">
    <cfRule type="cellIs" dxfId="1471" priority="1631" operator="equal">
      <formula>"NÃO"</formula>
    </cfRule>
    <cfRule type="cellIs" dxfId="1470" priority="1632" operator="equal">
      <formula>"SIM"</formula>
    </cfRule>
  </conditionalFormatting>
  <conditionalFormatting sqref="Z190">
    <cfRule type="cellIs" dxfId="1469" priority="1630" operator="equal">
      <formula>"OPORTUNIDADE"</formula>
    </cfRule>
  </conditionalFormatting>
  <conditionalFormatting sqref="Z190">
    <cfRule type="cellIs" dxfId="1468" priority="1628" operator="equal">
      <formula>"NÃO"</formula>
    </cfRule>
    <cfRule type="cellIs" dxfId="1467" priority="1629" operator="equal">
      <formula>"SIM"</formula>
    </cfRule>
  </conditionalFormatting>
  <conditionalFormatting sqref="Z190">
    <cfRule type="cellIs" dxfId="1466" priority="1627" operator="equal">
      <formula>"OPORTUNIDADE"</formula>
    </cfRule>
  </conditionalFormatting>
  <conditionalFormatting sqref="Z190">
    <cfRule type="cellIs" dxfId="1465" priority="1625" operator="equal">
      <formula>"NÃO"</formula>
    </cfRule>
    <cfRule type="cellIs" dxfId="1464" priority="1626" operator="equal">
      <formula>"SIM"</formula>
    </cfRule>
  </conditionalFormatting>
  <conditionalFormatting sqref="Z190">
    <cfRule type="cellIs" dxfId="1463" priority="1624" operator="equal">
      <formula>"OPORTUNIDADE"</formula>
    </cfRule>
  </conditionalFormatting>
  <conditionalFormatting sqref="Z190">
    <cfRule type="cellIs" dxfId="1462" priority="1622" operator="equal">
      <formula>"NÃO"</formula>
    </cfRule>
    <cfRule type="cellIs" dxfId="1461" priority="1623" operator="equal">
      <formula>"SIM"</formula>
    </cfRule>
  </conditionalFormatting>
  <conditionalFormatting sqref="Z190">
    <cfRule type="cellIs" dxfId="1460" priority="1621" operator="equal">
      <formula>"OPORTUNIDADE"</formula>
    </cfRule>
  </conditionalFormatting>
  <conditionalFormatting sqref="Z190">
    <cfRule type="cellIs" dxfId="1459" priority="1619" operator="equal">
      <formula>"NÃO"</formula>
    </cfRule>
    <cfRule type="cellIs" dxfId="1458" priority="1620" operator="equal">
      <formula>"SIM"</formula>
    </cfRule>
  </conditionalFormatting>
  <conditionalFormatting sqref="Y190">
    <cfRule type="cellIs" dxfId="1457" priority="1615" operator="equal">
      <formula>"OPORTUNIDADE"</formula>
    </cfRule>
  </conditionalFormatting>
  <conditionalFormatting sqref="Y190">
    <cfRule type="cellIs" dxfId="1456" priority="1613" operator="equal">
      <formula>"NÃO"</formula>
    </cfRule>
    <cfRule type="cellIs" dxfId="1455" priority="1614" operator="equal">
      <formula>"SIM"</formula>
    </cfRule>
  </conditionalFormatting>
  <conditionalFormatting sqref="Y191 Y194">
    <cfRule type="cellIs" dxfId="1454" priority="1612" operator="equal">
      <formula>"OPORTUNIDADE"</formula>
    </cfRule>
  </conditionalFormatting>
  <conditionalFormatting sqref="Y191 Y194">
    <cfRule type="cellIs" dxfId="1453" priority="1610" operator="equal">
      <formula>"NÃO"</formula>
    </cfRule>
    <cfRule type="cellIs" dxfId="1452" priority="1611" operator="equal">
      <formula>"SIM"</formula>
    </cfRule>
  </conditionalFormatting>
  <conditionalFormatting sqref="Z194">
    <cfRule type="cellIs" dxfId="1451" priority="1609" operator="equal">
      <formula>"OPORTUNIDADE"</formula>
    </cfRule>
  </conditionalFormatting>
  <conditionalFormatting sqref="Z194">
    <cfRule type="cellIs" dxfId="1450" priority="1607" operator="equal">
      <formula>"NÃO"</formula>
    </cfRule>
    <cfRule type="cellIs" dxfId="1449" priority="1608" operator="equal">
      <formula>"SIM"</formula>
    </cfRule>
  </conditionalFormatting>
  <conditionalFormatting sqref="Z194">
    <cfRule type="cellIs" dxfId="1448" priority="1606" operator="equal">
      <formula>"OPORTUNIDADE"</formula>
    </cfRule>
  </conditionalFormatting>
  <conditionalFormatting sqref="Z194">
    <cfRule type="cellIs" dxfId="1447" priority="1604" operator="equal">
      <formula>"NÃO"</formula>
    </cfRule>
    <cfRule type="cellIs" dxfId="1446" priority="1605" operator="equal">
      <formula>"SIM"</formula>
    </cfRule>
  </conditionalFormatting>
  <conditionalFormatting sqref="Z194">
    <cfRule type="cellIs" dxfId="1445" priority="1603" operator="equal">
      <formula>"OPORTUNIDADE"</formula>
    </cfRule>
  </conditionalFormatting>
  <conditionalFormatting sqref="Z194">
    <cfRule type="cellIs" dxfId="1444" priority="1601" operator="equal">
      <formula>"NÃO"</formula>
    </cfRule>
    <cfRule type="cellIs" dxfId="1443" priority="1602" operator="equal">
      <formula>"SIM"</formula>
    </cfRule>
  </conditionalFormatting>
  <conditionalFormatting sqref="Z194">
    <cfRule type="cellIs" dxfId="1442" priority="1600" operator="equal">
      <formula>"OPORTUNIDADE"</formula>
    </cfRule>
  </conditionalFormatting>
  <conditionalFormatting sqref="Z194">
    <cfRule type="cellIs" dxfId="1441" priority="1598" operator="equal">
      <formula>"NÃO"</formula>
    </cfRule>
    <cfRule type="cellIs" dxfId="1440" priority="1599" operator="equal">
      <formula>"SIM"</formula>
    </cfRule>
  </conditionalFormatting>
  <conditionalFormatting sqref="Z194">
    <cfRule type="cellIs" dxfId="1439" priority="1597" operator="equal">
      <formula>"OPORTUNIDADE"</formula>
    </cfRule>
  </conditionalFormatting>
  <conditionalFormatting sqref="Z194">
    <cfRule type="cellIs" dxfId="1438" priority="1595" operator="equal">
      <formula>"NÃO"</formula>
    </cfRule>
    <cfRule type="cellIs" dxfId="1437" priority="1596" operator="equal">
      <formula>"SIM"</formula>
    </cfRule>
  </conditionalFormatting>
  <conditionalFormatting sqref="Z194">
    <cfRule type="cellIs" dxfId="1436" priority="1594" operator="equal">
      <formula>"OPORTUNIDADE"</formula>
    </cfRule>
  </conditionalFormatting>
  <conditionalFormatting sqref="Z194">
    <cfRule type="cellIs" dxfId="1435" priority="1592" operator="equal">
      <formula>"NÃO"</formula>
    </cfRule>
    <cfRule type="cellIs" dxfId="1434" priority="1593" operator="equal">
      <formula>"SIM"</formula>
    </cfRule>
  </conditionalFormatting>
  <conditionalFormatting sqref="Z194">
    <cfRule type="cellIs" dxfId="1433" priority="1591" operator="equal">
      <formula>"OPORTUNIDADE"</formula>
    </cfRule>
  </conditionalFormatting>
  <conditionalFormatting sqref="Z194">
    <cfRule type="cellIs" dxfId="1432" priority="1589" operator="equal">
      <formula>"NÃO"</formula>
    </cfRule>
    <cfRule type="cellIs" dxfId="1431" priority="1590" operator="equal">
      <formula>"SIM"</formula>
    </cfRule>
  </conditionalFormatting>
  <conditionalFormatting sqref="Z194">
    <cfRule type="cellIs" dxfId="1430" priority="1588" operator="equal">
      <formula>"OPORTUNIDADE"</formula>
    </cfRule>
  </conditionalFormatting>
  <conditionalFormatting sqref="Z194">
    <cfRule type="cellIs" dxfId="1429" priority="1586" operator="equal">
      <formula>"NÃO"</formula>
    </cfRule>
    <cfRule type="cellIs" dxfId="1428" priority="1587" operator="equal">
      <formula>"SIM"</formula>
    </cfRule>
  </conditionalFormatting>
  <conditionalFormatting sqref="Z194">
    <cfRule type="cellIs" dxfId="1427" priority="1585" operator="equal">
      <formula>"OPORTUNIDADE"</formula>
    </cfRule>
  </conditionalFormatting>
  <conditionalFormatting sqref="Z194">
    <cfRule type="cellIs" dxfId="1426" priority="1583" operator="equal">
      <formula>"NÃO"</formula>
    </cfRule>
    <cfRule type="cellIs" dxfId="1425" priority="1584" operator="equal">
      <formula>"SIM"</formula>
    </cfRule>
  </conditionalFormatting>
  <conditionalFormatting sqref="Y195:Y196">
    <cfRule type="cellIs" dxfId="1424" priority="1573" operator="equal">
      <formula>"OPORTUNIDADE"</formula>
    </cfRule>
  </conditionalFormatting>
  <conditionalFormatting sqref="Y195:Y196">
    <cfRule type="cellIs" dxfId="1423" priority="1571" operator="equal">
      <formula>"NÃO"</formula>
    </cfRule>
    <cfRule type="cellIs" dxfId="1422" priority="1572" operator="equal">
      <formula>"SIM"</formula>
    </cfRule>
  </conditionalFormatting>
  <conditionalFormatting sqref="Z195">
    <cfRule type="cellIs" dxfId="1421" priority="1570" operator="equal">
      <formula>"OPORTUNIDADE"</formula>
    </cfRule>
  </conditionalFormatting>
  <conditionalFormatting sqref="Z195">
    <cfRule type="cellIs" dxfId="1420" priority="1568" operator="equal">
      <formula>"NÃO"</formula>
    </cfRule>
    <cfRule type="cellIs" dxfId="1419" priority="1569" operator="equal">
      <formula>"SIM"</formula>
    </cfRule>
  </conditionalFormatting>
  <conditionalFormatting sqref="Z195">
    <cfRule type="cellIs" dxfId="1418" priority="1567" operator="equal">
      <formula>"OPORTUNIDADE"</formula>
    </cfRule>
  </conditionalFormatting>
  <conditionalFormatting sqref="Z195">
    <cfRule type="cellIs" dxfId="1417" priority="1565" operator="equal">
      <formula>"NÃO"</formula>
    </cfRule>
    <cfRule type="cellIs" dxfId="1416" priority="1566" operator="equal">
      <formula>"SIM"</formula>
    </cfRule>
  </conditionalFormatting>
  <conditionalFormatting sqref="Z195">
    <cfRule type="cellIs" dxfId="1415" priority="1564" operator="equal">
      <formula>"OPORTUNIDADE"</formula>
    </cfRule>
  </conditionalFormatting>
  <conditionalFormatting sqref="Z195">
    <cfRule type="cellIs" dxfId="1414" priority="1562" operator="equal">
      <formula>"NÃO"</formula>
    </cfRule>
    <cfRule type="cellIs" dxfId="1413" priority="1563" operator="equal">
      <formula>"SIM"</formula>
    </cfRule>
  </conditionalFormatting>
  <conditionalFormatting sqref="Y192:Y193">
    <cfRule type="cellIs" dxfId="1412" priority="1561" operator="equal">
      <formula>"OPORTUNIDADE"</formula>
    </cfRule>
  </conditionalFormatting>
  <conditionalFormatting sqref="Y192:Y193">
    <cfRule type="cellIs" dxfId="1411" priority="1559" operator="equal">
      <formula>"NÃO"</formula>
    </cfRule>
    <cfRule type="cellIs" dxfId="1410" priority="1560" operator="equal">
      <formula>"SIM"</formula>
    </cfRule>
  </conditionalFormatting>
  <conditionalFormatting sqref="Z192">
    <cfRule type="cellIs" dxfId="1409" priority="1558" operator="equal">
      <formula>"OPORTUNIDADE"</formula>
    </cfRule>
  </conditionalFormatting>
  <conditionalFormatting sqref="Z192">
    <cfRule type="cellIs" dxfId="1408" priority="1556" operator="equal">
      <formula>"NÃO"</formula>
    </cfRule>
    <cfRule type="cellIs" dxfId="1407" priority="1557" operator="equal">
      <formula>"SIM"</formula>
    </cfRule>
  </conditionalFormatting>
  <conditionalFormatting sqref="Z192">
    <cfRule type="cellIs" dxfId="1406" priority="1555" operator="equal">
      <formula>"OPORTUNIDADE"</formula>
    </cfRule>
  </conditionalFormatting>
  <conditionalFormatting sqref="Z192">
    <cfRule type="cellIs" dxfId="1405" priority="1553" operator="equal">
      <formula>"NÃO"</formula>
    </cfRule>
    <cfRule type="cellIs" dxfId="1404" priority="1554" operator="equal">
      <formula>"SIM"</formula>
    </cfRule>
  </conditionalFormatting>
  <conditionalFormatting sqref="Z192">
    <cfRule type="cellIs" dxfId="1403" priority="1552" operator="equal">
      <formula>"OPORTUNIDADE"</formula>
    </cfRule>
  </conditionalFormatting>
  <conditionalFormatting sqref="Z192">
    <cfRule type="cellIs" dxfId="1402" priority="1550" operator="equal">
      <formula>"NÃO"</formula>
    </cfRule>
    <cfRule type="cellIs" dxfId="1401" priority="1551" operator="equal">
      <formula>"SIM"</formula>
    </cfRule>
  </conditionalFormatting>
  <conditionalFormatting sqref="BP172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400" priority="1548" operator="equal">
      <formula>"OPORTUNIDADE"</formula>
    </cfRule>
  </conditionalFormatting>
  <conditionalFormatting sqref="Y189">
    <cfRule type="cellIs" dxfId="1399" priority="1546" operator="equal">
      <formula>"NÃO"</formula>
    </cfRule>
    <cfRule type="cellIs" dxfId="1398" priority="1547" operator="equal">
      <formula>"SIM"</formula>
    </cfRule>
  </conditionalFormatting>
  <conditionalFormatting sqref="Y189">
    <cfRule type="cellIs" dxfId="1397" priority="1545" operator="equal">
      <formula>"OPORTUNIDADE"</formula>
    </cfRule>
  </conditionalFormatting>
  <conditionalFormatting sqref="Y189">
    <cfRule type="cellIs" dxfId="1396" priority="1543" operator="equal">
      <formula>"NÃO"</formula>
    </cfRule>
    <cfRule type="cellIs" dxfId="1395" priority="1544" operator="equal">
      <formula>"SIM"</formula>
    </cfRule>
  </conditionalFormatting>
  <conditionalFormatting sqref="Y189">
    <cfRule type="cellIs" dxfId="1394" priority="1542" operator="equal">
      <formula>"OPORTUNIDADE"</formula>
    </cfRule>
  </conditionalFormatting>
  <conditionalFormatting sqref="Y189">
    <cfRule type="cellIs" dxfId="1393" priority="1540" operator="equal">
      <formula>"NÃO"</formula>
    </cfRule>
    <cfRule type="cellIs" dxfId="1392" priority="1541" operator="equal">
      <formula>"SIM"</formula>
    </cfRule>
  </conditionalFormatting>
  <conditionalFormatting sqref="Y189">
    <cfRule type="cellIs" dxfId="1391" priority="1539" operator="equal">
      <formula>"OPORTUNIDADE"</formula>
    </cfRule>
  </conditionalFormatting>
  <conditionalFormatting sqref="Y189">
    <cfRule type="cellIs" dxfId="1390" priority="1537" operator="equal">
      <formula>"NÃO"</formula>
    </cfRule>
    <cfRule type="cellIs" dxfId="1389" priority="1538" operator="equal">
      <formula>"SIM"</formula>
    </cfRule>
  </conditionalFormatting>
  <conditionalFormatting sqref="Z189">
    <cfRule type="cellIs" dxfId="1388" priority="1536" operator="equal">
      <formula>"OPORTUNIDADE"</formula>
    </cfRule>
  </conditionalFormatting>
  <conditionalFormatting sqref="Z189">
    <cfRule type="cellIs" dxfId="1387" priority="1534" operator="equal">
      <formula>"NÃO"</formula>
    </cfRule>
    <cfRule type="cellIs" dxfId="1386" priority="1535" operator="equal">
      <formula>"SIM"</formula>
    </cfRule>
  </conditionalFormatting>
  <conditionalFormatting sqref="Z189">
    <cfRule type="cellIs" dxfId="1385" priority="1533" operator="equal">
      <formula>"OPORTUNIDADE"</formula>
    </cfRule>
  </conditionalFormatting>
  <conditionalFormatting sqref="Z189">
    <cfRule type="cellIs" dxfId="1384" priority="1531" operator="equal">
      <formula>"NÃO"</formula>
    </cfRule>
    <cfRule type="cellIs" dxfId="1383" priority="1532" operator="equal">
      <formula>"SIM"</formula>
    </cfRule>
  </conditionalFormatting>
  <conditionalFormatting sqref="Y189">
    <cfRule type="cellIs" dxfId="1382" priority="1530" operator="equal">
      <formula>"OPORTUNIDADE"</formula>
    </cfRule>
  </conditionalFormatting>
  <conditionalFormatting sqref="Y189">
    <cfRule type="cellIs" dxfId="1381" priority="1528" operator="equal">
      <formula>"NÃO"</formula>
    </cfRule>
    <cfRule type="cellIs" dxfId="1380" priority="1529" operator="equal">
      <formula>"SIM"</formula>
    </cfRule>
  </conditionalFormatting>
  <conditionalFormatting sqref="Y189:Z189">
    <cfRule type="cellIs" dxfId="1379" priority="1527" operator="equal">
      <formula>"OPORTUNIDADE"</formula>
    </cfRule>
  </conditionalFormatting>
  <conditionalFormatting sqref="Y189:Z189">
    <cfRule type="cellIs" dxfId="1378" priority="1525" operator="equal">
      <formula>"NÃO"</formula>
    </cfRule>
    <cfRule type="cellIs" dxfId="1377" priority="1526" operator="equal">
      <formula>"SIM"</formula>
    </cfRule>
  </conditionalFormatting>
  <conditionalFormatting sqref="Y189:Z189">
    <cfRule type="cellIs" dxfId="1376" priority="1524" operator="equal">
      <formula>"OPORTUNIDADE"</formula>
    </cfRule>
  </conditionalFormatting>
  <conditionalFormatting sqref="Y189:Z189">
    <cfRule type="cellIs" dxfId="1375" priority="1522" operator="equal">
      <formula>"NÃO"</formula>
    </cfRule>
    <cfRule type="cellIs" dxfId="1374" priority="1523" operator="equal">
      <formula>"SIM"</formula>
    </cfRule>
  </conditionalFormatting>
  <conditionalFormatting sqref="Y189:Z189">
    <cfRule type="cellIs" dxfId="1373" priority="1521" operator="equal">
      <formula>"OPORTUNIDADE"</formula>
    </cfRule>
  </conditionalFormatting>
  <conditionalFormatting sqref="Y189:Z189">
    <cfRule type="cellIs" dxfId="1372" priority="1519" operator="equal">
      <formula>"NÃO"</formula>
    </cfRule>
    <cfRule type="cellIs" dxfId="1371" priority="1520" operator="equal">
      <formula>"SIM"</formula>
    </cfRule>
  </conditionalFormatting>
  <conditionalFormatting sqref="Z196">
    <cfRule type="cellIs" dxfId="1370" priority="1518" operator="equal">
      <formula>"OPORTUNIDADE"</formula>
    </cfRule>
  </conditionalFormatting>
  <conditionalFormatting sqref="Z196">
    <cfRule type="cellIs" dxfId="1369" priority="1516" operator="equal">
      <formula>"NÃO"</formula>
    </cfRule>
    <cfRule type="cellIs" dxfId="1368" priority="1517" operator="equal">
      <formula>"SIM"</formula>
    </cfRule>
  </conditionalFormatting>
  <conditionalFormatting sqref="Z196">
    <cfRule type="cellIs" dxfId="1367" priority="1515" operator="equal">
      <formula>"OPORTUNIDADE"</formula>
    </cfRule>
  </conditionalFormatting>
  <conditionalFormatting sqref="Z196">
    <cfRule type="cellIs" dxfId="1366" priority="1513" operator="equal">
      <formula>"NÃO"</formula>
    </cfRule>
    <cfRule type="cellIs" dxfId="1365" priority="1514" operator="equal">
      <formula>"SIM"</formula>
    </cfRule>
  </conditionalFormatting>
  <conditionalFormatting sqref="Z196">
    <cfRule type="cellIs" dxfId="1364" priority="1512" operator="equal">
      <formula>"OPORTUNIDADE"</formula>
    </cfRule>
  </conditionalFormatting>
  <conditionalFormatting sqref="Z196">
    <cfRule type="cellIs" dxfId="1363" priority="1510" operator="equal">
      <formula>"NÃO"</formula>
    </cfRule>
    <cfRule type="cellIs" dxfId="1362" priority="1511" operator="equal">
      <formula>"SIM"</formula>
    </cfRule>
  </conditionalFormatting>
  <conditionalFormatting sqref="Y196">
    <cfRule type="cellIs" dxfId="1361" priority="1509" operator="equal">
      <formula>"OPORTUNIDADE"</formula>
    </cfRule>
  </conditionalFormatting>
  <conditionalFormatting sqref="Y196">
    <cfRule type="cellIs" dxfId="1360" priority="1507" operator="equal">
      <formula>"NÃO"</formula>
    </cfRule>
    <cfRule type="cellIs" dxfId="1359" priority="1508" operator="equal">
      <formula>"SIM"</formula>
    </cfRule>
  </conditionalFormatting>
  <conditionalFormatting sqref="Y196">
    <cfRule type="cellIs" dxfId="1358" priority="1506" operator="equal">
      <formula>"OPORTUNIDADE"</formula>
    </cfRule>
  </conditionalFormatting>
  <conditionalFormatting sqref="Y196">
    <cfRule type="cellIs" dxfId="1357" priority="1504" operator="equal">
      <formula>"NÃO"</formula>
    </cfRule>
    <cfRule type="cellIs" dxfId="1356" priority="1505" operator="equal">
      <formula>"SIM"</formula>
    </cfRule>
  </conditionalFormatting>
  <conditionalFormatting sqref="Y196">
    <cfRule type="cellIs" dxfId="1355" priority="1503" operator="equal">
      <formula>"OPORTUNIDADE"</formula>
    </cfRule>
  </conditionalFormatting>
  <conditionalFormatting sqref="Y196">
    <cfRule type="cellIs" dxfId="1354" priority="1501" operator="equal">
      <formula>"NÃO"</formula>
    </cfRule>
    <cfRule type="cellIs" dxfId="1353" priority="1502" operator="equal">
      <formula>"SIM"</formula>
    </cfRule>
  </conditionalFormatting>
  <conditionalFormatting sqref="Y196">
    <cfRule type="cellIs" dxfId="1352" priority="1500" operator="equal">
      <formula>"OPORTUNIDADE"</formula>
    </cfRule>
  </conditionalFormatting>
  <conditionalFormatting sqref="Y196">
    <cfRule type="cellIs" dxfId="1351" priority="1498" operator="equal">
      <formula>"NÃO"</formula>
    </cfRule>
    <cfRule type="cellIs" dxfId="1350" priority="1499" operator="equal">
      <formula>"SIM"</formula>
    </cfRule>
  </conditionalFormatting>
  <conditionalFormatting sqref="Y196">
    <cfRule type="cellIs" dxfId="1349" priority="1497" operator="equal">
      <formula>"OPORTUNIDADE"</formula>
    </cfRule>
  </conditionalFormatting>
  <conditionalFormatting sqref="Y196">
    <cfRule type="cellIs" dxfId="1348" priority="1495" operator="equal">
      <formula>"NÃO"</formula>
    </cfRule>
    <cfRule type="cellIs" dxfId="1347" priority="1496" operator="equal">
      <formula>"SIM"</formula>
    </cfRule>
  </conditionalFormatting>
  <conditionalFormatting sqref="Y196">
    <cfRule type="cellIs" dxfId="1346" priority="1494" operator="equal">
      <formula>"OPORTUNIDADE"</formula>
    </cfRule>
  </conditionalFormatting>
  <conditionalFormatting sqref="Y196">
    <cfRule type="cellIs" dxfId="1345" priority="1492" operator="equal">
      <formula>"NÃO"</formula>
    </cfRule>
    <cfRule type="cellIs" dxfId="1344" priority="1493" operator="equal">
      <formula>"SIM"</formula>
    </cfRule>
  </conditionalFormatting>
  <conditionalFormatting sqref="Z196">
    <cfRule type="cellIs" dxfId="1343" priority="1491" operator="equal">
      <formula>"OPORTUNIDADE"</formula>
    </cfRule>
  </conditionalFormatting>
  <conditionalFormatting sqref="Z196">
    <cfRule type="cellIs" dxfId="1342" priority="1489" operator="equal">
      <formula>"NÃO"</formula>
    </cfRule>
    <cfRule type="cellIs" dxfId="1341" priority="1490" operator="equal">
      <formula>"SIM"</formula>
    </cfRule>
  </conditionalFormatting>
  <conditionalFormatting sqref="Z196">
    <cfRule type="cellIs" dxfId="1340" priority="1488" operator="equal">
      <formula>"OPORTUNIDADE"</formula>
    </cfRule>
  </conditionalFormatting>
  <conditionalFormatting sqref="Z196">
    <cfRule type="cellIs" dxfId="1339" priority="1486" operator="equal">
      <formula>"NÃO"</formula>
    </cfRule>
    <cfRule type="cellIs" dxfId="1338" priority="1487" operator="equal">
      <formula>"SIM"</formula>
    </cfRule>
  </conditionalFormatting>
  <conditionalFormatting sqref="Y196">
    <cfRule type="cellIs" dxfId="1337" priority="1485" operator="equal">
      <formula>"OPORTUNIDADE"</formula>
    </cfRule>
  </conditionalFormatting>
  <conditionalFormatting sqref="Y196">
    <cfRule type="cellIs" dxfId="1336" priority="1483" operator="equal">
      <formula>"NÃO"</formula>
    </cfRule>
    <cfRule type="cellIs" dxfId="1335" priority="1484" operator="equal">
      <formula>"SIM"</formula>
    </cfRule>
  </conditionalFormatting>
  <conditionalFormatting sqref="Y196:Z196">
    <cfRule type="cellIs" dxfId="1334" priority="1482" operator="equal">
      <formula>"OPORTUNIDADE"</formula>
    </cfRule>
  </conditionalFormatting>
  <conditionalFormatting sqref="Y196:Z196">
    <cfRule type="cellIs" dxfId="1333" priority="1480" operator="equal">
      <formula>"NÃO"</formula>
    </cfRule>
    <cfRule type="cellIs" dxfId="1332" priority="1481" operator="equal">
      <formula>"SIM"</formula>
    </cfRule>
  </conditionalFormatting>
  <conditionalFormatting sqref="Y196:Z196">
    <cfRule type="cellIs" dxfId="1331" priority="1479" operator="equal">
      <formula>"OPORTUNIDADE"</formula>
    </cfRule>
  </conditionalFormatting>
  <conditionalFormatting sqref="Y196:Z196">
    <cfRule type="cellIs" dxfId="1330" priority="1477" operator="equal">
      <formula>"NÃO"</formula>
    </cfRule>
    <cfRule type="cellIs" dxfId="1329" priority="1478" operator="equal">
      <formula>"SIM"</formula>
    </cfRule>
  </conditionalFormatting>
  <conditionalFormatting sqref="Y196:Z196">
    <cfRule type="cellIs" dxfId="1328" priority="1476" operator="equal">
      <formula>"OPORTUNIDADE"</formula>
    </cfRule>
  </conditionalFormatting>
  <conditionalFormatting sqref="Y196:Z196">
    <cfRule type="cellIs" dxfId="1327" priority="1474" operator="equal">
      <formula>"NÃO"</formula>
    </cfRule>
    <cfRule type="cellIs" dxfId="1326" priority="1475" operator="equal">
      <formula>"SIM"</formula>
    </cfRule>
  </conditionalFormatting>
  <conditionalFormatting sqref="Y196:Z196">
    <cfRule type="cellIs" dxfId="1325" priority="1473" operator="equal">
      <formula>"OPORTUNIDADE"</formula>
    </cfRule>
  </conditionalFormatting>
  <conditionalFormatting sqref="Y196:Z196">
    <cfRule type="cellIs" dxfId="1324" priority="1471" operator="equal">
      <formula>"NÃO"</formula>
    </cfRule>
    <cfRule type="cellIs" dxfId="1323" priority="1472" operator="equal">
      <formula>"SIM"</formula>
    </cfRule>
  </conditionalFormatting>
  <conditionalFormatting sqref="Y196:Z196">
    <cfRule type="cellIs" dxfId="1322" priority="1470" operator="equal">
      <formula>"OPORTUNIDADE"</formula>
    </cfRule>
  </conditionalFormatting>
  <conditionalFormatting sqref="Y196:Z196">
    <cfRule type="cellIs" dxfId="1321" priority="1468" operator="equal">
      <formula>"NÃO"</formula>
    </cfRule>
    <cfRule type="cellIs" dxfId="1320" priority="1469" operator="equal">
      <formula>"SIM"</formula>
    </cfRule>
  </conditionalFormatting>
  <conditionalFormatting sqref="Y196:Z196">
    <cfRule type="cellIs" dxfId="1319" priority="1467" operator="equal">
      <formula>"OPORTUNIDADE"</formula>
    </cfRule>
  </conditionalFormatting>
  <conditionalFormatting sqref="Y196:Z196">
    <cfRule type="cellIs" dxfId="1318" priority="1465" operator="equal">
      <formula>"NÃO"</formula>
    </cfRule>
    <cfRule type="cellIs" dxfId="1317" priority="1466" operator="equal">
      <formula>"SIM"</formula>
    </cfRule>
  </conditionalFormatting>
  <conditionalFormatting sqref="Y196:Z196">
    <cfRule type="cellIs" dxfId="1316" priority="1464" operator="equal">
      <formula>"OPORTUNIDADE"</formula>
    </cfRule>
  </conditionalFormatting>
  <conditionalFormatting sqref="Y196:Z196">
    <cfRule type="cellIs" dxfId="1315" priority="1462" operator="equal">
      <formula>"NÃO"</formula>
    </cfRule>
    <cfRule type="cellIs" dxfId="1314" priority="1463" operator="equal">
      <formula>"SIM"</formula>
    </cfRule>
  </conditionalFormatting>
  <conditionalFormatting sqref="Y196:Z196">
    <cfRule type="cellIs" dxfId="1313" priority="1461" operator="equal">
      <formula>"OPORTUNIDADE"</formula>
    </cfRule>
  </conditionalFormatting>
  <conditionalFormatting sqref="Y196:Z196">
    <cfRule type="cellIs" dxfId="1312" priority="1459" operator="equal">
      <formula>"NÃO"</formula>
    </cfRule>
    <cfRule type="cellIs" dxfId="1311" priority="1460" operator="equal">
      <formula>"SIM"</formula>
    </cfRule>
  </conditionalFormatting>
  <conditionalFormatting sqref="Y196:Z196">
    <cfRule type="cellIs" dxfId="1310" priority="1458" operator="equal">
      <formula>"OPORTUNIDADE"</formula>
    </cfRule>
  </conditionalFormatting>
  <conditionalFormatting sqref="Y196:Z196">
    <cfRule type="cellIs" dxfId="1309" priority="1456" operator="equal">
      <formula>"NÃO"</formula>
    </cfRule>
    <cfRule type="cellIs" dxfId="1308" priority="1457" operator="equal">
      <formula>"SIM"</formula>
    </cfRule>
  </conditionalFormatting>
  <conditionalFormatting sqref="BP173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307" priority="1449" operator="equal">
      <formula>"OPORTUNIDADE"</formula>
    </cfRule>
  </conditionalFormatting>
  <conditionalFormatting sqref="Z202:Z203">
    <cfRule type="cellIs" dxfId="1306" priority="1447" operator="equal">
      <formula>"NÃO"</formula>
    </cfRule>
    <cfRule type="cellIs" dxfId="1305" priority="1448" operator="equal">
      <formula>"SIM"</formula>
    </cfRule>
  </conditionalFormatting>
  <conditionalFormatting sqref="Z202:Z203">
    <cfRule type="cellIs" dxfId="1304" priority="1446" operator="equal">
      <formula>"OPORTUNIDADE"</formula>
    </cfRule>
  </conditionalFormatting>
  <conditionalFormatting sqref="Z202:Z203">
    <cfRule type="cellIs" dxfId="1303" priority="1444" operator="equal">
      <formula>"NÃO"</formula>
    </cfRule>
    <cfRule type="cellIs" dxfId="1302" priority="1445" operator="equal">
      <formula>"SIM"</formula>
    </cfRule>
  </conditionalFormatting>
  <conditionalFormatting sqref="Z202:Z203">
    <cfRule type="cellIs" dxfId="1301" priority="1443" operator="equal">
      <formula>"OPORTUNIDADE"</formula>
    </cfRule>
  </conditionalFormatting>
  <conditionalFormatting sqref="Z202:Z203">
    <cfRule type="cellIs" dxfId="1300" priority="1441" operator="equal">
      <formula>"NÃO"</formula>
    </cfRule>
    <cfRule type="cellIs" dxfId="1299" priority="1442" operator="equal">
      <formula>"SIM"</formula>
    </cfRule>
  </conditionalFormatting>
  <conditionalFormatting sqref="Y210:Y213">
    <cfRule type="cellIs" dxfId="1298" priority="1434" operator="equal">
      <formula>"OPORTUNIDADE"</formula>
    </cfRule>
  </conditionalFormatting>
  <conditionalFormatting sqref="Y210:Y213">
    <cfRule type="cellIs" dxfId="1297" priority="1432" operator="equal">
      <formula>"NÃO"</formula>
    </cfRule>
    <cfRule type="cellIs" dxfId="1296" priority="1433" operator="equal">
      <formula>"SIM"</formula>
    </cfRule>
  </conditionalFormatting>
  <conditionalFormatting sqref="Y219:Y220">
    <cfRule type="cellIs" dxfId="1295" priority="1431" operator="equal">
      <formula>"OPORTUNIDADE"</formula>
    </cfRule>
  </conditionalFormatting>
  <conditionalFormatting sqref="Y219:Y220">
    <cfRule type="cellIs" dxfId="1294" priority="1429" operator="equal">
      <formula>"NÃO"</formula>
    </cfRule>
    <cfRule type="cellIs" dxfId="1293" priority="1430" operator="equal">
      <formula>"SIM"</formula>
    </cfRule>
  </conditionalFormatting>
  <conditionalFormatting sqref="Z219:Z220">
    <cfRule type="cellIs" dxfId="1292" priority="1425" operator="equal">
      <formula>"OPORTUNIDADE"</formula>
    </cfRule>
  </conditionalFormatting>
  <conditionalFormatting sqref="Z219:Z220">
    <cfRule type="cellIs" dxfId="1291" priority="1423" operator="equal">
      <formula>"NÃO"</formula>
    </cfRule>
    <cfRule type="cellIs" dxfId="1290" priority="1424" operator="equal">
      <formula>"SIM"</formula>
    </cfRule>
  </conditionalFormatting>
  <conditionalFormatting sqref="Z219:Z220">
    <cfRule type="cellIs" dxfId="1289" priority="1422" operator="equal">
      <formula>"OPORTUNIDADE"</formula>
    </cfRule>
  </conditionalFormatting>
  <conditionalFormatting sqref="Z219:Z220">
    <cfRule type="cellIs" dxfId="1288" priority="1420" operator="equal">
      <formula>"NÃO"</formula>
    </cfRule>
    <cfRule type="cellIs" dxfId="1287" priority="1421" operator="equal">
      <formula>"SIM"</formula>
    </cfRule>
  </conditionalFormatting>
  <conditionalFormatting sqref="Z219:Z220">
    <cfRule type="cellIs" dxfId="1286" priority="1419" operator="equal">
      <formula>"OPORTUNIDADE"</formula>
    </cfRule>
  </conditionalFormatting>
  <conditionalFormatting sqref="Z219:Z220">
    <cfRule type="cellIs" dxfId="1285" priority="1417" operator="equal">
      <formula>"NÃO"</formula>
    </cfRule>
    <cfRule type="cellIs" dxfId="1284" priority="1418" operator="equal">
      <formula>"SIM"</formula>
    </cfRule>
  </conditionalFormatting>
  <conditionalFormatting sqref="BK197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283" priority="1415" operator="equal">
      <formula>"OPORTUNIDADE"</formula>
    </cfRule>
  </conditionalFormatting>
  <conditionalFormatting sqref="Y216:Y219">
    <cfRule type="cellIs" dxfId="1282" priority="1413" operator="equal">
      <formula>"NÃO"</formula>
    </cfRule>
    <cfRule type="cellIs" dxfId="1281" priority="1414" operator="equal">
      <formula>"SIM"</formula>
    </cfRule>
  </conditionalFormatting>
  <conditionalFormatting sqref="Y216:Y219">
    <cfRule type="cellIs" dxfId="1280" priority="1412" operator="equal">
      <formula>"OPORTUNIDADE"</formula>
    </cfRule>
  </conditionalFormatting>
  <conditionalFormatting sqref="Y216:Y219">
    <cfRule type="cellIs" dxfId="1279" priority="1410" operator="equal">
      <formula>"NÃO"</formula>
    </cfRule>
    <cfRule type="cellIs" dxfId="1278" priority="1411" operator="equal">
      <formula>"SIM"</formula>
    </cfRule>
  </conditionalFormatting>
  <conditionalFormatting sqref="Y216:Y219">
    <cfRule type="cellIs" dxfId="1277" priority="1409" operator="equal">
      <formula>"OPORTUNIDADE"</formula>
    </cfRule>
  </conditionalFormatting>
  <conditionalFormatting sqref="Y216:Y219">
    <cfRule type="cellIs" dxfId="1276" priority="1407" operator="equal">
      <formula>"NÃO"</formula>
    </cfRule>
    <cfRule type="cellIs" dxfId="1275" priority="1408" operator="equal">
      <formula>"SIM"</formula>
    </cfRule>
  </conditionalFormatting>
  <conditionalFormatting sqref="Y216:Y219">
    <cfRule type="cellIs" dxfId="1274" priority="1406" operator="equal">
      <formula>"OPORTUNIDADE"</formula>
    </cfRule>
  </conditionalFormatting>
  <conditionalFormatting sqref="Y216:Y219">
    <cfRule type="cellIs" dxfId="1273" priority="1404" operator="equal">
      <formula>"NÃO"</formula>
    </cfRule>
    <cfRule type="cellIs" dxfId="1272" priority="1405" operator="equal">
      <formula>"SIM"</formula>
    </cfRule>
  </conditionalFormatting>
  <conditionalFormatting sqref="Z216:Z217">
    <cfRule type="cellIs" dxfId="1271" priority="1403" operator="equal">
      <formula>"OPORTUNIDADE"</formula>
    </cfRule>
  </conditionalFormatting>
  <conditionalFormatting sqref="Z216:Z217">
    <cfRule type="cellIs" dxfId="1270" priority="1401" operator="equal">
      <formula>"NÃO"</formula>
    </cfRule>
    <cfRule type="cellIs" dxfId="1269" priority="1402" operator="equal">
      <formula>"SIM"</formula>
    </cfRule>
  </conditionalFormatting>
  <conditionalFormatting sqref="Z216:Z217">
    <cfRule type="cellIs" dxfId="1268" priority="1400" operator="equal">
      <formula>"OPORTUNIDADE"</formula>
    </cfRule>
  </conditionalFormatting>
  <conditionalFormatting sqref="Z216:Z217">
    <cfRule type="cellIs" dxfId="1267" priority="1398" operator="equal">
      <formula>"NÃO"</formula>
    </cfRule>
    <cfRule type="cellIs" dxfId="1266" priority="1399" operator="equal">
      <formula>"SIM"</formula>
    </cfRule>
  </conditionalFormatting>
  <conditionalFormatting sqref="Y216:Y219">
    <cfRule type="cellIs" dxfId="1265" priority="1397" operator="equal">
      <formula>"OPORTUNIDADE"</formula>
    </cfRule>
  </conditionalFormatting>
  <conditionalFormatting sqref="Y216:Y219">
    <cfRule type="cellIs" dxfId="1264" priority="1395" operator="equal">
      <formula>"NÃO"</formula>
    </cfRule>
    <cfRule type="cellIs" dxfId="1263" priority="1396" operator="equal">
      <formula>"SIM"</formula>
    </cfRule>
  </conditionalFormatting>
  <conditionalFormatting sqref="Y216:Z216">
    <cfRule type="cellIs" dxfId="1262" priority="1394" operator="equal">
      <formula>"OPORTUNIDADE"</formula>
    </cfRule>
  </conditionalFormatting>
  <conditionalFormatting sqref="Y216:Z216">
    <cfRule type="cellIs" dxfId="1261" priority="1392" operator="equal">
      <formula>"NÃO"</formula>
    </cfRule>
    <cfRule type="cellIs" dxfId="1260" priority="1393" operator="equal">
      <formula>"SIM"</formula>
    </cfRule>
  </conditionalFormatting>
  <conditionalFormatting sqref="Y216:Z216">
    <cfRule type="cellIs" dxfId="1259" priority="1391" operator="equal">
      <formula>"OPORTUNIDADE"</formula>
    </cfRule>
  </conditionalFormatting>
  <conditionalFormatting sqref="Y216:Z216">
    <cfRule type="cellIs" dxfId="1258" priority="1389" operator="equal">
      <formula>"NÃO"</formula>
    </cfRule>
    <cfRule type="cellIs" dxfId="1257" priority="1390" operator="equal">
      <formula>"SIM"</formula>
    </cfRule>
  </conditionalFormatting>
  <conditionalFormatting sqref="Y216:Z216">
    <cfRule type="cellIs" dxfId="1256" priority="1388" operator="equal">
      <formula>"OPORTUNIDADE"</formula>
    </cfRule>
  </conditionalFormatting>
  <conditionalFormatting sqref="Y216:Z216">
    <cfRule type="cellIs" dxfId="1255" priority="1386" operator="equal">
      <formula>"NÃO"</formula>
    </cfRule>
    <cfRule type="cellIs" dxfId="1254" priority="1387" operator="equal">
      <formula>"SIM"</formula>
    </cfRule>
  </conditionalFormatting>
  <conditionalFormatting sqref="BK194">
    <cfRule type="iconSet" priority="13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8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253" priority="1371" operator="equal">
      <formula>"OPORTUNIDADE"</formula>
    </cfRule>
  </conditionalFormatting>
  <conditionalFormatting sqref="Z224">
    <cfRule type="cellIs" dxfId="1252" priority="1369" operator="equal">
      <formula>"NÃO"</formula>
    </cfRule>
    <cfRule type="cellIs" dxfId="1251" priority="1370" operator="equal">
      <formula>"SIM"</formula>
    </cfRule>
  </conditionalFormatting>
  <conditionalFormatting sqref="Z224">
    <cfRule type="cellIs" dxfId="1250" priority="1368" operator="equal">
      <formula>"OPORTUNIDADE"</formula>
    </cfRule>
  </conditionalFormatting>
  <conditionalFormatting sqref="Z224">
    <cfRule type="cellIs" dxfId="1249" priority="1366" operator="equal">
      <formula>"NÃO"</formula>
    </cfRule>
    <cfRule type="cellIs" dxfId="1248" priority="1367" operator="equal">
      <formula>"SIM"</formula>
    </cfRule>
  </conditionalFormatting>
  <conditionalFormatting sqref="Z217:Z218">
    <cfRule type="cellIs" dxfId="1247" priority="1365" operator="equal">
      <formula>"OPORTUNIDADE"</formula>
    </cfRule>
  </conditionalFormatting>
  <conditionalFormatting sqref="Z217:Z218">
    <cfRule type="cellIs" dxfId="1246" priority="1363" operator="equal">
      <formula>"NÃO"</formula>
    </cfRule>
    <cfRule type="cellIs" dxfId="1245" priority="1364" operator="equal">
      <formula>"SIM"</formula>
    </cfRule>
  </conditionalFormatting>
  <conditionalFormatting sqref="Z217:Z218">
    <cfRule type="cellIs" dxfId="1244" priority="1362" operator="equal">
      <formula>"OPORTUNIDADE"</formula>
    </cfRule>
  </conditionalFormatting>
  <conditionalFormatting sqref="Z217:Z218">
    <cfRule type="cellIs" dxfId="1243" priority="1360" operator="equal">
      <formula>"NÃO"</formula>
    </cfRule>
    <cfRule type="cellIs" dxfId="1242" priority="1361" operator="equal">
      <formula>"SIM"</formula>
    </cfRule>
  </conditionalFormatting>
  <conditionalFormatting sqref="Z217:Z218">
    <cfRule type="cellIs" dxfId="1241" priority="1359" operator="equal">
      <formula>"OPORTUNIDADE"</formula>
    </cfRule>
  </conditionalFormatting>
  <conditionalFormatting sqref="Z217:Z218">
    <cfRule type="cellIs" dxfId="1240" priority="1357" operator="equal">
      <formula>"NÃO"</formula>
    </cfRule>
    <cfRule type="cellIs" dxfId="1239" priority="1358" operator="equal">
      <formula>"SIM"</formula>
    </cfRule>
  </conditionalFormatting>
  <conditionalFormatting sqref="Y217:Y219">
    <cfRule type="cellIs" dxfId="1238" priority="1356" operator="equal">
      <formula>"OPORTUNIDADE"</formula>
    </cfRule>
  </conditionalFormatting>
  <conditionalFormatting sqref="Y217:Y219">
    <cfRule type="cellIs" dxfId="1237" priority="1354" operator="equal">
      <formula>"NÃO"</formula>
    </cfRule>
    <cfRule type="cellIs" dxfId="1236" priority="1355" operator="equal">
      <formula>"SIM"</formula>
    </cfRule>
  </conditionalFormatting>
  <conditionalFormatting sqref="Y217:Y219">
    <cfRule type="cellIs" dxfId="1235" priority="1353" operator="equal">
      <formula>"OPORTUNIDADE"</formula>
    </cfRule>
  </conditionalFormatting>
  <conditionalFormatting sqref="Y217:Y219">
    <cfRule type="cellIs" dxfId="1234" priority="1351" operator="equal">
      <formula>"NÃO"</formula>
    </cfRule>
    <cfRule type="cellIs" dxfId="1233" priority="1352" operator="equal">
      <formula>"SIM"</formula>
    </cfRule>
  </conditionalFormatting>
  <conditionalFormatting sqref="Y217:Y219">
    <cfRule type="cellIs" dxfId="1232" priority="1350" operator="equal">
      <formula>"OPORTUNIDADE"</formula>
    </cfRule>
  </conditionalFormatting>
  <conditionalFormatting sqref="Y217:Y219">
    <cfRule type="cellIs" dxfId="1231" priority="1348" operator="equal">
      <formula>"NÃO"</formula>
    </cfRule>
    <cfRule type="cellIs" dxfId="1230" priority="1349" operator="equal">
      <formula>"SIM"</formula>
    </cfRule>
  </conditionalFormatting>
  <conditionalFormatting sqref="Y217:Y219">
    <cfRule type="cellIs" dxfId="1229" priority="1347" operator="equal">
      <formula>"OPORTUNIDADE"</formula>
    </cfRule>
  </conditionalFormatting>
  <conditionalFormatting sqref="Y217:Y219">
    <cfRule type="cellIs" dxfId="1228" priority="1345" operator="equal">
      <formula>"NÃO"</formula>
    </cfRule>
    <cfRule type="cellIs" dxfId="1227" priority="1346" operator="equal">
      <formula>"SIM"</formula>
    </cfRule>
  </conditionalFormatting>
  <conditionalFormatting sqref="Y217:Y219">
    <cfRule type="cellIs" dxfId="1226" priority="1344" operator="equal">
      <formula>"OPORTUNIDADE"</formula>
    </cfRule>
  </conditionalFormatting>
  <conditionalFormatting sqref="Y217:Y219">
    <cfRule type="cellIs" dxfId="1225" priority="1342" operator="equal">
      <formula>"NÃO"</formula>
    </cfRule>
    <cfRule type="cellIs" dxfId="1224" priority="1343" operator="equal">
      <formula>"SIM"</formula>
    </cfRule>
  </conditionalFormatting>
  <conditionalFormatting sqref="Y217:Y219">
    <cfRule type="cellIs" dxfId="1223" priority="1341" operator="equal">
      <formula>"OPORTUNIDADE"</formula>
    </cfRule>
  </conditionalFormatting>
  <conditionalFormatting sqref="Y217:Y219">
    <cfRule type="cellIs" dxfId="1222" priority="1339" operator="equal">
      <formula>"NÃO"</formula>
    </cfRule>
    <cfRule type="cellIs" dxfId="1221" priority="1340" operator="equal">
      <formula>"SIM"</formula>
    </cfRule>
  </conditionalFormatting>
  <conditionalFormatting sqref="Z217:Z218">
    <cfRule type="cellIs" dxfId="1220" priority="1338" operator="equal">
      <formula>"OPORTUNIDADE"</formula>
    </cfRule>
  </conditionalFormatting>
  <conditionalFormatting sqref="Z217:Z218">
    <cfRule type="cellIs" dxfId="1219" priority="1336" operator="equal">
      <formula>"NÃO"</formula>
    </cfRule>
    <cfRule type="cellIs" dxfId="1218" priority="1337" operator="equal">
      <formula>"SIM"</formula>
    </cfRule>
  </conditionalFormatting>
  <conditionalFormatting sqref="Z217:Z218">
    <cfRule type="cellIs" dxfId="1217" priority="1335" operator="equal">
      <formula>"OPORTUNIDADE"</formula>
    </cfRule>
  </conditionalFormatting>
  <conditionalFormatting sqref="Z217:Z218">
    <cfRule type="cellIs" dxfId="1216" priority="1333" operator="equal">
      <formula>"NÃO"</formula>
    </cfRule>
    <cfRule type="cellIs" dxfId="1215" priority="1334" operator="equal">
      <formula>"SIM"</formula>
    </cfRule>
  </conditionalFormatting>
  <conditionalFormatting sqref="Y217:Y219">
    <cfRule type="cellIs" dxfId="1214" priority="1332" operator="equal">
      <formula>"OPORTUNIDADE"</formula>
    </cfRule>
  </conditionalFormatting>
  <conditionalFormatting sqref="Y217:Y219">
    <cfRule type="cellIs" dxfId="1213" priority="1330" operator="equal">
      <formula>"NÃO"</formula>
    </cfRule>
    <cfRule type="cellIs" dxfId="1212" priority="1331" operator="equal">
      <formula>"SIM"</formula>
    </cfRule>
  </conditionalFormatting>
  <conditionalFormatting sqref="Y217:Z217">
    <cfRule type="cellIs" dxfId="1211" priority="1329" operator="equal">
      <formula>"OPORTUNIDADE"</formula>
    </cfRule>
  </conditionalFormatting>
  <conditionalFormatting sqref="Y217:Z217">
    <cfRule type="cellIs" dxfId="1210" priority="1327" operator="equal">
      <formula>"NÃO"</formula>
    </cfRule>
    <cfRule type="cellIs" dxfId="1209" priority="1328" operator="equal">
      <formula>"SIM"</formula>
    </cfRule>
  </conditionalFormatting>
  <conditionalFormatting sqref="Y217:Z217">
    <cfRule type="cellIs" dxfId="1208" priority="1326" operator="equal">
      <formula>"OPORTUNIDADE"</formula>
    </cfRule>
  </conditionalFormatting>
  <conditionalFormatting sqref="Y217:Z217">
    <cfRule type="cellIs" dxfId="1207" priority="1324" operator="equal">
      <formula>"NÃO"</formula>
    </cfRule>
    <cfRule type="cellIs" dxfId="1206" priority="1325" operator="equal">
      <formula>"SIM"</formula>
    </cfRule>
  </conditionalFormatting>
  <conditionalFormatting sqref="Y217:Z217">
    <cfRule type="cellIs" dxfId="1205" priority="1323" operator="equal">
      <formula>"OPORTUNIDADE"</formula>
    </cfRule>
  </conditionalFormatting>
  <conditionalFormatting sqref="Y217:Z217">
    <cfRule type="cellIs" dxfId="1204" priority="1321" operator="equal">
      <formula>"NÃO"</formula>
    </cfRule>
    <cfRule type="cellIs" dxfId="1203" priority="1322" operator="equal">
      <formula>"SIM"</formula>
    </cfRule>
  </conditionalFormatting>
  <conditionalFormatting sqref="Y217:Z217">
    <cfRule type="cellIs" dxfId="1202" priority="1320" operator="equal">
      <formula>"OPORTUNIDADE"</formula>
    </cfRule>
  </conditionalFormatting>
  <conditionalFormatting sqref="Y217:Z217">
    <cfRule type="cellIs" dxfId="1201" priority="1318" operator="equal">
      <formula>"NÃO"</formula>
    </cfRule>
    <cfRule type="cellIs" dxfId="1200" priority="1319" operator="equal">
      <formula>"SIM"</formula>
    </cfRule>
  </conditionalFormatting>
  <conditionalFormatting sqref="Y217:Z217">
    <cfRule type="cellIs" dxfId="1199" priority="1317" operator="equal">
      <formula>"OPORTUNIDADE"</formula>
    </cfRule>
  </conditionalFormatting>
  <conditionalFormatting sqref="Y217:Z217">
    <cfRule type="cellIs" dxfId="1198" priority="1315" operator="equal">
      <formula>"NÃO"</formula>
    </cfRule>
    <cfRule type="cellIs" dxfId="1197" priority="1316" operator="equal">
      <formula>"SIM"</formula>
    </cfRule>
  </conditionalFormatting>
  <conditionalFormatting sqref="Y217:Z217">
    <cfRule type="cellIs" dxfId="1196" priority="1314" operator="equal">
      <formula>"OPORTUNIDADE"</formula>
    </cfRule>
  </conditionalFormatting>
  <conditionalFormatting sqref="Y217:Z217">
    <cfRule type="cellIs" dxfId="1195" priority="1312" operator="equal">
      <formula>"NÃO"</formula>
    </cfRule>
    <cfRule type="cellIs" dxfId="1194" priority="1313" operator="equal">
      <formula>"SIM"</formula>
    </cfRule>
  </conditionalFormatting>
  <conditionalFormatting sqref="Y217:Z217">
    <cfRule type="cellIs" dxfId="1193" priority="1311" operator="equal">
      <formula>"OPORTUNIDADE"</formula>
    </cfRule>
  </conditionalFormatting>
  <conditionalFormatting sqref="Y217:Z217">
    <cfRule type="cellIs" dxfId="1192" priority="1309" operator="equal">
      <formula>"NÃO"</formula>
    </cfRule>
    <cfRule type="cellIs" dxfId="1191" priority="1310" operator="equal">
      <formula>"SIM"</formula>
    </cfRule>
  </conditionalFormatting>
  <conditionalFormatting sqref="Y217:Z217">
    <cfRule type="cellIs" dxfId="1190" priority="1308" operator="equal">
      <formula>"OPORTUNIDADE"</formula>
    </cfRule>
  </conditionalFormatting>
  <conditionalFormatting sqref="Y217:Z217">
    <cfRule type="cellIs" dxfId="1189" priority="1306" operator="equal">
      <formula>"NÃO"</formula>
    </cfRule>
    <cfRule type="cellIs" dxfId="1188" priority="1307" operator="equal">
      <formula>"SIM"</formula>
    </cfRule>
  </conditionalFormatting>
  <conditionalFormatting sqref="Y217:Z217">
    <cfRule type="cellIs" dxfId="1187" priority="1305" operator="equal">
      <formula>"OPORTUNIDADE"</formula>
    </cfRule>
  </conditionalFormatting>
  <conditionalFormatting sqref="Y217:Z217">
    <cfRule type="cellIs" dxfId="1186" priority="1303" operator="equal">
      <formula>"NÃO"</formula>
    </cfRule>
    <cfRule type="cellIs" dxfId="1185" priority="1304" operator="equal">
      <formula>"SIM"</formula>
    </cfRule>
  </conditionalFormatting>
  <conditionalFormatting sqref="Y217:Y219">
    <cfRule type="cellIs" dxfId="1184" priority="1302" operator="equal">
      <formula>"OPORTUNIDADE"</formula>
    </cfRule>
  </conditionalFormatting>
  <conditionalFormatting sqref="Y217:Y219">
    <cfRule type="cellIs" dxfId="1183" priority="1300" operator="equal">
      <formula>"NÃO"</formula>
    </cfRule>
    <cfRule type="cellIs" dxfId="1182" priority="1301" operator="equal">
      <formula>"SIM"</formula>
    </cfRule>
  </conditionalFormatting>
  <conditionalFormatting sqref="Y217:Y219">
    <cfRule type="cellIs" dxfId="1181" priority="1299" operator="equal">
      <formula>"OPORTUNIDADE"</formula>
    </cfRule>
  </conditionalFormatting>
  <conditionalFormatting sqref="Y217:Y219">
    <cfRule type="cellIs" dxfId="1180" priority="1297" operator="equal">
      <formula>"NÃO"</formula>
    </cfRule>
    <cfRule type="cellIs" dxfId="1179" priority="1298" operator="equal">
      <formula>"SIM"</formula>
    </cfRule>
  </conditionalFormatting>
  <conditionalFormatting sqref="Y217:Y219">
    <cfRule type="cellIs" dxfId="1178" priority="1296" operator="equal">
      <formula>"OPORTUNIDADE"</formula>
    </cfRule>
  </conditionalFormatting>
  <conditionalFormatting sqref="Y217:Y219">
    <cfRule type="cellIs" dxfId="1177" priority="1294" operator="equal">
      <formula>"NÃO"</formula>
    </cfRule>
    <cfRule type="cellIs" dxfId="1176" priority="1295" operator="equal">
      <formula>"SIM"</formula>
    </cfRule>
  </conditionalFormatting>
  <conditionalFormatting sqref="Z198">
    <cfRule type="cellIs" dxfId="1175" priority="1293" operator="equal">
      <formula>"OPORTUNIDADE"</formula>
    </cfRule>
  </conditionalFormatting>
  <conditionalFormatting sqref="Z198">
    <cfRule type="cellIs" dxfId="1174" priority="1291" operator="equal">
      <formula>"NÃO"</formula>
    </cfRule>
    <cfRule type="cellIs" dxfId="1173" priority="1292" operator="equal">
      <formula>"SIM"</formula>
    </cfRule>
  </conditionalFormatting>
  <conditionalFormatting sqref="Z198">
    <cfRule type="cellIs" dxfId="1172" priority="1290" operator="equal">
      <formula>"OPORTUNIDADE"</formula>
    </cfRule>
  </conditionalFormatting>
  <conditionalFormatting sqref="Z198">
    <cfRule type="cellIs" dxfId="1171" priority="1288" operator="equal">
      <formula>"NÃO"</formula>
    </cfRule>
    <cfRule type="cellIs" dxfId="1170" priority="1289" operator="equal">
      <formula>"SIM"</formula>
    </cfRule>
  </conditionalFormatting>
  <conditionalFormatting sqref="BK192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1169" priority="1284" operator="equal">
      <formula>"OPORTUNIDADE"</formula>
    </cfRule>
  </conditionalFormatting>
  <conditionalFormatting sqref="Z218:Z219">
    <cfRule type="cellIs" dxfId="1168" priority="1282" operator="equal">
      <formula>"NÃO"</formula>
    </cfRule>
    <cfRule type="cellIs" dxfId="1167" priority="1283" operator="equal">
      <formula>"SIM"</formula>
    </cfRule>
  </conditionalFormatting>
  <conditionalFormatting sqref="Z218:Z219">
    <cfRule type="cellIs" dxfId="1166" priority="1281" operator="equal">
      <formula>"OPORTUNIDADE"</formula>
    </cfRule>
  </conditionalFormatting>
  <conditionalFormatting sqref="Z218:Z219">
    <cfRule type="cellIs" dxfId="1165" priority="1279" operator="equal">
      <formula>"NÃO"</formula>
    </cfRule>
    <cfRule type="cellIs" dxfId="1164" priority="1280" operator="equal">
      <formula>"SIM"</formula>
    </cfRule>
  </conditionalFormatting>
  <conditionalFormatting sqref="Z218:Z219">
    <cfRule type="cellIs" dxfId="1163" priority="1278" operator="equal">
      <formula>"OPORTUNIDADE"</formula>
    </cfRule>
  </conditionalFormatting>
  <conditionalFormatting sqref="Z218:Z219">
    <cfRule type="cellIs" dxfId="1162" priority="1276" operator="equal">
      <formula>"NÃO"</formula>
    </cfRule>
    <cfRule type="cellIs" dxfId="1161" priority="1277" operator="equal">
      <formula>"SIM"</formula>
    </cfRule>
  </conditionalFormatting>
  <conditionalFormatting sqref="Y218:Y219">
    <cfRule type="cellIs" dxfId="1160" priority="1272" operator="equal">
      <formula>"OPORTUNIDADE"</formula>
    </cfRule>
  </conditionalFormatting>
  <conditionalFormatting sqref="Y218:Y219">
    <cfRule type="cellIs" dxfId="1159" priority="1270" operator="equal">
      <formula>"NÃO"</formula>
    </cfRule>
    <cfRule type="cellIs" dxfId="1158" priority="1271" operator="equal">
      <formula>"SIM"</formula>
    </cfRule>
  </conditionalFormatting>
  <conditionalFormatting sqref="Y218:Y219">
    <cfRule type="cellIs" dxfId="1157" priority="1269" operator="equal">
      <formula>"OPORTUNIDADE"</formula>
    </cfRule>
  </conditionalFormatting>
  <conditionalFormatting sqref="Y218:Y219">
    <cfRule type="cellIs" dxfId="1156" priority="1267" operator="equal">
      <formula>"NÃO"</formula>
    </cfRule>
    <cfRule type="cellIs" dxfId="1155" priority="1268" operator="equal">
      <formula>"SIM"</formula>
    </cfRule>
  </conditionalFormatting>
  <conditionalFormatting sqref="Y218:Y219">
    <cfRule type="cellIs" dxfId="1154" priority="1266" operator="equal">
      <formula>"OPORTUNIDADE"</formula>
    </cfRule>
  </conditionalFormatting>
  <conditionalFormatting sqref="Y218:Y219">
    <cfRule type="cellIs" dxfId="1153" priority="1264" operator="equal">
      <formula>"NÃO"</formula>
    </cfRule>
    <cfRule type="cellIs" dxfId="1152" priority="1265" operator="equal">
      <formula>"SIM"</formula>
    </cfRule>
  </conditionalFormatting>
  <conditionalFormatting sqref="Y218:Y219">
    <cfRule type="cellIs" dxfId="1151" priority="1263" operator="equal">
      <formula>"OPORTUNIDADE"</formula>
    </cfRule>
  </conditionalFormatting>
  <conditionalFormatting sqref="Y218:Y219">
    <cfRule type="cellIs" dxfId="1150" priority="1261" operator="equal">
      <formula>"NÃO"</formula>
    </cfRule>
    <cfRule type="cellIs" dxfId="1149" priority="1262" operator="equal">
      <formula>"SIM"</formula>
    </cfRule>
  </conditionalFormatting>
  <conditionalFormatting sqref="Y218:Y219">
    <cfRule type="cellIs" dxfId="1148" priority="1260" operator="equal">
      <formula>"OPORTUNIDADE"</formula>
    </cfRule>
  </conditionalFormatting>
  <conditionalFormatting sqref="Y218:Y219">
    <cfRule type="cellIs" dxfId="1147" priority="1258" operator="equal">
      <formula>"NÃO"</formula>
    </cfRule>
    <cfRule type="cellIs" dxfId="1146" priority="1259" operator="equal">
      <formula>"SIM"</formula>
    </cfRule>
  </conditionalFormatting>
  <conditionalFormatting sqref="Y218:Y219">
    <cfRule type="cellIs" dxfId="1145" priority="1257" operator="equal">
      <formula>"OPORTUNIDADE"</formula>
    </cfRule>
  </conditionalFormatting>
  <conditionalFormatting sqref="Y218:Y219">
    <cfRule type="cellIs" dxfId="1144" priority="1255" operator="equal">
      <formula>"NÃO"</formula>
    </cfRule>
    <cfRule type="cellIs" dxfId="1143" priority="1256" operator="equal">
      <formula>"SIM"</formula>
    </cfRule>
  </conditionalFormatting>
  <conditionalFormatting sqref="Y218:Y219">
    <cfRule type="cellIs" dxfId="1142" priority="1254" operator="equal">
      <formula>"OPORTUNIDADE"</formula>
    </cfRule>
  </conditionalFormatting>
  <conditionalFormatting sqref="Y218:Y219">
    <cfRule type="cellIs" dxfId="1141" priority="1252" operator="equal">
      <formula>"NÃO"</formula>
    </cfRule>
    <cfRule type="cellIs" dxfId="1140" priority="1253" operator="equal">
      <formula>"SIM"</formula>
    </cfRule>
  </conditionalFormatting>
  <conditionalFormatting sqref="Y218:Y219">
    <cfRule type="cellIs" dxfId="1139" priority="1251" operator="equal">
      <formula>"OPORTUNIDADE"</formula>
    </cfRule>
  </conditionalFormatting>
  <conditionalFormatting sqref="Y218:Y219">
    <cfRule type="cellIs" dxfId="1138" priority="1249" operator="equal">
      <formula>"NÃO"</formula>
    </cfRule>
    <cfRule type="cellIs" dxfId="1137" priority="1250" operator="equal">
      <formula>"SIM"</formula>
    </cfRule>
  </conditionalFormatting>
  <conditionalFormatting sqref="Y218:Y219">
    <cfRule type="cellIs" dxfId="1136" priority="1248" operator="equal">
      <formula>"OPORTUNIDADE"</formula>
    </cfRule>
  </conditionalFormatting>
  <conditionalFormatting sqref="Y218:Y219">
    <cfRule type="cellIs" dxfId="1135" priority="1246" operator="equal">
      <formula>"NÃO"</formula>
    </cfRule>
    <cfRule type="cellIs" dxfId="1134" priority="1247" operator="equal">
      <formula>"SIM"</formula>
    </cfRule>
  </conditionalFormatting>
  <conditionalFormatting sqref="Z205">
    <cfRule type="cellIs" dxfId="1133" priority="1244" operator="equal">
      <formula>"OPORTUNIDADE"</formula>
    </cfRule>
  </conditionalFormatting>
  <conditionalFormatting sqref="Z205">
    <cfRule type="cellIs" dxfId="1132" priority="1242" operator="equal">
      <formula>"NÃO"</formula>
    </cfRule>
    <cfRule type="cellIs" dxfId="1131" priority="1243" operator="equal">
      <formula>"SIM"</formula>
    </cfRule>
  </conditionalFormatting>
  <conditionalFormatting sqref="Z205">
    <cfRule type="cellIs" dxfId="1130" priority="1241" operator="equal">
      <formula>"OPORTUNIDADE"</formula>
    </cfRule>
  </conditionalFormatting>
  <conditionalFormatting sqref="Z205">
    <cfRule type="cellIs" dxfId="1129" priority="1239" operator="equal">
      <formula>"NÃO"</formula>
    </cfRule>
    <cfRule type="cellIs" dxfId="1128" priority="1240" operator="equal">
      <formula>"SIM"</formula>
    </cfRule>
  </conditionalFormatting>
  <conditionalFormatting sqref="BK198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1127" priority="1237" operator="equal">
      <formula>"OPORTUNIDADE"</formula>
    </cfRule>
  </conditionalFormatting>
  <conditionalFormatting sqref="Y207">
    <cfRule type="cellIs" dxfId="1126" priority="1235" operator="equal">
      <formula>"NÃO"</formula>
    </cfRule>
    <cfRule type="cellIs" dxfId="1125" priority="1236" operator="equal">
      <formula>"SIM"</formula>
    </cfRule>
  </conditionalFormatting>
  <conditionalFormatting sqref="Z208">
    <cfRule type="cellIs" dxfId="1124" priority="1234" operator="equal">
      <formula>"OPORTUNIDADE"</formula>
    </cfRule>
  </conditionalFormatting>
  <conditionalFormatting sqref="Z208">
    <cfRule type="cellIs" dxfId="1123" priority="1232" operator="equal">
      <formula>"NÃO"</formula>
    </cfRule>
    <cfRule type="cellIs" dxfId="1122" priority="1233" operator="equal">
      <formula>"SIM"</formula>
    </cfRule>
  </conditionalFormatting>
  <conditionalFormatting sqref="Z208">
    <cfRule type="cellIs" dxfId="1121" priority="1231" operator="equal">
      <formula>"OPORTUNIDADE"</formula>
    </cfRule>
  </conditionalFormatting>
  <conditionalFormatting sqref="Z208">
    <cfRule type="cellIs" dxfId="1120" priority="1229" operator="equal">
      <formula>"NÃO"</formula>
    </cfRule>
    <cfRule type="cellIs" dxfId="1119" priority="1230" operator="equal">
      <formula>"SIM"</formula>
    </cfRule>
  </conditionalFormatting>
  <conditionalFormatting sqref="Y215:Y217">
    <cfRule type="cellIs" dxfId="1118" priority="1228" operator="equal">
      <formula>"OPORTUNIDADE"</formula>
    </cfRule>
  </conditionalFormatting>
  <conditionalFormatting sqref="Y215:Y217">
    <cfRule type="cellIs" dxfId="1117" priority="1226" operator="equal">
      <formula>"NÃO"</formula>
    </cfRule>
    <cfRule type="cellIs" dxfId="1116" priority="1227" operator="equal">
      <formula>"SIM"</formula>
    </cfRule>
  </conditionalFormatting>
  <conditionalFormatting sqref="Z215:Z217">
    <cfRule type="cellIs" dxfId="1115" priority="1225" operator="equal">
      <formula>"OPORTUNIDADE"</formula>
    </cfRule>
  </conditionalFormatting>
  <conditionalFormatting sqref="Z215:Z217">
    <cfRule type="cellIs" dxfId="1114" priority="1223" operator="equal">
      <formula>"NÃO"</formula>
    </cfRule>
    <cfRule type="cellIs" dxfId="1113" priority="1224" operator="equal">
      <formula>"SIM"</formula>
    </cfRule>
  </conditionalFormatting>
  <conditionalFormatting sqref="Z215:Z217">
    <cfRule type="cellIs" dxfId="1112" priority="1222" operator="equal">
      <formula>"OPORTUNIDADE"</formula>
    </cfRule>
  </conditionalFormatting>
  <conditionalFormatting sqref="Z215:Z217">
    <cfRule type="cellIs" dxfId="1111" priority="1220" operator="equal">
      <formula>"NÃO"</formula>
    </cfRule>
    <cfRule type="cellIs" dxfId="1110" priority="1221" operator="equal">
      <formula>"SIM"</formula>
    </cfRule>
  </conditionalFormatting>
  <conditionalFormatting sqref="Z215:Z217">
    <cfRule type="cellIs" dxfId="1109" priority="1219" operator="equal">
      <formula>"OPORTUNIDADE"</formula>
    </cfRule>
  </conditionalFormatting>
  <conditionalFormatting sqref="Z215:Z217">
    <cfRule type="cellIs" dxfId="1108" priority="1217" operator="equal">
      <formula>"NÃO"</formula>
    </cfRule>
    <cfRule type="cellIs" dxfId="1107" priority="1218" operator="equal">
      <formula>"SIM"</formula>
    </cfRule>
  </conditionalFormatting>
  <conditionalFormatting sqref="Y214:Y215">
    <cfRule type="cellIs" dxfId="1106" priority="1216" operator="equal">
      <formula>"OPORTUNIDADE"</formula>
    </cfRule>
  </conditionalFormatting>
  <conditionalFormatting sqref="Y214:Y215">
    <cfRule type="cellIs" dxfId="1105" priority="1214" operator="equal">
      <formula>"NÃO"</formula>
    </cfRule>
    <cfRule type="cellIs" dxfId="1104" priority="1215" operator="equal">
      <formula>"SIM"</formula>
    </cfRule>
  </conditionalFormatting>
  <conditionalFormatting sqref="Y214:Y215">
    <cfRule type="cellIs" dxfId="1103" priority="1213" operator="equal">
      <formula>"OPORTUNIDADE"</formula>
    </cfRule>
  </conditionalFormatting>
  <conditionalFormatting sqref="Y214:Y215">
    <cfRule type="cellIs" dxfId="1102" priority="1211" operator="equal">
      <formula>"NÃO"</formula>
    </cfRule>
    <cfRule type="cellIs" dxfId="1101" priority="1212" operator="equal">
      <formula>"SIM"</formula>
    </cfRule>
  </conditionalFormatting>
  <conditionalFormatting sqref="Y214:Y215">
    <cfRule type="cellIs" dxfId="1100" priority="1210" operator="equal">
      <formula>"OPORTUNIDADE"</formula>
    </cfRule>
  </conditionalFormatting>
  <conditionalFormatting sqref="Y214:Y215">
    <cfRule type="cellIs" dxfId="1099" priority="1208" operator="equal">
      <formula>"NÃO"</formula>
    </cfRule>
    <cfRule type="cellIs" dxfId="1098" priority="1209" operator="equal">
      <formula>"SIM"</formula>
    </cfRule>
  </conditionalFormatting>
  <conditionalFormatting sqref="Y214:Y215">
    <cfRule type="cellIs" dxfId="1097" priority="1207" operator="equal">
      <formula>"OPORTUNIDADE"</formula>
    </cfRule>
  </conditionalFormatting>
  <conditionalFormatting sqref="Y214:Y215">
    <cfRule type="cellIs" dxfId="1096" priority="1205" operator="equal">
      <formula>"NÃO"</formula>
    </cfRule>
    <cfRule type="cellIs" dxfId="1095" priority="1206" operator="equal">
      <formula>"SIM"</formula>
    </cfRule>
  </conditionalFormatting>
  <conditionalFormatting sqref="Y214:Y215">
    <cfRule type="cellIs" dxfId="1094" priority="1198" operator="equal">
      <formula>"OPORTUNIDADE"</formula>
    </cfRule>
  </conditionalFormatting>
  <conditionalFormatting sqref="Y214:Y215">
    <cfRule type="cellIs" dxfId="1093" priority="1196" operator="equal">
      <formula>"NÃO"</formula>
    </cfRule>
    <cfRule type="cellIs" dxfId="1092" priority="1197" operator="equal">
      <formula>"SIM"</formula>
    </cfRule>
  </conditionalFormatting>
  <conditionalFormatting sqref="Z219:Z220">
    <cfRule type="cellIs" dxfId="1091" priority="1186" operator="equal">
      <formula>"OPORTUNIDADE"</formula>
    </cfRule>
  </conditionalFormatting>
  <conditionalFormatting sqref="Z219:Z220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219:Z220">
    <cfRule type="cellIs" dxfId="1088" priority="1183" operator="equal">
      <formula>"OPORTUNIDADE"</formula>
    </cfRule>
  </conditionalFormatting>
  <conditionalFormatting sqref="Z219:Z220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214">
    <cfRule type="cellIs" dxfId="1085" priority="1180" operator="equal">
      <formula>"OPORTUNIDADE"</formula>
    </cfRule>
  </conditionalFormatting>
  <conditionalFormatting sqref="Z214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214">
    <cfRule type="cellIs" dxfId="1082" priority="1177" operator="equal">
      <formula>"OPORTUNIDADE"</formula>
    </cfRule>
  </conditionalFormatting>
  <conditionalFormatting sqref="Z214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214">
    <cfRule type="cellIs" dxfId="1079" priority="1174" operator="equal">
      <formula>"OPORTUNIDADE"</formula>
    </cfRule>
  </conditionalFormatting>
  <conditionalFormatting sqref="Z214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214:Y215">
    <cfRule type="cellIs" dxfId="1076" priority="1171" operator="equal">
      <formula>"OPORTUNIDADE"</formula>
    </cfRule>
  </conditionalFormatting>
  <conditionalFormatting sqref="Y214:Y215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Y214:Y215">
    <cfRule type="cellIs" dxfId="1073" priority="1168" operator="equal">
      <formula>"OPORTUNIDADE"</formula>
    </cfRule>
  </conditionalFormatting>
  <conditionalFormatting sqref="Y214:Y215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Y214:Y215">
    <cfRule type="cellIs" dxfId="1070" priority="1165" operator="equal">
      <formula>"OPORTUNIDADE"</formula>
    </cfRule>
  </conditionalFormatting>
  <conditionalFormatting sqref="Y214:Y215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Y214:Y215">
    <cfRule type="cellIs" dxfId="1067" priority="1162" operator="equal">
      <formula>"OPORTUNIDADE"</formula>
    </cfRule>
  </conditionalFormatting>
  <conditionalFormatting sqref="Y214:Y215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214:Y215">
    <cfRule type="cellIs" dxfId="1064" priority="1159" operator="equal">
      <formula>"OPORTUNIDADE"</formula>
    </cfRule>
  </conditionalFormatting>
  <conditionalFormatting sqref="Y214:Y215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Y214:Y215">
    <cfRule type="cellIs" dxfId="1061" priority="1156" operator="equal">
      <formula>"OPORTUNIDADE"</formula>
    </cfRule>
  </conditionalFormatting>
  <conditionalFormatting sqref="Y214:Y215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214">
    <cfRule type="cellIs" dxfId="1058" priority="1153" operator="equal">
      <formula>"OPORTUNIDADE"</formula>
    </cfRule>
  </conditionalFormatting>
  <conditionalFormatting sqref="Z214">
    <cfRule type="cellIs" dxfId="1057" priority="1151" operator="equal">
      <formula>"NÃO"</formula>
    </cfRule>
    <cfRule type="cellIs" dxfId="1056" priority="1152" operator="equal">
      <formula>"SIM"</formula>
    </cfRule>
  </conditionalFormatting>
  <conditionalFormatting sqref="Z214">
    <cfRule type="cellIs" dxfId="1055" priority="1150" operator="equal">
      <formula>"OPORTUNIDADE"</formula>
    </cfRule>
  </conditionalFormatting>
  <conditionalFormatting sqref="Z214">
    <cfRule type="cellIs" dxfId="1054" priority="1148" operator="equal">
      <formula>"NÃO"</formula>
    </cfRule>
    <cfRule type="cellIs" dxfId="1053" priority="1149" operator="equal">
      <formula>"SIM"</formula>
    </cfRule>
  </conditionalFormatting>
  <conditionalFormatting sqref="Y214:Y215">
    <cfRule type="cellIs" dxfId="1052" priority="1147" operator="equal">
      <formula>"OPORTUNIDADE"</formula>
    </cfRule>
  </conditionalFormatting>
  <conditionalFormatting sqref="Y214:Y215">
    <cfRule type="cellIs" dxfId="1051" priority="1145" operator="equal">
      <formula>"NÃO"</formula>
    </cfRule>
    <cfRule type="cellIs" dxfId="1050" priority="1146" operator="equal">
      <formula>"SIM"</formula>
    </cfRule>
  </conditionalFormatting>
  <conditionalFormatting sqref="Y214:Y215">
    <cfRule type="cellIs" dxfId="1049" priority="1117" operator="equal">
      <formula>"OPORTUNIDADE"</formula>
    </cfRule>
  </conditionalFormatting>
  <conditionalFormatting sqref="Y214:Y215">
    <cfRule type="cellIs" dxfId="1048" priority="1115" operator="equal">
      <formula>"NÃO"</formula>
    </cfRule>
    <cfRule type="cellIs" dxfId="1047" priority="1116" operator="equal">
      <formula>"SIM"</formula>
    </cfRule>
  </conditionalFormatting>
  <conditionalFormatting sqref="Y214:Y215">
    <cfRule type="cellIs" dxfId="1046" priority="1114" operator="equal">
      <formula>"OPORTUNIDADE"</formula>
    </cfRule>
  </conditionalFormatting>
  <conditionalFormatting sqref="Y214:Y215">
    <cfRule type="cellIs" dxfId="1045" priority="1112" operator="equal">
      <formula>"NÃO"</formula>
    </cfRule>
    <cfRule type="cellIs" dxfId="1044" priority="1113" operator="equal">
      <formula>"SIM"</formula>
    </cfRule>
  </conditionalFormatting>
  <conditionalFormatting sqref="Y214:Y215">
    <cfRule type="cellIs" dxfId="1043" priority="1111" operator="equal">
      <formula>"OPORTUNIDADE"</formula>
    </cfRule>
  </conditionalFormatting>
  <conditionalFormatting sqref="Y214:Y215">
    <cfRule type="cellIs" dxfId="1042" priority="1109" operator="equal">
      <formula>"NÃO"</formula>
    </cfRule>
    <cfRule type="cellIs" dxfId="1041" priority="1110" operator="equal">
      <formula>"SIM"</formula>
    </cfRule>
  </conditionalFormatting>
  <conditionalFormatting sqref="Z214:Z215">
    <cfRule type="cellIs" dxfId="1040" priority="1108" operator="equal">
      <formula>"OPORTUNIDADE"</formula>
    </cfRule>
  </conditionalFormatting>
  <conditionalFormatting sqref="Z214:Z215">
    <cfRule type="cellIs" dxfId="1039" priority="1106" operator="equal">
      <formula>"NÃO"</formula>
    </cfRule>
    <cfRule type="cellIs" dxfId="1038" priority="1107" operator="equal">
      <formula>"SIM"</formula>
    </cfRule>
  </conditionalFormatting>
  <conditionalFormatting sqref="Z214:Z215">
    <cfRule type="cellIs" dxfId="1037" priority="1105" operator="equal">
      <formula>"OPORTUNIDADE"</formula>
    </cfRule>
  </conditionalFormatting>
  <conditionalFormatting sqref="Z214:Z215">
    <cfRule type="cellIs" dxfId="1036" priority="1103" operator="equal">
      <formula>"NÃO"</formula>
    </cfRule>
    <cfRule type="cellIs" dxfId="1035" priority="1104" operator="equal">
      <formula>"SIM"</formula>
    </cfRule>
  </conditionalFormatting>
  <conditionalFormatting sqref="Z214:Z215">
    <cfRule type="cellIs" dxfId="1034" priority="1102" operator="equal">
      <formula>"OPORTUNIDADE"</formula>
    </cfRule>
  </conditionalFormatting>
  <conditionalFormatting sqref="Z214:Z215">
    <cfRule type="cellIs" dxfId="1033" priority="1100" operator="equal">
      <formula>"NÃO"</formula>
    </cfRule>
    <cfRule type="cellIs" dxfId="1032" priority="1101" operator="equal">
      <formula>"SIM"</formula>
    </cfRule>
  </conditionalFormatting>
  <conditionalFormatting sqref="Y214:Y215">
    <cfRule type="cellIs" dxfId="1031" priority="1099" operator="equal">
      <formula>"OPORTUNIDADE"</formula>
    </cfRule>
  </conditionalFormatting>
  <conditionalFormatting sqref="Y214:Y215">
    <cfRule type="cellIs" dxfId="1030" priority="1097" operator="equal">
      <formula>"NÃO"</formula>
    </cfRule>
    <cfRule type="cellIs" dxfId="1029" priority="1098" operator="equal">
      <formula>"SIM"</formula>
    </cfRule>
  </conditionalFormatting>
  <conditionalFormatting sqref="Y214:Y215">
    <cfRule type="cellIs" dxfId="1028" priority="1096" operator="equal">
      <formula>"OPORTUNIDADE"</formula>
    </cfRule>
  </conditionalFormatting>
  <conditionalFormatting sqref="Y214:Y215">
    <cfRule type="cellIs" dxfId="1027" priority="1094" operator="equal">
      <formula>"NÃO"</formula>
    </cfRule>
    <cfRule type="cellIs" dxfId="1026" priority="1095" operator="equal">
      <formula>"SIM"</formula>
    </cfRule>
  </conditionalFormatting>
  <conditionalFormatting sqref="Y214:Y215">
    <cfRule type="cellIs" dxfId="1025" priority="1093" operator="equal">
      <formula>"OPORTUNIDADE"</formula>
    </cfRule>
  </conditionalFormatting>
  <conditionalFormatting sqref="Y214:Y215">
    <cfRule type="cellIs" dxfId="1024" priority="1091" operator="equal">
      <formula>"NÃO"</formula>
    </cfRule>
    <cfRule type="cellIs" dxfId="1023" priority="1092" operator="equal">
      <formula>"SIM"</formula>
    </cfRule>
  </conditionalFormatting>
  <conditionalFormatting sqref="Y214:Y215">
    <cfRule type="cellIs" dxfId="1022" priority="1090" operator="equal">
      <formula>"OPORTUNIDADE"</formula>
    </cfRule>
  </conditionalFormatting>
  <conditionalFormatting sqref="Y214:Y215">
    <cfRule type="cellIs" dxfId="1021" priority="1088" operator="equal">
      <formula>"NÃO"</formula>
    </cfRule>
    <cfRule type="cellIs" dxfId="1020" priority="1089" operator="equal">
      <formula>"SIM"</formula>
    </cfRule>
  </conditionalFormatting>
  <conditionalFormatting sqref="Y214:Y215">
    <cfRule type="cellIs" dxfId="1019" priority="1087" operator="equal">
      <formula>"OPORTUNIDADE"</formula>
    </cfRule>
  </conditionalFormatting>
  <conditionalFormatting sqref="Y214:Y215">
    <cfRule type="cellIs" dxfId="1018" priority="1085" operator="equal">
      <formula>"NÃO"</formula>
    </cfRule>
    <cfRule type="cellIs" dxfId="1017" priority="1086" operator="equal">
      <formula>"SIM"</formula>
    </cfRule>
  </conditionalFormatting>
  <conditionalFormatting sqref="Y214:Y215">
    <cfRule type="cellIs" dxfId="1016" priority="1084" operator="equal">
      <formula>"OPORTUNIDADE"</formula>
    </cfRule>
  </conditionalFormatting>
  <conditionalFormatting sqref="Y214:Y215">
    <cfRule type="cellIs" dxfId="1015" priority="1082" operator="equal">
      <formula>"NÃO"</formula>
    </cfRule>
    <cfRule type="cellIs" dxfId="1014" priority="1083" operator="equal">
      <formula>"SIM"</formula>
    </cfRule>
  </conditionalFormatting>
  <conditionalFormatting sqref="Y214:Y215">
    <cfRule type="cellIs" dxfId="1013" priority="1081" operator="equal">
      <formula>"OPORTUNIDADE"</formula>
    </cfRule>
  </conditionalFormatting>
  <conditionalFormatting sqref="Y214:Y215">
    <cfRule type="cellIs" dxfId="1012" priority="1079" operator="equal">
      <formula>"NÃO"</formula>
    </cfRule>
    <cfRule type="cellIs" dxfId="1011" priority="1080" operator="equal">
      <formula>"SIM"</formula>
    </cfRule>
  </conditionalFormatting>
  <conditionalFormatting sqref="Y214:Y215">
    <cfRule type="cellIs" dxfId="1010" priority="1078" operator="equal">
      <formula>"OPORTUNIDADE"</formula>
    </cfRule>
  </conditionalFormatting>
  <conditionalFormatting sqref="Y214:Y215">
    <cfRule type="cellIs" dxfId="1009" priority="1076" operator="equal">
      <formula>"NÃO"</formula>
    </cfRule>
    <cfRule type="cellIs" dxfId="1008" priority="1077" operator="equal">
      <formula>"SIM"</formula>
    </cfRule>
  </conditionalFormatting>
  <conditionalFormatting sqref="Y214:Y215">
    <cfRule type="cellIs" dxfId="1007" priority="1075" operator="equal">
      <formula>"OPORTUNIDADE"</formula>
    </cfRule>
  </conditionalFormatting>
  <conditionalFormatting sqref="Y214:Y215">
    <cfRule type="cellIs" dxfId="1006" priority="1073" operator="equal">
      <formula>"NÃO"</formula>
    </cfRule>
    <cfRule type="cellIs" dxfId="1005" priority="1074" operator="equal">
      <formula>"SIM"</formula>
    </cfRule>
  </conditionalFormatting>
  <conditionalFormatting sqref="BK190:BK191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1004" priority="1070" operator="equal">
      <formula>"OPORTUNIDADE"</formula>
    </cfRule>
  </conditionalFormatting>
  <conditionalFormatting sqref="Y202:Y203">
    <cfRule type="cellIs" dxfId="1003" priority="1068" operator="equal">
      <formula>"NÃO"</formula>
    </cfRule>
    <cfRule type="cellIs" dxfId="1002" priority="1069" operator="equal">
      <formula>"SIM"</formula>
    </cfRule>
  </conditionalFormatting>
  <conditionalFormatting sqref="Y204">
    <cfRule type="cellIs" dxfId="1001" priority="1067" operator="equal">
      <formula>"OPORTUNIDADE"</formula>
    </cfRule>
  </conditionalFormatting>
  <conditionalFormatting sqref="Y204">
    <cfRule type="cellIs" dxfId="1000" priority="1065" operator="equal">
      <formula>"NÃO"</formula>
    </cfRule>
    <cfRule type="cellIs" dxfId="999" priority="1066" operator="equal">
      <formula>"SIM"</formula>
    </cfRule>
  </conditionalFormatting>
  <conditionalFormatting sqref="Z223">
    <cfRule type="cellIs" dxfId="998" priority="1064" operator="equal">
      <formula>"OPORTUNIDADE"</formula>
    </cfRule>
  </conditionalFormatting>
  <conditionalFormatting sqref="Z223">
    <cfRule type="cellIs" dxfId="997" priority="1062" operator="equal">
      <formula>"NÃO"</formula>
    </cfRule>
    <cfRule type="cellIs" dxfId="996" priority="1063" operator="equal">
      <formula>"SIM"</formula>
    </cfRule>
  </conditionalFormatting>
  <conditionalFormatting sqref="Z223">
    <cfRule type="cellIs" dxfId="995" priority="1061" operator="equal">
      <formula>"OPORTUNIDADE"</formula>
    </cfRule>
  </conditionalFormatting>
  <conditionalFormatting sqref="Z223">
    <cfRule type="cellIs" dxfId="994" priority="1059" operator="equal">
      <formula>"NÃO"</formula>
    </cfRule>
    <cfRule type="cellIs" dxfId="993" priority="1060" operator="equal">
      <formula>"SIM"</formula>
    </cfRule>
  </conditionalFormatting>
  <conditionalFormatting sqref="Y223">
    <cfRule type="cellIs" dxfId="992" priority="1058" operator="equal">
      <formula>"OPORTUNIDADE"</formula>
    </cfRule>
  </conditionalFormatting>
  <conditionalFormatting sqref="Y223">
    <cfRule type="cellIs" dxfId="991" priority="1056" operator="equal">
      <formula>"NÃO"</formula>
    </cfRule>
    <cfRule type="cellIs" dxfId="990" priority="1057" operator="equal">
      <formula>"SIM"</formula>
    </cfRule>
  </conditionalFormatting>
  <conditionalFormatting sqref="Y223">
    <cfRule type="cellIs" dxfId="989" priority="1055" operator="equal">
      <formula>"OPORTUNIDADE"</formula>
    </cfRule>
  </conditionalFormatting>
  <conditionalFormatting sqref="Y223">
    <cfRule type="cellIs" dxfId="988" priority="1053" operator="equal">
      <formula>"NÃO"</formula>
    </cfRule>
    <cfRule type="cellIs" dxfId="987" priority="1054" operator="equal">
      <formula>"SIM"</formula>
    </cfRule>
  </conditionalFormatting>
  <conditionalFormatting sqref="Y223">
    <cfRule type="cellIs" dxfId="986" priority="1052" operator="equal">
      <formula>"OPORTUNIDADE"</formula>
    </cfRule>
  </conditionalFormatting>
  <conditionalFormatting sqref="Y223">
    <cfRule type="cellIs" dxfId="985" priority="1050" operator="equal">
      <formula>"NÃO"</formula>
    </cfRule>
    <cfRule type="cellIs" dxfId="984" priority="1051" operator="equal">
      <formula>"SIM"</formula>
    </cfRule>
  </conditionalFormatting>
  <conditionalFormatting sqref="Y223">
    <cfRule type="cellIs" dxfId="983" priority="1049" operator="equal">
      <formula>"OPORTUNIDADE"</formula>
    </cfRule>
  </conditionalFormatting>
  <conditionalFormatting sqref="Y223">
    <cfRule type="cellIs" dxfId="982" priority="1047" operator="equal">
      <formula>"NÃO"</formula>
    </cfRule>
    <cfRule type="cellIs" dxfId="981" priority="1048" operator="equal">
      <formula>"SIM"</formula>
    </cfRule>
  </conditionalFormatting>
  <conditionalFormatting sqref="Z223">
    <cfRule type="cellIs" dxfId="980" priority="1046" operator="equal">
      <formula>"OPORTUNIDADE"</formula>
    </cfRule>
  </conditionalFormatting>
  <conditionalFormatting sqref="Z223">
    <cfRule type="cellIs" dxfId="979" priority="1044" operator="equal">
      <formula>"NÃO"</formula>
    </cfRule>
    <cfRule type="cellIs" dxfId="978" priority="1045" operator="equal">
      <formula>"SIM"</formula>
    </cfRule>
  </conditionalFormatting>
  <conditionalFormatting sqref="Z223">
    <cfRule type="cellIs" dxfId="977" priority="1043" operator="equal">
      <formula>"OPORTUNIDADE"</formula>
    </cfRule>
  </conditionalFormatting>
  <conditionalFormatting sqref="Z223">
    <cfRule type="cellIs" dxfId="976" priority="1041" operator="equal">
      <formula>"NÃO"</formula>
    </cfRule>
    <cfRule type="cellIs" dxfId="975" priority="1042" operator="equal">
      <formula>"SIM"</formula>
    </cfRule>
  </conditionalFormatting>
  <conditionalFormatting sqref="Y223">
    <cfRule type="cellIs" dxfId="974" priority="1040" operator="equal">
      <formula>"OPORTUNIDADE"</formula>
    </cfRule>
  </conditionalFormatting>
  <conditionalFormatting sqref="Y223">
    <cfRule type="cellIs" dxfId="973" priority="1038" operator="equal">
      <formula>"NÃO"</formula>
    </cfRule>
    <cfRule type="cellIs" dxfId="972" priority="1039" operator="equal">
      <formula>"SIM"</formula>
    </cfRule>
  </conditionalFormatting>
  <conditionalFormatting sqref="Y223:Z223">
    <cfRule type="cellIs" dxfId="971" priority="1037" operator="equal">
      <formula>"OPORTUNIDADE"</formula>
    </cfRule>
  </conditionalFormatting>
  <conditionalFormatting sqref="Y223:Z223">
    <cfRule type="cellIs" dxfId="970" priority="1035" operator="equal">
      <formula>"NÃO"</formula>
    </cfRule>
    <cfRule type="cellIs" dxfId="969" priority="1036" operator="equal">
      <formula>"SIM"</formula>
    </cfRule>
  </conditionalFormatting>
  <conditionalFormatting sqref="Y223:Z223">
    <cfRule type="cellIs" dxfId="968" priority="1034" operator="equal">
      <formula>"OPORTUNIDADE"</formula>
    </cfRule>
  </conditionalFormatting>
  <conditionalFormatting sqref="Y223:Z223">
    <cfRule type="cellIs" dxfId="967" priority="1032" operator="equal">
      <formula>"NÃO"</formula>
    </cfRule>
    <cfRule type="cellIs" dxfId="966" priority="1033" operator="equal">
      <formula>"SIM"</formula>
    </cfRule>
  </conditionalFormatting>
  <conditionalFormatting sqref="Y223:Z223">
    <cfRule type="cellIs" dxfId="965" priority="1031" operator="equal">
      <formula>"OPORTUNIDADE"</formula>
    </cfRule>
  </conditionalFormatting>
  <conditionalFormatting sqref="Y223:Z223">
    <cfRule type="cellIs" dxfId="964" priority="1029" operator="equal">
      <formula>"NÃO"</formula>
    </cfRule>
    <cfRule type="cellIs" dxfId="963" priority="1030" operator="equal">
      <formula>"SIM"</formula>
    </cfRule>
  </conditionalFormatting>
  <conditionalFormatting sqref="Y217:Z217">
    <cfRule type="cellIs" dxfId="962" priority="1028" operator="equal">
      <formula>"OPORTUNIDADE"</formula>
    </cfRule>
  </conditionalFormatting>
  <conditionalFormatting sqref="Y217:Z217">
    <cfRule type="cellIs" dxfId="961" priority="1026" operator="equal">
      <formula>"NÃO"</formula>
    </cfRule>
    <cfRule type="cellIs" dxfId="960" priority="1027" operator="equal">
      <formula>"SIM"</formula>
    </cfRule>
  </conditionalFormatting>
  <conditionalFormatting sqref="Y217:Z217">
    <cfRule type="cellIs" dxfId="959" priority="1025" operator="equal">
      <formula>"OPORTUNIDADE"</formula>
    </cfRule>
  </conditionalFormatting>
  <conditionalFormatting sqref="Y217:Z217">
    <cfRule type="cellIs" dxfId="958" priority="1023" operator="equal">
      <formula>"NÃO"</formula>
    </cfRule>
    <cfRule type="cellIs" dxfId="957" priority="1024" operator="equal">
      <formula>"SIM"</formula>
    </cfRule>
  </conditionalFormatting>
  <conditionalFormatting sqref="Y217:Z217">
    <cfRule type="cellIs" dxfId="956" priority="1022" operator="equal">
      <formula>"OPORTUNIDADE"</formula>
    </cfRule>
  </conditionalFormatting>
  <conditionalFormatting sqref="Y217:Z217">
    <cfRule type="cellIs" dxfId="955" priority="1020" operator="equal">
      <formula>"NÃO"</formula>
    </cfRule>
    <cfRule type="cellIs" dxfId="954" priority="1021" operator="equal">
      <formula>"SIM"</formula>
    </cfRule>
  </conditionalFormatting>
  <conditionalFormatting sqref="Y218:Z218">
    <cfRule type="cellIs" dxfId="953" priority="1019" operator="equal">
      <formula>"OPORTUNIDADE"</formula>
    </cfRule>
  </conditionalFormatting>
  <conditionalFormatting sqref="Y218:Z218">
    <cfRule type="cellIs" dxfId="952" priority="1017" operator="equal">
      <formula>"NÃO"</formula>
    </cfRule>
    <cfRule type="cellIs" dxfId="951" priority="1018" operator="equal">
      <formula>"SIM"</formula>
    </cfRule>
  </conditionalFormatting>
  <conditionalFormatting sqref="Y218:Z218">
    <cfRule type="cellIs" dxfId="950" priority="1016" operator="equal">
      <formula>"OPORTUNIDADE"</formula>
    </cfRule>
  </conditionalFormatting>
  <conditionalFormatting sqref="Y218:Z218">
    <cfRule type="cellIs" dxfId="949" priority="1014" operator="equal">
      <formula>"NÃO"</formula>
    </cfRule>
    <cfRule type="cellIs" dxfId="948" priority="1015" operator="equal">
      <formula>"SIM"</formula>
    </cfRule>
  </conditionalFormatting>
  <conditionalFormatting sqref="Y218:Z218">
    <cfRule type="cellIs" dxfId="947" priority="1013" operator="equal">
      <formula>"OPORTUNIDADE"</formula>
    </cfRule>
  </conditionalFormatting>
  <conditionalFormatting sqref="Y218:Z218">
    <cfRule type="cellIs" dxfId="946" priority="1011" operator="equal">
      <formula>"NÃO"</formula>
    </cfRule>
    <cfRule type="cellIs" dxfId="945" priority="1012" operator="equal">
      <formula>"SIM"</formula>
    </cfRule>
  </conditionalFormatting>
  <conditionalFormatting sqref="Y218:Z218">
    <cfRule type="cellIs" dxfId="944" priority="1010" operator="equal">
      <formula>"OPORTUNIDADE"</formula>
    </cfRule>
  </conditionalFormatting>
  <conditionalFormatting sqref="Y218:Z218">
    <cfRule type="cellIs" dxfId="943" priority="1008" operator="equal">
      <formula>"NÃO"</formula>
    </cfRule>
    <cfRule type="cellIs" dxfId="942" priority="1009" operator="equal">
      <formula>"SIM"</formula>
    </cfRule>
  </conditionalFormatting>
  <conditionalFormatting sqref="Y218:Z218">
    <cfRule type="cellIs" dxfId="941" priority="1007" operator="equal">
      <formula>"OPORTUNIDADE"</formula>
    </cfRule>
  </conditionalFormatting>
  <conditionalFormatting sqref="Y218:Z218">
    <cfRule type="cellIs" dxfId="940" priority="1005" operator="equal">
      <formula>"NÃO"</formula>
    </cfRule>
    <cfRule type="cellIs" dxfId="939" priority="1006" operator="equal">
      <formula>"SIM"</formula>
    </cfRule>
  </conditionalFormatting>
  <conditionalFormatting sqref="Y218:Z218">
    <cfRule type="cellIs" dxfId="938" priority="1004" operator="equal">
      <formula>"OPORTUNIDADE"</formula>
    </cfRule>
  </conditionalFormatting>
  <conditionalFormatting sqref="Y218:Z218">
    <cfRule type="cellIs" dxfId="937" priority="1002" operator="equal">
      <formula>"NÃO"</formula>
    </cfRule>
    <cfRule type="cellIs" dxfId="936" priority="1003" operator="equal">
      <formula>"SIM"</formula>
    </cfRule>
  </conditionalFormatting>
  <conditionalFormatting sqref="Y218:Z218">
    <cfRule type="cellIs" dxfId="935" priority="1001" operator="equal">
      <formula>"OPORTUNIDADE"</formula>
    </cfRule>
  </conditionalFormatting>
  <conditionalFormatting sqref="Y218:Z218">
    <cfRule type="cellIs" dxfId="934" priority="999" operator="equal">
      <formula>"NÃO"</formula>
    </cfRule>
    <cfRule type="cellIs" dxfId="933" priority="1000" operator="equal">
      <formula>"SIM"</formula>
    </cfRule>
  </conditionalFormatting>
  <conditionalFormatting sqref="Y218:Z218">
    <cfRule type="cellIs" dxfId="932" priority="998" operator="equal">
      <formula>"OPORTUNIDADE"</formula>
    </cfRule>
  </conditionalFormatting>
  <conditionalFormatting sqref="Y218:Z218">
    <cfRule type="cellIs" dxfId="931" priority="996" operator="equal">
      <formula>"NÃO"</formula>
    </cfRule>
    <cfRule type="cellIs" dxfId="930" priority="997" operator="equal">
      <formula>"SIM"</formula>
    </cfRule>
  </conditionalFormatting>
  <conditionalFormatting sqref="Y218:Z218">
    <cfRule type="cellIs" dxfId="929" priority="995" operator="equal">
      <formula>"OPORTUNIDADE"</formula>
    </cfRule>
  </conditionalFormatting>
  <conditionalFormatting sqref="Y218:Z218">
    <cfRule type="cellIs" dxfId="928" priority="993" operator="equal">
      <formula>"NÃO"</formula>
    </cfRule>
    <cfRule type="cellIs" dxfId="927" priority="994" operator="equal">
      <formula>"SIM"</formula>
    </cfRule>
  </conditionalFormatting>
  <conditionalFormatting sqref="Y214:Z214">
    <cfRule type="cellIs" dxfId="926" priority="992" operator="equal">
      <formula>"OPORTUNIDADE"</formula>
    </cfRule>
  </conditionalFormatting>
  <conditionalFormatting sqref="Y214:Z214">
    <cfRule type="cellIs" dxfId="925" priority="990" operator="equal">
      <formula>"NÃO"</formula>
    </cfRule>
    <cfRule type="cellIs" dxfId="924" priority="991" operator="equal">
      <formula>"SIM"</formula>
    </cfRule>
  </conditionalFormatting>
  <conditionalFormatting sqref="Y214:Z214">
    <cfRule type="cellIs" dxfId="923" priority="989" operator="equal">
      <formula>"OPORTUNIDADE"</formula>
    </cfRule>
  </conditionalFormatting>
  <conditionalFormatting sqref="Y214:Z214">
    <cfRule type="cellIs" dxfId="922" priority="987" operator="equal">
      <formula>"NÃO"</formula>
    </cfRule>
    <cfRule type="cellIs" dxfId="921" priority="988" operator="equal">
      <formula>"SIM"</formula>
    </cfRule>
  </conditionalFormatting>
  <conditionalFormatting sqref="Y214:Z214">
    <cfRule type="cellIs" dxfId="920" priority="986" operator="equal">
      <formula>"OPORTUNIDADE"</formula>
    </cfRule>
  </conditionalFormatting>
  <conditionalFormatting sqref="Y214:Z214">
    <cfRule type="cellIs" dxfId="919" priority="984" operator="equal">
      <formula>"NÃO"</formula>
    </cfRule>
    <cfRule type="cellIs" dxfId="918" priority="985" operator="equal">
      <formula>"SIM"</formula>
    </cfRule>
  </conditionalFormatting>
  <conditionalFormatting sqref="Y214:Z214">
    <cfRule type="cellIs" dxfId="917" priority="983" operator="equal">
      <formula>"OPORTUNIDADE"</formula>
    </cfRule>
  </conditionalFormatting>
  <conditionalFormatting sqref="Y214:Z214">
    <cfRule type="cellIs" dxfId="916" priority="981" operator="equal">
      <formula>"NÃO"</formula>
    </cfRule>
    <cfRule type="cellIs" dxfId="915" priority="982" operator="equal">
      <formula>"SIM"</formula>
    </cfRule>
  </conditionalFormatting>
  <conditionalFormatting sqref="Y214:Z214">
    <cfRule type="cellIs" dxfId="914" priority="980" operator="equal">
      <formula>"OPORTUNIDADE"</formula>
    </cfRule>
  </conditionalFormatting>
  <conditionalFormatting sqref="Y214:Z214">
    <cfRule type="cellIs" dxfId="913" priority="978" operator="equal">
      <formula>"NÃO"</formula>
    </cfRule>
    <cfRule type="cellIs" dxfId="912" priority="979" operator="equal">
      <formula>"SIM"</formula>
    </cfRule>
  </conditionalFormatting>
  <conditionalFormatting sqref="Y214:Z214">
    <cfRule type="cellIs" dxfId="911" priority="977" operator="equal">
      <formula>"OPORTUNIDADE"</formula>
    </cfRule>
  </conditionalFormatting>
  <conditionalFormatting sqref="Y214:Z214">
    <cfRule type="cellIs" dxfId="910" priority="975" operator="equal">
      <formula>"NÃO"</formula>
    </cfRule>
    <cfRule type="cellIs" dxfId="909" priority="976" operator="equal">
      <formula>"SIM"</formula>
    </cfRule>
  </conditionalFormatting>
  <conditionalFormatting sqref="Y214:Z214">
    <cfRule type="cellIs" dxfId="908" priority="974" operator="equal">
      <formula>"OPORTUNIDADE"</formula>
    </cfRule>
  </conditionalFormatting>
  <conditionalFormatting sqref="Y214:Z214">
    <cfRule type="cellIs" dxfId="907" priority="972" operator="equal">
      <formula>"NÃO"</formula>
    </cfRule>
    <cfRule type="cellIs" dxfId="906" priority="973" operator="equal">
      <formula>"SIM"</formula>
    </cfRule>
  </conditionalFormatting>
  <conditionalFormatting sqref="Y214:Z214">
    <cfRule type="cellIs" dxfId="905" priority="971" operator="equal">
      <formula>"OPORTUNIDADE"</formula>
    </cfRule>
  </conditionalFormatting>
  <conditionalFormatting sqref="Y214:Z214">
    <cfRule type="cellIs" dxfId="904" priority="969" operator="equal">
      <formula>"NÃO"</formula>
    </cfRule>
    <cfRule type="cellIs" dxfId="903" priority="970" operator="equal">
      <formula>"SIM"</formula>
    </cfRule>
  </conditionalFormatting>
  <conditionalFormatting sqref="Y214:Z214">
    <cfRule type="cellIs" dxfId="902" priority="968" operator="equal">
      <formula>"OPORTUNIDADE"</formula>
    </cfRule>
  </conditionalFormatting>
  <conditionalFormatting sqref="Y214:Z214">
    <cfRule type="cellIs" dxfId="901" priority="966" operator="equal">
      <formula>"NÃO"</formula>
    </cfRule>
    <cfRule type="cellIs" dxfId="900" priority="967" operator="equal">
      <formula>"SIM"</formula>
    </cfRule>
  </conditionalFormatting>
  <conditionalFormatting sqref="Z201">
    <cfRule type="cellIs" dxfId="899" priority="965" operator="equal">
      <formula>"OPORTUNIDADE"</formula>
    </cfRule>
  </conditionalFormatting>
  <conditionalFormatting sqref="Z201">
    <cfRule type="cellIs" dxfId="898" priority="963" operator="equal">
      <formula>"NÃO"</formula>
    </cfRule>
    <cfRule type="cellIs" dxfId="897" priority="964" operator="equal">
      <formula>"SIM"</formula>
    </cfRule>
  </conditionalFormatting>
  <conditionalFormatting sqref="Z201">
    <cfRule type="cellIs" dxfId="896" priority="962" operator="equal">
      <formula>"OPORTUNIDADE"</formula>
    </cfRule>
  </conditionalFormatting>
  <conditionalFormatting sqref="Z201">
    <cfRule type="cellIs" dxfId="895" priority="960" operator="equal">
      <formula>"NÃO"</formula>
    </cfRule>
    <cfRule type="cellIs" dxfId="894" priority="961" operator="equal">
      <formula>"SIM"</formula>
    </cfRule>
  </conditionalFormatting>
  <conditionalFormatting sqref="Y201">
    <cfRule type="cellIs" dxfId="893" priority="959" operator="equal">
      <formula>"OPORTUNIDADE"</formula>
    </cfRule>
  </conditionalFormatting>
  <conditionalFormatting sqref="Y201">
    <cfRule type="cellIs" dxfId="892" priority="957" operator="equal">
      <formula>"NÃO"</formula>
    </cfRule>
    <cfRule type="cellIs" dxfId="891" priority="958" operator="equal">
      <formula>"SIM"</formula>
    </cfRule>
  </conditionalFormatting>
  <conditionalFormatting sqref="Y201">
    <cfRule type="cellIs" dxfId="890" priority="956" operator="equal">
      <formula>"OPORTUNIDADE"</formula>
    </cfRule>
  </conditionalFormatting>
  <conditionalFormatting sqref="Y201">
    <cfRule type="cellIs" dxfId="889" priority="954" operator="equal">
      <formula>"NÃO"</formula>
    </cfRule>
    <cfRule type="cellIs" dxfId="888" priority="955" operator="equal">
      <formula>"SIM"</formula>
    </cfRule>
  </conditionalFormatting>
  <conditionalFormatting sqref="Y201">
    <cfRule type="cellIs" dxfId="887" priority="953" operator="equal">
      <formula>"OPORTUNIDADE"</formula>
    </cfRule>
  </conditionalFormatting>
  <conditionalFormatting sqref="Y201">
    <cfRule type="cellIs" dxfId="886" priority="951" operator="equal">
      <formula>"NÃO"</formula>
    </cfRule>
    <cfRule type="cellIs" dxfId="885" priority="952" operator="equal">
      <formula>"SIM"</formula>
    </cfRule>
  </conditionalFormatting>
  <conditionalFormatting sqref="Y201">
    <cfRule type="cellIs" dxfId="884" priority="950" operator="equal">
      <formula>"OPORTUNIDADE"</formula>
    </cfRule>
  </conditionalFormatting>
  <conditionalFormatting sqref="Y201">
    <cfRule type="cellIs" dxfId="883" priority="948" operator="equal">
      <formula>"NÃO"</formula>
    </cfRule>
    <cfRule type="cellIs" dxfId="882" priority="949" operator="equal">
      <formula>"SIM"</formula>
    </cfRule>
  </conditionalFormatting>
  <conditionalFormatting sqref="Z201">
    <cfRule type="cellIs" dxfId="881" priority="947" operator="equal">
      <formula>"OPORTUNIDADE"</formula>
    </cfRule>
  </conditionalFormatting>
  <conditionalFormatting sqref="Z201">
    <cfRule type="cellIs" dxfId="880" priority="945" operator="equal">
      <formula>"NÃO"</formula>
    </cfRule>
    <cfRule type="cellIs" dxfId="879" priority="946" operator="equal">
      <formula>"SIM"</formula>
    </cfRule>
  </conditionalFormatting>
  <conditionalFormatting sqref="Z201">
    <cfRule type="cellIs" dxfId="878" priority="944" operator="equal">
      <formula>"OPORTUNIDADE"</formula>
    </cfRule>
  </conditionalFormatting>
  <conditionalFormatting sqref="Z201">
    <cfRule type="cellIs" dxfId="877" priority="942" operator="equal">
      <formula>"NÃO"</formula>
    </cfRule>
    <cfRule type="cellIs" dxfId="876" priority="943" operator="equal">
      <formula>"SIM"</formula>
    </cfRule>
  </conditionalFormatting>
  <conditionalFormatting sqref="Y201">
    <cfRule type="cellIs" dxfId="875" priority="941" operator="equal">
      <formula>"OPORTUNIDADE"</formula>
    </cfRule>
  </conditionalFormatting>
  <conditionalFormatting sqref="Y201">
    <cfRule type="cellIs" dxfId="874" priority="939" operator="equal">
      <formula>"NÃO"</formula>
    </cfRule>
    <cfRule type="cellIs" dxfId="873" priority="940" operator="equal">
      <formula>"SIM"</formula>
    </cfRule>
  </conditionalFormatting>
  <conditionalFormatting sqref="Y201:Z201">
    <cfRule type="cellIs" dxfId="872" priority="938" operator="equal">
      <formula>"OPORTUNIDADE"</formula>
    </cfRule>
  </conditionalFormatting>
  <conditionalFormatting sqref="Y201:Z201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Y201:Z201">
    <cfRule type="cellIs" dxfId="869" priority="935" operator="equal">
      <formula>"OPORTUNIDADE"</formula>
    </cfRule>
  </conditionalFormatting>
  <conditionalFormatting sqref="Y201:Z201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Y201:Z201">
    <cfRule type="cellIs" dxfId="866" priority="932" operator="equal">
      <formula>"OPORTUNIDADE"</formula>
    </cfRule>
  </conditionalFormatting>
  <conditionalFormatting sqref="Y201:Z201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BK202:BK203">
    <cfRule type="iconSet" priority="92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9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92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863" priority="923" operator="equal">
      <formula>"OPORTUNIDADE"</formula>
    </cfRule>
  </conditionalFormatting>
  <conditionalFormatting sqref="Z212">
    <cfRule type="cellIs" dxfId="862" priority="921" operator="equal">
      <formula>"NÃO"</formula>
    </cfRule>
    <cfRule type="cellIs" dxfId="861" priority="922" operator="equal">
      <formula>"SIM"</formula>
    </cfRule>
  </conditionalFormatting>
  <conditionalFormatting sqref="Z212">
    <cfRule type="cellIs" dxfId="860" priority="920" operator="equal">
      <formula>"OPORTUNIDADE"</formula>
    </cfRule>
  </conditionalFormatting>
  <conditionalFormatting sqref="Z212">
    <cfRule type="cellIs" dxfId="859" priority="918" operator="equal">
      <formula>"NÃO"</formula>
    </cfRule>
    <cfRule type="cellIs" dxfId="858" priority="919" operator="equal">
      <formula>"SIM"</formula>
    </cfRule>
  </conditionalFormatting>
  <conditionalFormatting sqref="Z212">
    <cfRule type="cellIs" dxfId="857" priority="905" operator="equal">
      <formula>"OPORTUNIDADE"</formula>
    </cfRule>
  </conditionalFormatting>
  <conditionalFormatting sqref="Z212">
    <cfRule type="cellIs" dxfId="856" priority="903" operator="equal">
      <formula>"NÃO"</formula>
    </cfRule>
    <cfRule type="cellIs" dxfId="855" priority="904" operator="equal">
      <formula>"SIM"</formula>
    </cfRule>
  </conditionalFormatting>
  <conditionalFormatting sqref="Z212">
    <cfRule type="cellIs" dxfId="854" priority="902" operator="equal">
      <formula>"OPORTUNIDADE"</formula>
    </cfRule>
  </conditionalFormatting>
  <conditionalFormatting sqref="Z212">
    <cfRule type="cellIs" dxfId="853" priority="900" operator="equal">
      <formula>"NÃO"</formula>
    </cfRule>
    <cfRule type="cellIs" dxfId="852" priority="901" operator="equal">
      <formula>"SIM"</formula>
    </cfRule>
  </conditionalFormatting>
  <conditionalFormatting sqref="Z212">
    <cfRule type="cellIs" dxfId="851" priority="896" operator="equal">
      <formula>"OPORTUNIDADE"</formula>
    </cfRule>
  </conditionalFormatting>
  <conditionalFormatting sqref="Z212">
    <cfRule type="cellIs" dxfId="850" priority="894" operator="equal">
      <formula>"NÃO"</formula>
    </cfRule>
    <cfRule type="cellIs" dxfId="849" priority="895" operator="equal">
      <formula>"SIM"</formula>
    </cfRule>
  </conditionalFormatting>
  <conditionalFormatting sqref="Z212">
    <cfRule type="cellIs" dxfId="848" priority="893" operator="equal">
      <formula>"OPORTUNIDADE"</formula>
    </cfRule>
  </conditionalFormatting>
  <conditionalFormatting sqref="Z212">
    <cfRule type="cellIs" dxfId="847" priority="891" operator="equal">
      <formula>"NÃO"</formula>
    </cfRule>
    <cfRule type="cellIs" dxfId="846" priority="892" operator="equal">
      <formula>"SIM"</formula>
    </cfRule>
  </conditionalFormatting>
  <conditionalFormatting sqref="Z212">
    <cfRule type="cellIs" dxfId="845" priority="890" operator="equal">
      <formula>"OPORTUNIDADE"</formula>
    </cfRule>
  </conditionalFormatting>
  <conditionalFormatting sqref="Z212">
    <cfRule type="cellIs" dxfId="844" priority="888" operator="equal">
      <formula>"NÃO"</formula>
    </cfRule>
    <cfRule type="cellIs" dxfId="843" priority="889" operator="equal">
      <formula>"SIM"</formula>
    </cfRule>
  </conditionalFormatting>
  <conditionalFormatting sqref="BK208">
    <cfRule type="iconSet" priority="88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7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6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842" priority="819" operator="equal">
      <formula>"OPORTUNIDADE"</formula>
    </cfRule>
  </conditionalFormatting>
  <conditionalFormatting sqref="Z350">
    <cfRule type="cellIs" dxfId="841" priority="817" operator="equal">
      <formula>"NÃO"</formula>
    </cfRule>
    <cfRule type="cellIs" dxfId="840" priority="818" operator="equal">
      <formula>"SIM"</formula>
    </cfRule>
  </conditionalFormatting>
  <conditionalFormatting sqref="Z350">
    <cfRule type="cellIs" dxfId="839" priority="816" operator="equal">
      <formula>"OPORTUNIDADE"</formula>
    </cfRule>
  </conditionalFormatting>
  <conditionalFormatting sqref="Z350">
    <cfRule type="cellIs" dxfId="838" priority="814" operator="equal">
      <formula>"NÃO"</formula>
    </cfRule>
    <cfRule type="cellIs" dxfId="837" priority="815" operator="equal">
      <formula>"SIM"</formula>
    </cfRule>
  </conditionalFormatting>
  <conditionalFormatting sqref="Z350">
    <cfRule type="cellIs" dxfId="836" priority="813" operator="equal">
      <formula>"OPORTUNIDADE"</formula>
    </cfRule>
  </conditionalFormatting>
  <conditionalFormatting sqref="Z350">
    <cfRule type="cellIs" dxfId="835" priority="811" operator="equal">
      <formula>"NÃO"</formula>
    </cfRule>
    <cfRule type="cellIs" dxfId="834" priority="812" operator="equal">
      <formula>"SIM"</formula>
    </cfRule>
  </conditionalFormatting>
  <conditionalFormatting sqref="Z350">
    <cfRule type="cellIs" dxfId="833" priority="807" operator="equal">
      <formula>"OPORTUNIDADE"</formula>
    </cfRule>
  </conditionalFormatting>
  <conditionalFormatting sqref="Z350">
    <cfRule type="cellIs" dxfId="832" priority="805" operator="equal">
      <formula>"NÃO"</formula>
    </cfRule>
    <cfRule type="cellIs" dxfId="831" priority="806" operator="equal">
      <formula>"SIM"</formula>
    </cfRule>
  </conditionalFormatting>
  <conditionalFormatting sqref="Z350">
    <cfRule type="cellIs" dxfId="830" priority="804" operator="equal">
      <formula>"OPORTUNIDADE"</formula>
    </cfRule>
  </conditionalFormatting>
  <conditionalFormatting sqref="Z350">
    <cfRule type="cellIs" dxfId="829" priority="802" operator="equal">
      <formula>"NÃO"</formula>
    </cfRule>
    <cfRule type="cellIs" dxfId="828" priority="803" operator="equal">
      <formula>"SIM"</formula>
    </cfRule>
  </conditionalFormatting>
  <conditionalFormatting sqref="Z350">
    <cfRule type="cellIs" dxfId="827" priority="801" operator="equal">
      <formula>"OPORTUNIDADE"</formula>
    </cfRule>
  </conditionalFormatting>
  <conditionalFormatting sqref="Z350">
    <cfRule type="cellIs" dxfId="826" priority="799" operator="equal">
      <formula>"NÃO"</formula>
    </cfRule>
    <cfRule type="cellIs" dxfId="825" priority="800" operator="equal">
      <formula>"SIM"</formula>
    </cfRule>
  </conditionalFormatting>
  <conditionalFormatting sqref="Z350">
    <cfRule type="cellIs" dxfId="824" priority="798" operator="equal">
      <formula>"OPORTUNIDADE"</formula>
    </cfRule>
  </conditionalFormatting>
  <conditionalFormatting sqref="Z350">
    <cfRule type="cellIs" dxfId="823" priority="796" operator="equal">
      <formula>"NÃO"</formula>
    </cfRule>
    <cfRule type="cellIs" dxfId="822" priority="797" operator="equal">
      <formula>"SIM"</formula>
    </cfRule>
  </conditionalFormatting>
  <conditionalFormatting sqref="Z350">
    <cfRule type="cellIs" dxfId="821" priority="795" operator="equal">
      <formula>"OPORTUNIDADE"</formula>
    </cfRule>
  </conditionalFormatting>
  <conditionalFormatting sqref="Z350">
    <cfRule type="cellIs" dxfId="820" priority="793" operator="equal">
      <formula>"NÃO"</formula>
    </cfRule>
    <cfRule type="cellIs" dxfId="819" priority="794" operator="equal">
      <formula>"SIM"</formula>
    </cfRule>
  </conditionalFormatting>
  <conditionalFormatting sqref="Z350">
    <cfRule type="cellIs" dxfId="818" priority="792" operator="equal">
      <formula>"OPORTUNIDADE"</formula>
    </cfRule>
  </conditionalFormatting>
  <conditionalFormatting sqref="Z350">
    <cfRule type="cellIs" dxfId="817" priority="790" operator="equal">
      <formula>"NÃO"</formula>
    </cfRule>
    <cfRule type="cellIs" dxfId="816" priority="791" operator="equal">
      <formula>"SIM"</formula>
    </cfRule>
  </conditionalFormatting>
  <conditionalFormatting sqref="Z350">
    <cfRule type="cellIs" dxfId="815" priority="789" operator="equal">
      <formula>"OPORTUNIDADE"</formula>
    </cfRule>
  </conditionalFormatting>
  <conditionalFormatting sqref="Z350">
    <cfRule type="cellIs" dxfId="814" priority="787" operator="equal">
      <formula>"NÃO"</formula>
    </cfRule>
    <cfRule type="cellIs" dxfId="813" priority="788" operator="equal">
      <formula>"SIM"</formula>
    </cfRule>
  </conditionalFormatting>
  <conditionalFormatting sqref="Z350">
    <cfRule type="cellIs" dxfId="812" priority="786" operator="equal">
      <formula>"OPORTUNIDADE"</formula>
    </cfRule>
  </conditionalFormatting>
  <conditionalFormatting sqref="Z350">
    <cfRule type="cellIs" dxfId="811" priority="784" operator="equal">
      <formula>"NÃO"</formula>
    </cfRule>
    <cfRule type="cellIs" dxfId="810" priority="785" operator="equal">
      <formula>"SIM"</formula>
    </cfRule>
  </conditionalFormatting>
  <conditionalFormatting sqref="Z350">
    <cfRule type="cellIs" dxfId="809" priority="783" operator="equal">
      <formula>"OPORTUNIDADE"</formula>
    </cfRule>
  </conditionalFormatting>
  <conditionalFormatting sqref="Z350">
    <cfRule type="cellIs" dxfId="808" priority="781" operator="equal">
      <formula>"NÃO"</formula>
    </cfRule>
    <cfRule type="cellIs" dxfId="807" priority="782" operator="equal">
      <formula>"SIM"</formula>
    </cfRule>
  </conditionalFormatting>
  <conditionalFormatting sqref="Z350">
    <cfRule type="cellIs" dxfId="806" priority="780" operator="equal">
      <formula>"OPORTUNIDADE"</formula>
    </cfRule>
  </conditionalFormatting>
  <conditionalFormatting sqref="Z350">
    <cfRule type="cellIs" dxfId="805" priority="778" operator="equal">
      <formula>"NÃO"</formula>
    </cfRule>
    <cfRule type="cellIs" dxfId="804" priority="779" operator="equal">
      <formula>"SIM"</formula>
    </cfRule>
  </conditionalFormatting>
  <conditionalFormatting sqref="Z350">
    <cfRule type="cellIs" dxfId="803" priority="777" operator="equal">
      <formula>"OPORTUNIDADE"</formula>
    </cfRule>
  </conditionalFormatting>
  <conditionalFormatting sqref="Z350">
    <cfRule type="cellIs" dxfId="802" priority="775" operator="equal">
      <formula>"NÃO"</formula>
    </cfRule>
    <cfRule type="cellIs" dxfId="801" priority="776" operator="equal">
      <formula>"SIM"</formula>
    </cfRule>
  </conditionalFormatting>
  <conditionalFormatting sqref="Z350">
    <cfRule type="cellIs" dxfId="800" priority="774" operator="equal">
      <formula>"OPORTUNIDADE"</formula>
    </cfRule>
  </conditionalFormatting>
  <conditionalFormatting sqref="Z350">
    <cfRule type="cellIs" dxfId="799" priority="772" operator="equal">
      <formula>"NÃO"</formula>
    </cfRule>
    <cfRule type="cellIs" dxfId="798" priority="773" operator="equal">
      <formula>"SIM"</formula>
    </cfRule>
  </conditionalFormatting>
  <conditionalFormatting sqref="Z350">
    <cfRule type="cellIs" dxfId="797" priority="771" operator="equal">
      <formula>"OPORTUNIDADE"</formula>
    </cfRule>
  </conditionalFormatting>
  <conditionalFormatting sqref="Z350">
    <cfRule type="cellIs" dxfId="796" priority="769" operator="equal">
      <formula>"NÃO"</formula>
    </cfRule>
    <cfRule type="cellIs" dxfId="795" priority="770" operator="equal">
      <formula>"SIM"</formula>
    </cfRule>
  </conditionalFormatting>
  <conditionalFormatting sqref="Z350">
    <cfRule type="cellIs" dxfId="794" priority="768" operator="equal">
      <formula>"OPORTUNIDADE"</formula>
    </cfRule>
  </conditionalFormatting>
  <conditionalFormatting sqref="Z350">
    <cfRule type="cellIs" dxfId="793" priority="766" operator="equal">
      <formula>"NÃO"</formula>
    </cfRule>
    <cfRule type="cellIs" dxfId="792" priority="767" operator="equal">
      <formula>"SIM"</formula>
    </cfRule>
  </conditionalFormatting>
  <conditionalFormatting sqref="Z350">
    <cfRule type="cellIs" dxfId="791" priority="765" operator="equal">
      <formula>"OPORTUNIDADE"</formula>
    </cfRule>
  </conditionalFormatting>
  <conditionalFormatting sqref="Z350">
    <cfRule type="cellIs" dxfId="790" priority="763" operator="equal">
      <formula>"NÃO"</formula>
    </cfRule>
    <cfRule type="cellIs" dxfId="789" priority="764" operator="equal">
      <formula>"SIM"</formula>
    </cfRule>
  </conditionalFormatting>
  <conditionalFormatting sqref="Z350">
    <cfRule type="cellIs" dxfId="788" priority="762" operator="equal">
      <formula>"OPORTUNIDADE"</formula>
    </cfRule>
  </conditionalFormatting>
  <conditionalFormatting sqref="Z350">
    <cfRule type="cellIs" dxfId="787" priority="760" operator="equal">
      <formula>"NÃO"</formula>
    </cfRule>
    <cfRule type="cellIs" dxfId="786" priority="761" operator="equal">
      <formula>"SIM"</formula>
    </cfRule>
  </conditionalFormatting>
  <conditionalFormatting sqref="Z350">
    <cfRule type="cellIs" dxfId="785" priority="759" operator="equal">
      <formula>"OPORTUNIDADE"</formula>
    </cfRule>
  </conditionalFormatting>
  <conditionalFormatting sqref="Z350">
    <cfRule type="cellIs" dxfId="784" priority="757" operator="equal">
      <formula>"NÃO"</formula>
    </cfRule>
    <cfRule type="cellIs" dxfId="783" priority="758" operator="equal">
      <formula>"SIM"</formula>
    </cfRule>
  </conditionalFormatting>
  <conditionalFormatting sqref="Z350">
    <cfRule type="cellIs" dxfId="782" priority="756" operator="equal">
      <formula>"OPORTUNIDADE"</formula>
    </cfRule>
  </conditionalFormatting>
  <conditionalFormatting sqref="Z350">
    <cfRule type="cellIs" dxfId="781" priority="754" operator="equal">
      <formula>"NÃO"</formula>
    </cfRule>
    <cfRule type="cellIs" dxfId="780" priority="755" operator="equal">
      <formula>"SIM"</formula>
    </cfRule>
  </conditionalFormatting>
  <conditionalFormatting sqref="Z350">
    <cfRule type="cellIs" dxfId="779" priority="753" operator="equal">
      <formula>"OPORTUNIDADE"</formula>
    </cfRule>
  </conditionalFormatting>
  <conditionalFormatting sqref="Z350">
    <cfRule type="cellIs" dxfId="778" priority="751" operator="equal">
      <formula>"NÃO"</formula>
    </cfRule>
    <cfRule type="cellIs" dxfId="777" priority="752" operator="equal">
      <formula>"SIM"</formula>
    </cfRule>
  </conditionalFormatting>
  <conditionalFormatting sqref="Z350">
    <cfRule type="cellIs" dxfId="776" priority="750" operator="equal">
      <formula>"OPORTUNIDADE"</formula>
    </cfRule>
  </conditionalFormatting>
  <conditionalFormatting sqref="Z350">
    <cfRule type="cellIs" dxfId="775" priority="748" operator="equal">
      <formula>"NÃO"</formula>
    </cfRule>
    <cfRule type="cellIs" dxfId="774" priority="749" operator="equal">
      <formula>"SIM"</formula>
    </cfRule>
  </conditionalFormatting>
  <conditionalFormatting sqref="Z350">
    <cfRule type="cellIs" dxfId="773" priority="747" operator="equal">
      <formula>"OPORTUNIDADE"</formula>
    </cfRule>
  </conditionalFormatting>
  <conditionalFormatting sqref="Z350">
    <cfRule type="cellIs" dxfId="772" priority="745" operator="equal">
      <formula>"NÃO"</formula>
    </cfRule>
    <cfRule type="cellIs" dxfId="771" priority="746" operator="equal">
      <formula>"SIM"</formula>
    </cfRule>
  </conditionalFormatting>
  <conditionalFormatting sqref="Y350">
    <cfRule type="cellIs" dxfId="770" priority="735" operator="equal">
      <formula>"OPORTUNIDADE"</formula>
    </cfRule>
  </conditionalFormatting>
  <conditionalFormatting sqref="Y350">
    <cfRule type="cellIs" dxfId="769" priority="733" operator="equal">
      <formula>"NÃO"</formula>
    </cfRule>
    <cfRule type="cellIs" dxfId="768" priority="734" operator="equal">
      <formula>"SIM"</formula>
    </cfRule>
  </conditionalFormatting>
  <conditionalFormatting sqref="Y350">
    <cfRule type="cellIs" dxfId="767" priority="732" operator="equal">
      <formula>"OPORTUNIDADE"</formula>
    </cfRule>
  </conditionalFormatting>
  <conditionalFormatting sqref="Y350">
    <cfRule type="cellIs" dxfId="766" priority="730" operator="equal">
      <formula>"NÃO"</formula>
    </cfRule>
    <cfRule type="cellIs" dxfId="765" priority="731" operator="equal">
      <formula>"SIM"</formula>
    </cfRule>
  </conditionalFormatting>
  <conditionalFormatting sqref="Y350">
    <cfRule type="cellIs" dxfId="764" priority="729" operator="equal">
      <formula>"OPORTUNIDADE"</formula>
    </cfRule>
  </conditionalFormatting>
  <conditionalFormatting sqref="Y350">
    <cfRule type="cellIs" dxfId="763" priority="727" operator="equal">
      <formula>"NÃO"</formula>
    </cfRule>
    <cfRule type="cellIs" dxfId="762" priority="728" operator="equal">
      <formula>"SIM"</formula>
    </cfRule>
  </conditionalFormatting>
  <conditionalFormatting sqref="Y350">
    <cfRule type="cellIs" dxfId="761" priority="726" operator="equal">
      <formula>"OPORTUNIDADE"</formula>
    </cfRule>
  </conditionalFormatting>
  <conditionalFormatting sqref="Y350">
    <cfRule type="cellIs" dxfId="760" priority="724" operator="equal">
      <formula>"NÃO"</formula>
    </cfRule>
    <cfRule type="cellIs" dxfId="759" priority="725" operator="equal">
      <formula>"SIM"</formula>
    </cfRule>
  </conditionalFormatting>
  <conditionalFormatting sqref="Y350">
    <cfRule type="cellIs" dxfId="758" priority="723" operator="equal">
      <formula>"OPORTUNIDADE"</formula>
    </cfRule>
  </conditionalFormatting>
  <conditionalFormatting sqref="Y350">
    <cfRule type="cellIs" dxfId="757" priority="721" operator="equal">
      <formula>"NÃO"</formula>
    </cfRule>
    <cfRule type="cellIs" dxfId="756" priority="722" operator="equal">
      <formula>"SIM"</formula>
    </cfRule>
  </conditionalFormatting>
  <conditionalFormatting sqref="Y350">
    <cfRule type="cellIs" dxfId="755" priority="720" operator="equal">
      <formula>"OPORTUNIDADE"</formula>
    </cfRule>
  </conditionalFormatting>
  <conditionalFormatting sqref="Y350">
    <cfRule type="cellIs" dxfId="754" priority="718" operator="equal">
      <formula>"NÃO"</formula>
    </cfRule>
    <cfRule type="cellIs" dxfId="753" priority="719" operator="equal">
      <formula>"SIM"</formula>
    </cfRule>
  </conditionalFormatting>
  <conditionalFormatting sqref="Y350">
    <cfRule type="cellIs" dxfId="752" priority="717" operator="equal">
      <formula>"OPORTUNIDADE"</formula>
    </cfRule>
  </conditionalFormatting>
  <conditionalFormatting sqref="Y350">
    <cfRule type="cellIs" dxfId="751" priority="715" operator="equal">
      <formula>"NÃO"</formula>
    </cfRule>
    <cfRule type="cellIs" dxfId="750" priority="716" operator="equal">
      <formula>"SIM"</formula>
    </cfRule>
  </conditionalFormatting>
  <conditionalFormatting sqref="Y350">
    <cfRule type="cellIs" dxfId="749" priority="714" operator="equal">
      <formula>"OPORTUNIDADE"</formula>
    </cfRule>
  </conditionalFormatting>
  <conditionalFormatting sqref="Y350">
    <cfRule type="cellIs" dxfId="748" priority="712" operator="equal">
      <formula>"NÃO"</formula>
    </cfRule>
    <cfRule type="cellIs" dxfId="747" priority="713" operator="equal">
      <formula>"SIM"</formula>
    </cfRule>
  </conditionalFormatting>
  <conditionalFormatting sqref="Y350">
    <cfRule type="cellIs" dxfId="746" priority="711" operator="equal">
      <formula>"OPORTUNIDADE"</formula>
    </cfRule>
  </conditionalFormatting>
  <conditionalFormatting sqref="Y350">
    <cfRule type="cellIs" dxfId="745" priority="709" operator="equal">
      <formula>"NÃO"</formula>
    </cfRule>
    <cfRule type="cellIs" dxfId="744" priority="710" operator="equal">
      <formula>"SIM"</formula>
    </cfRule>
  </conditionalFormatting>
  <conditionalFormatting sqref="Y350">
    <cfRule type="cellIs" dxfId="743" priority="708" operator="equal">
      <formula>"OPORTUNIDADE"</formula>
    </cfRule>
  </conditionalFormatting>
  <conditionalFormatting sqref="Y350">
    <cfRule type="cellIs" dxfId="742" priority="706" operator="equal">
      <formula>"NÃO"</formula>
    </cfRule>
    <cfRule type="cellIs" dxfId="741" priority="707" operator="equal">
      <formula>"SIM"</formula>
    </cfRule>
  </conditionalFormatting>
  <conditionalFormatting sqref="Y350">
    <cfRule type="cellIs" dxfId="740" priority="705" operator="equal">
      <formula>"OPORTUNIDADE"</formula>
    </cfRule>
  </conditionalFormatting>
  <conditionalFormatting sqref="Y350">
    <cfRule type="cellIs" dxfId="739" priority="703" operator="equal">
      <formula>"NÃO"</formula>
    </cfRule>
    <cfRule type="cellIs" dxfId="738" priority="704" operator="equal">
      <formula>"SIM"</formula>
    </cfRule>
  </conditionalFormatting>
  <conditionalFormatting sqref="Y350">
    <cfRule type="cellIs" dxfId="737" priority="702" operator="equal">
      <formula>"OPORTUNIDADE"</formula>
    </cfRule>
  </conditionalFormatting>
  <conditionalFormatting sqref="Y350">
    <cfRule type="cellIs" dxfId="736" priority="700" operator="equal">
      <formula>"NÃO"</formula>
    </cfRule>
    <cfRule type="cellIs" dxfId="735" priority="701" operator="equal">
      <formula>"SIM"</formula>
    </cfRule>
  </conditionalFormatting>
  <conditionalFormatting sqref="Y350">
    <cfRule type="cellIs" dxfId="734" priority="699" operator="equal">
      <formula>"OPORTUNIDADE"</formula>
    </cfRule>
  </conditionalFormatting>
  <conditionalFormatting sqref="Y350">
    <cfRule type="cellIs" dxfId="733" priority="697" operator="equal">
      <formula>"NÃO"</formula>
    </cfRule>
    <cfRule type="cellIs" dxfId="732" priority="698" operator="equal">
      <formula>"SIM"</formula>
    </cfRule>
  </conditionalFormatting>
  <conditionalFormatting sqref="Y350">
    <cfRule type="cellIs" dxfId="731" priority="696" operator="equal">
      <formula>"OPORTUNIDADE"</formula>
    </cfRule>
  </conditionalFormatting>
  <conditionalFormatting sqref="Y350">
    <cfRule type="cellIs" dxfId="730" priority="694" operator="equal">
      <formula>"NÃO"</formula>
    </cfRule>
    <cfRule type="cellIs" dxfId="729" priority="695" operator="equal">
      <formula>"SIM"</formula>
    </cfRule>
  </conditionalFormatting>
  <conditionalFormatting sqref="Y350">
    <cfRule type="cellIs" dxfId="728" priority="693" operator="equal">
      <formula>"OPORTUNIDADE"</formula>
    </cfRule>
  </conditionalFormatting>
  <conditionalFormatting sqref="Y350">
    <cfRule type="cellIs" dxfId="727" priority="691" operator="equal">
      <formula>"NÃO"</formula>
    </cfRule>
    <cfRule type="cellIs" dxfId="726" priority="692" operator="equal">
      <formula>"SIM"</formula>
    </cfRule>
  </conditionalFormatting>
  <conditionalFormatting sqref="Y350">
    <cfRule type="cellIs" dxfId="725" priority="690" operator="equal">
      <formula>"OPORTUNIDADE"</formula>
    </cfRule>
  </conditionalFormatting>
  <conditionalFormatting sqref="Y350">
    <cfRule type="cellIs" dxfId="724" priority="688" operator="equal">
      <formula>"NÃO"</formula>
    </cfRule>
    <cfRule type="cellIs" dxfId="723" priority="689" operator="equal">
      <formula>"SIM"</formula>
    </cfRule>
  </conditionalFormatting>
  <conditionalFormatting sqref="Y350">
    <cfRule type="cellIs" dxfId="722" priority="687" operator="equal">
      <formula>"OPORTUNIDADE"</formula>
    </cfRule>
  </conditionalFormatting>
  <conditionalFormatting sqref="Y350">
    <cfRule type="cellIs" dxfId="721" priority="685" operator="equal">
      <formula>"NÃO"</formula>
    </cfRule>
    <cfRule type="cellIs" dxfId="720" priority="686" operator="equal">
      <formula>"SIM"</formula>
    </cfRule>
  </conditionalFormatting>
  <conditionalFormatting sqref="Y350">
    <cfRule type="cellIs" dxfId="719" priority="684" operator="equal">
      <formula>"OPORTUNIDADE"</formula>
    </cfRule>
  </conditionalFormatting>
  <conditionalFormatting sqref="Y350">
    <cfRule type="cellIs" dxfId="718" priority="682" operator="equal">
      <formula>"NÃO"</formula>
    </cfRule>
    <cfRule type="cellIs" dxfId="717" priority="683" operator="equal">
      <formula>"SIM"</formula>
    </cfRule>
  </conditionalFormatting>
  <conditionalFormatting sqref="Y350">
    <cfRule type="cellIs" dxfId="716" priority="681" operator="equal">
      <formula>"OPORTUNIDADE"</formula>
    </cfRule>
  </conditionalFormatting>
  <conditionalFormatting sqref="Y350">
    <cfRule type="cellIs" dxfId="715" priority="679" operator="equal">
      <formula>"NÃO"</formula>
    </cfRule>
    <cfRule type="cellIs" dxfId="714" priority="680" operator="equal">
      <formula>"SIM"</formula>
    </cfRule>
  </conditionalFormatting>
  <conditionalFormatting sqref="Y350">
    <cfRule type="cellIs" dxfId="713" priority="678" operator="equal">
      <formula>"OPORTUNIDADE"</formula>
    </cfRule>
  </conditionalFormatting>
  <conditionalFormatting sqref="Y350">
    <cfRule type="cellIs" dxfId="712" priority="676" operator="equal">
      <formula>"NÃO"</formula>
    </cfRule>
    <cfRule type="cellIs" dxfId="711" priority="677" operator="equal">
      <formula>"SIM"</formula>
    </cfRule>
  </conditionalFormatting>
  <conditionalFormatting sqref="Y350">
    <cfRule type="cellIs" dxfId="710" priority="675" operator="equal">
      <formula>"OPORTUNIDADE"</formula>
    </cfRule>
  </conditionalFormatting>
  <conditionalFormatting sqref="Y350">
    <cfRule type="cellIs" dxfId="709" priority="673" operator="equal">
      <formula>"NÃO"</formula>
    </cfRule>
    <cfRule type="cellIs" dxfId="708" priority="674" operator="equal">
      <formula>"SIM"</formula>
    </cfRule>
  </conditionalFormatting>
  <conditionalFormatting sqref="Y350">
    <cfRule type="cellIs" dxfId="707" priority="672" operator="equal">
      <formula>"OPORTUNIDADE"</formula>
    </cfRule>
  </conditionalFormatting>
  <conditionalFormatting sqref="Y350">
    <cfRule type="cellIs" dxfId="706" priority="670" operator="equal">
      <formula>"NÃO"</formula>
    </cfRule>
    <cfRule type="cellIs" dxfId="705" priority="671" operator="equal">
      <formula>"SIM"</formula>
    </cfRule>
  </conditionalFormatting>
  <conditionalFormatting sqref="Y350">
    <cfRule type="cellIs" dxfId="704" priority="669" operator="equal">
      <formula>"OPORTUNIDADE"</formula>
    </cfRule>
  </conditionalFormatting>
  <conditionalFormatting sqref="Y350">
    <cfRule type="cellIs" dxfId="703" priority="667" operator="equal">
      <formula>"NÃO"</formula>
    </cfRule>
    <cfRule type="cellIs" dxfId="702" priority="668" operator="equal">
      <formula>"SIM"</formula>
    </cfRule>
  </conditionalFormatting>
  <conditionalFormatting sqref="Y350">
    <cfRule type="cellIs" dxfId="701" priority="666" operator="equal">
      <formula>"OPORTUNIDADE"</formula>
    </cfRule>
  </conditionalFormatting>
  <conditionalFormatting sqref="Y350">
    <cfRule type="cellIs" dxfId="700" priority="664" operator="equal">
      <formula>"NÃO"</formula>
    </cfRule>
    <cfRule type="cellIs" dxfId="699" priority="665" operator="equal">
      <formula>"SIM"</formula>
    </cfRule>
  </conditionalFormatting>
  <conditionalFormatting sqref="Y350">
    <cfRule type="cellIs" dxfId="698" priority="663" operator="equal">
      <formula>"OPORTUNIDADE"</formula>
    </cfRule>
  </conditionalFormatting>
  <conditionalFormatting sqref="Y350">
    <cfRule type="cellIs" dxfId="697" priority="661" operator="equal">
      <formula>"NÃO"</formula>
    </cfRule>
    <cfRule type="cellIs" dxfId="696" priority="662" operator="equal">
      <formula>"SIM"</formula>
    </cfRule>
  </conditionalFormatting>
  <conditionalFormatting sqref="Y350">
    <cfRule type="cellIs" dxfId="695" priority="660" operator="equal">
      <formula>"OPORTUNIDADE"</formula>
    </cfRule>
  </conditionalFormatting>
  <conditionalFormatting sqref="Y350">
    <cfRule type="cellIs" dxfId="694" priority="658" operator="equal">
      <formula>"NÃO"</formula>
    </cfRule>
    <cfRule type="cellIs" dxfId="693" priority="659" operator="equal">
      <formula>"SIM"</formula>
    </cfRule>
  </conditionalFormatting>
  <conditionalFormatting sqref="Y350">
    <cfRule type="cellIs" dxfId="692" priority="657" operator="equal">
      <formula>"OPORTUNIDADE"</formula>
    </cfRule>
  </conditionalFormatting>
  <conditionalFormatting sqref="Y350">
    <cfRule type="cellIs" dxfId="691" priority="655" operator="equal">
      <formula>"NÃO"</formula>
    </cfRule>
    <cfRule type="cellIs" dxfId="690" priority="656" operator="equal">
      <formula>"SIM"</formula>
    </cfRule>
  </conditionalFormatting>
  <conditionalFormatting sqref="Y350">
    <cfRule type="cellIs" dxfId="689" priority="654" operator="equal">
      <formula>"OPORTUNIDADE"</formula>
    </cfRule>
  </conditionalFormatting>
  <conditionalFormatting sqref="Y350">
    <cfRule type="cellIs" dxfId="688" priority="652" operator="equal">
      <formula>"NÃO"</formula>
    </cfRule>
    <cfRule type="cellIs" dxfId="687" priority="653" operator="equal">
      <formula>"SIM"</formula>
    </cfRule>
  </conditionalFormatting>
  <conditionalFormatting sqref="Y350">
    <cfRule type="cellIs" dxfId="686" priority="651" operator="equal">
      <formula>"OPORTUNIDADE"</formula>
    </cfRule>
  </conditionalFormatting>
  <conditionalFormatting sqref="Y350">
    <cfRule type="cellIs" dxfId="685" priority="649" operator="equal">
      <formula>"NÃO"</formula>
    </cfRule>
    <cfRule type="cellIs" dxfId="684" priority="650" operator="equal">
      <formula>"SIM"</formula>
    </cfRule>
  </conditionalFormatting>
  <conditionalFormatting sqref="Y350">
    <cfRule type="cellIs" dxfId="683" priority="648" operator="equal">
      <formula>"OPORTUNIDADE"</formula>
    </cfRule>
  </conditionalFormatting>
  <conditionalFormatting sqref="Y350">
    <cfRule type="cellIs" dxfId="682" priority="646" operator="equal">
      <formula>"NÃO"</formula>
    </cfRule>
    <cfRule type="cellIs" dxfId="681" priority="647" operator="equal">
      <formula>"SIM"</formula>
    </cfRule>
  </conditionalFormatting>
  <conditionalFormatting sqref="Y350">
    <cfRule type="cellIs" dxfId="680" priority="645" operator="equal">
      <formula>"OPORTUNIDADE"</formula>
    </cfRule>
  </conditionalFormatting>
  <conditionalFormatting sqref="Y350">
    <cfRule type="cellIs" dxfId="679" priority="643" operator="equal">
      <formula>"NÃO"</formula>
    </cfRule>
    <cfRule type="cellIs" dxfId="678" priority="644" operator="equal">
      <formula>"SIM"</formula>
    </cfRule>
  </conditionalFormatting>
  <conditionalFormatting sqref="Y350">
    <cfRule type="cellIs" dxfId="677" priority="642" operator="equal">
      <formula>"OPORTUNIDADE"</formula>
    </cfRule>
  </conditionalFormatting>
  <conditionalFormatting sqref="Y350">
    <cfRule type="cellIs" dxfId="676" priority="640" operator="equal">
      <formula>"NÃO"</formula>
    </cfRule>
    <cfRule type="cellIs" dxfId="675" priority="641" operator="equal">
      <formula>"SIM"</formula>
    </cfRule>
  </conditionalFormatting>
  <conditionalFormatting sqref="Y350">
    <cfRule type="cellIs" dxfId="674" priority="639" operator="equal">
      <formula>"OPORTUNIDADE"</formula>
    </cfRule>
  </conditionalFormatting>
  <conditionalFormatting sqref="Y350">
    <cfRule type="cellIs" dxfId="673" priority="637" operator="equal">
      <formula>"NÃO"</formula>
    </cfRule>
    <cfRule type="cellIs" dxfId="672" priority="638" operator="equal">
      <formula>"SIM"</formula>
    </cfRule>
  </conditionalFormatting>
  <conditionalFormatting sqref="BK333:BK33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671" priority="604" operator="equal">
      <formula>"OPORTUNIDADE"</formula>
    </cfRule>
  </conditionalFormatting>
  <conditionalFormatting sqref="Z371">
    <cfRule type="cellIs" dxfId="670" priority="602" operator="equal">
      <formula>"NÃO"</formula>
    </cfRule>
    <cfRule type="cellIs" dxfId="669" priority="603" operator="equal">
      <formula>"SIM"</formula>
    </cfRule>
  </conditionalFormatting>
  <conditionalFormatting sqref="Z371">
    <cfRule type="cellIs" dxfId="668" priority="601" operator="equal">
      <formula>"OPORTUNIDADE"</formula>
    </cfRule>
  </conditionalFormatting>
  <conditionalFormatting sqref="Z371">
    <cfRule type="cellIs" dxfId="667" priority="599" operator="equal">
      <formula>"NÃO"</formula>
    </cfRule>
    <cfRule type="cellIs" dxfId="666" priority="600" operator="equal">
      <formula>"SIM"</formula>
    </cfRule>
  </conditionalFormatting>
  <conditionalFormatting sqref="Z371">
    <cfRule type="cellIs" dxfId="665" priority="598" operator="equal">
      <formula>"OPORTUNIDADE"</formula>
    </cfRule>
  </conditionalFormatting>
  <conditionalFormatting sqref="Z371">
    <cfRule type="cellIs" dxfId="664" priority="596" operator="equal">
      <formula>"NÃO"</formula>
    </cfRule>
    <cfRule type="cellIs" dxfId="663" priority="597" operator="equal">
      <formula>"SIM"</formula>
    </cfRule>
  </conditionalFormatting>
  <conditionalFormatting sqref="Z371">
    <cfRule type="cellIs" dxfId="662" priority="595" operator="equal">
      <formula>"OPORTUNIDADE"</formula>
    </cfRule>
  </conditionalFormatting>
  <conditionalFormatting sqref="Z371">
    <cfRule type="cellIs" dxfId="661" priority="593" operator="equal">
      <formula>"NÃO"</formula>
    </cfRule>
    <cfRule type="cellIs" dxfId="660" priority="594" operator="equal">
      <formula>"SIM"</formula>
    </cfRule>
  </conditionalFormatting>
  <conditionalFormatting sqref="Z371">
    <cfRule type="cellIs" dxfId="659" priority="592" operator="equal">
      <formula>"OPORTUNIDADE"</formula>
    </cfRule>
  </conditionalFormatting>
  <conditionalFormatting sqref="Z371">
    <cfRule type="cellIs" dxfId="658" priority="590" operator="equal">
      <formula>"NÃO"</formula>
    </cfRule>
    <cfRule type="cellIs" dxfId="657" priority="591" operator="equal">
      <formula>"SIM"</formula>
    </cfRule>
  </conditionalFormatting>
  <conditionalFormatting sqref="Z371">
    <cfRule type="cellIs" dxfId="656" priority="589" operator="equal">
      <formula>"OPORTUNIDADE"</formula>
    </cfRule>
  </conditionalFormatting>
  <conditionalFormatting sqref="Z371">
    <cfRule type="cellIs" dxfId="655" priority="587" operator="equal">
      <formula>"NÃO"</formula>
    </cfRule>
    <cfRule type="cellIs" dxfId="654" priority="588" operator="equal">
      <formula>"SIM"</formula>
    </cfRule>
  </conditionalFormatting>
  <conditionalFormatting sqref="Z371">
    <cfRule type="cellIs" dxfId="653" priority="586" operator="equal">
      <formula>"OPORTUNIDADE"</formula>
    </cfRule>
  </conditionalFormatting>
  <conditionalFormatting sqref="Z371">
    <cfRule type="cellIs" dxfId="652" priority="584" operator="equal">
      <formula>"NÃO"</formula>
    </cfRule>
    <cfRule type="cellIs" dxfId="651" priority="585" operator="equal">
      <formula>"SIM"</formula>
    </cfRule>
  </conditionalFormatting>
  <conditionalFormatting sqref="Z371">
    <cfRule type="cellIs" dxfId="650" priority="583" operator="equal">
      <formula>"OPORTUNIDADE"</formula>
    </cfRule>
  </conditionalFormatting>
  <conditionalFormatting sqref="Z371">
    <cfRule type="cellIs" dxfId="649" priority="581" operator="equal">
      <formula>"NÃO"</formula>
    </cfRule>
    <cfRule type="cellIs" dxfId="648" priority="582" operator="equal">
      <formula>"SIM"</formula>
    </cfRule>
  </conditionalFormatting>
  <conditionalFormatting sqref="Z371">
    <cfRule type="cellIs" dxfId="647" priority="580" operator="equal">
      <formula>"OPORTUNIDADE"</formula>
    </cfRule>
  </conditionalFormatting>
  <conditionalFormatting sqref="Z371">
    <cfRule type="cellIs" dxfId="646" priority="578" operator="equal">
      <formula>"NÃO"</formula>
    </cfRule>
    <cfRule type="cellIs" dxfId="645" priority="579" operator="equal">
      <formula>"SIM"</formula>
    </cfRule>
  </conditionalFormatting>
  <conditionalFormatting sqref="Z371">
    <cfRule type="cellIs" dxfId="644" priority="577" operator="equal">
      <formula>"OPORTUNIDADE"</formula>
    </cfRule>
  </conditionalFormatting>
  <conditionalFormatting sqref="Z371">
    <cfRule type="cellIs" dxfId="643" priority="575" operator="equal">
      <formula>"NÃO"</formula>
    </cfRule>
    <cfRule type="cellIs" dxfId="642" priority="576" operator="equal">
      <formula>"SIM"</formula>
    </cfRule>
  </conditionalFormatting>
  <conditionalFormatting sqref="Z371">
    <cfRule type="cellIs" dxfId="641" priority="574" operator="equal">
      <formula>"OPORTUNIDADE"</formula>
    </cfRule>
  </conditionalFormatting>
  <conditionalFormatting sqref="Z371">
    <cfRule type="cellIs" dxfId="640" priority="572" operator="equal">
      <formula>"NÃO"</formula>
    </cfRule>
    <cfRule type="cellIs" dxfId="639" priority="573" operator="equal">
      <formula>"SIM"</formula>
    </cfRule>
  </conditionalFormatting>
  <conditionalFormatting sqref="Z371">
    <cfRule type="cellIs" dxfId="638" priority="571" operator="equal">
      <formula>"OPORTUNIDADE"</formula>
    </cfRule>
  </conditionalFormatting>
  <conditionalFormatting sqref="Z371">
    <cfRule type="cellIs" dxfId="637" priority="569" operator="equal">
      <formula>"NÃO"</formula>
    </cfRule>
    <cfRule type="cellIs" dxfId="636" priority="570" operator="equal">
      <formula>"SIM"</formula>
    </cfRule>
  </conditionalFormatting>
  <conditionalFormatting sqref="Z371">
    <cfRule type="cellIs" dxfId="635" priority="568" operator="equal">
      <formula>"OPORTUNIDADE"</formula>
    </cfRule>
  </conditionalFormatting>
  <conditionalFormatting sqref="Z371">
    <cfRule type="cellIs" dxfId="634" priority="566" operator="equal">
      <formula>"NÃO"</formula>
    </cfRule>
    <cfRule type="cellIs" dxfId="633" priority="567" operator="equal">
      <formula>"SIM"</formula>
    </cfRule>
  </conditionalFormatting>
  <conditionalFormatting sqref="Z371">
    <cfRule type="cellIs" dxfId="632" priority="565" operator="equal">
      <formula>"OPORTUNIDADE"</formula>
    </cfRule>
  </conditionalFormatting>
  <conditionalFormatting sqref="Z371">
    <cfRule type="cellIs" dxfId="631" priority="563" operator="equal">
      <formula>"NÃO"</formula>
    </cfRule>
    <cfRule type="cellIs" dxfId="630" priority="564" operator="equal">
      <formula>"SIM"</formula>
    </cfRule>
  </conditionalFormatting>
  <conditionalFormatting sqref="Z371">
    <cfRule type="cellIs" dxfId="629" priority="562" operator="equal">
      <formula>"OPORTUNIDADE"</formula>
    </cfRule>
  </conditionalFormatting>
  <conditionalFormatting sqref="Z371">
    <cfRule type="cellIs" dxfId="628" priority="560" operator="equal">
      <formula>"NÃO"</formula>
    </cfRule>
    <cfRule type="cellIs" dxfId="627" priority="561" operator="equal">
      <formula>"SIM"</formula>
    </cfRule>
  </conditionalFormatting>
  <conditionalFormatting sqref="Z371">
    <cfRule type="cellIs" dxfId="626" priority="559" operator="equal">
      <formula>"OPORTUNIDADE"</formula>
    </cfRule>
  </conditionalFormatting>
  <conditionalFormatting sqref="Z371">
    <cfRule type="cellIs" dxfId="625" priority="557" operator="equal">
      <formula>"NÃO"</formula>
    </cfRule>
    <cfRule type="cellIs" dxfId="624" priority="558" operator="equal">
      <formula>"SIM"</formula>
    </cfRule>
  </conditionalFormatting>
  <conditionalFormatting sqref="Z371">
    <cfRule type="cellIs" dxfId="623" priority="556" operator="equal">
      <formula>"OPORTUNIDADE"</formula>
    </cfRule>
  </conditionalFormatting>
  <conditionalFormatting sqref="Z371">
    <cfRule type="cellIs" dxfId="622" priority="554" operator="equal">
      <formula>"NÃO"</formula>
    </cfRule>
    <cfRule type="cellIs" dxfId="621" priority="555" operator="equal">
      <formula>"SIM"</formula>
    </cfRule>
  </conditionalFormatting>
  <conditionalFormatting sqref="Z371">
    <cfRule type="cellIs" dxfId="620" priority="553" operator="equal">
      <formula>"OPORTUNIDADE"</formula>
    </cfRule>
  </conditionalFormatting>
  <conditionalFormatting sqref="Z371">
    <cfRule type="cellIs" dxfId="619" priority="551" operator="equal">
      <formula>"NÃO"</formula>
    </cfRule>
    <cfRule type="cellIs" dxfId="618" priority="552" operator="equal">
      <formula>"SIM"</formula>
    </cfRule>
  </conditionalFormatting>
  <conditionalFormatting sqref="Z371">
    <cfRule type="cellIs" dxfId="617" priority="550" operator="equal">
      <formula>"OPORTUNIDADE"</formula>
    </cfRule>
  </conditionalFormatting>
  <conditionalFormatting sqref="Z371">
    <cfRule type="cellIs" dxfId="616" priority="548" operator="equal">
      <formula>"NÃO"</formula>
    </cfRule>
    <cfRule type="cellIs" dxfId="615" priority="549" operator="equal">
      <formula>"SIM"</formula>
    </cfRule>
  </conditionalFormatting>
  <conditionalFormatting sqref="Z371">
    <cfRule type="cellIs" dxfId="614" priority="547" operator="equal">
      <formula>"OPORTUNIDADE"</formula>
    </cfRule>
  </conditionalFormatting>
  <conditionalFormatting sqref="Z371">
    <cfRule type="cellIs" dxfId="613" priority="545" operator="equal">
      <formula>"NÃO"</formula>
    </cfRule>
    <cfRule type="cellIs" dxfId="612" priority="546" operator="equal">
      <formula>"SIM"</formula>
    </cfRule>
  </conditionalFormatting>
  <conditionalFormatting sqref="Z371">
    <cfRule type="cellIs" dxfId="611" priority="544" operator="equal">
      <formula>"OPORTUNIDADE"</formula>
    </cfRule>
  </conditionalFormatting>
  <conditionalFormatting sqref="Z371">
    <cfRule type="cellIs" dxfId="610" priority="542" operator="equal">
      <formula>"NÃO"</formula>
    </cfRule>
    <cfRule type="cellIs" dxfId="609" priority="543" operator="equal">
      <formula>"SIM"</formula>
    </cfRule>
  </conditionalFormatting>
  <conditionalFormatting sqref="Z371">
    <cfRule type="cellIs" dxfId="608" priority="541" operator="equal">
      <formula>"OPORTUNIDADE"</formula>
    </cfRule>
  </conditionalFormatting>
  <conditionalFormatting sqref="Z371">
    <cfRule type="cellIs" dxfId="607" priority="539" operator="equal">
      <formula>"NÃO"</formula>
    </cfRule>
    <cfRule type="cellIs" dxfId="606" priority="540" operator="equal">
      <formula>"SIM"</formula>
    </cfRule>
  </conditionalFormatting>
  <conditionalFormatting sqref="Z371">
    <cfRule type="cellIs" dxfId="605" priority="538" operator="equal">
      <formula>"OPORTUNIDADE"</formula>
    </cfRule>
  </conditionalFormatting>
  <conditionalFormatting sqref="Z371">
    <cfRule type="cellIs" dxfId="604" priority="536" operator="equal">
      <formula>"NÃO"</formula>
    </cfRule>
    <cfRule type="cellIs" dxfId="603" priority="537" operator="equal">
      <formula>"SIM"</formula>
    </cfRule>
  </conditionalFormatting>
  <conditionalFormatting sqref="Z371">
    <cfRule type="cellIs" dxfId="602" priority="535" operator="equal">
      <formula>"OPORTUNIDADE"</formula>
    </cfRule>
  </conditionalFormatting>
  <conditionalFormatting sqref="Z371">
    <cfRule type="cellIs" dxfId="601" priority="533" operator="equal">
      <formula>"NÃO"</formula>
    </cfRule>
    <cfRule type="cellIs" dxfId="600" priority="534" operator="equal">
      <formula>"SIM"</formula>
    </cfRule>
  </conditionalFormatting>
  <conditionalFormatting sqref="Y371">
    <cfRule type="cellIs" dxfId="599" priority="532" operator="equal">
      <formula>"OPORTUNIDADE"</formula>
    </cfRule>
  </conditionalFormatting>
  <conditionalFormatting sqref="Y371">
    <cfRule type="cellIs" dxfId="598" priority="530" operator="equal">
      <formula>"NÃO"</formula>
    </cfRule>
    <cfRule type="cellIs" dxfId="597" priority="531" operator="equal">
      <formula>"SIM"</formula>
    </cfRule>
  </conditionalFormatting>
  <conditionalFormatting sqref="Y371">
    <cfRule type="cellIs" dxfId="596" priority="529" operator="equal">
      <formula>"OPORTUNIDADE"</formula>
    </cfRule>
  </conditionalFormatting>
  <conditionalFormatting sqref="Y371">
    <cfRule type="cellIs" dxfId="595" priority="527" operator="equal">
      <formula>"NÃO"</formula>
    </cfRule>
    <cfRule type="cellIs" dxfId="594" priority="528" operator="equal">
      <formula>"SIM"</formula>
    </cfRule>
  </conditionalFormatting>
  <conditionalFormatting sqref="Y371">
    <cfRule type="cellIs" dxfId="593" priority="526" operator="equal">
      <formula>"OPORTUNIDADE"</formula>
    </cfRule>
  </conditionalFormatting>
  <conditionalFormatting sqref="Y371">
    <cfRule type="cellIs" dxfId="592" priority="524" operator="equal">
      <formula>"NÃO"</formula>
    </cfRule>
    <cfRule type="cellIs" dxfId="591" priority="525" operator="equal">
      <formula>"SIM"</formula>
    </cfRule>
  </conditionalFormatting>
  <conditionalFormatting sqref="Y371">
    <cfRule type="cellIs" dxfId="590" priority="523" operator="equal">
      <formula>"OPORTUNIDADE"</formula>
    </cfRule>
  </conditionalFormatting>
  <conditionalFormatting sqref="Y371">
    <cfRule type="cellIs" dxfId="589" priority="521" operator="equal">
      <formula>"NÃO"</formula>
    </cfRule>
    <cfRule type="cellIs" dxfId="588" priority="522" operator="equal">
      <formula>"SIM"</formula>
    </cfRule>
  </conditionalFormatting>
  <conditionalFormatting sqref="Y371">
    <cfRule type="cellIs" dxfId="587" priority="520" operator="equal">
      <formula>"OPORTUNIDADE"</formula>
    </cfRule>
  </conditionalFormatting>
  <conditionalFormatting sqref="Y371">
    <cfRule type="cellIs" dxfId="586" priority="518" operator="equal">
      <formula>"NÃO"</formula>
    </cfRule>
    <cfRule type="cellIs" dxfId="585" priority="519" operator="equal">
      <formula>"SIM"</formula>
    </cfRule>
  </conditionalFormatting>
  <conditionalFormatting sqref="Y371">
    <cfRule type="cellIs" dxfId="584" priority="517" operator="equal">
      <formula>"OPORTUNIDADE"</formula>
    </cfRule>
  </conditionalFormatting>
  <conditionalFormatting sqref="Y371">
    <cfRule type="cellIs" dxfId="583" priority="515" operator="equal">
      <formula>"NÃO"</formula>
    </cfRule>
    <cfRule type="cellIs" dxfId="582" priority="516" operator="equal">
      <formula>"SIM"</formula>
    </cfRule>
  </conditionalFormatting>
  <conditionalFormatting sqref="Y371">
    <cfRule type="cellIs" dxfId="581" priority="514" operator="equal">
      <formula>"OPORTUNIDADE"</formula>
    </cfRule>
  </conditionalFormatting>
  <conditionalFormatting sqref="Y371">
    <cfRule type="cellIs" dxfId="580" priority="512" operator="equal">
      <formula>"NÃO"</formula>
    </cfRule>
    <cfRule type="cellIs" dxfId="579" priority="513" operator="equal">
      <formula>"SIM"</formula>
    </cfRule>
  </conditionalFormatting>
  <conditionalFormatting sqref="Y371">
    <cfRule type="cellIs" dxfId="578" priority="511" operator="equal">
      <formula>"OPORTUNIDADE"</formula>
    </cfRule>
  </conditionalFormatting>
  <conditionalFormatting sqref="Y371">
    <cfRule type="cellIs" dxfId="577" priority="509" operator="equal">
      <formula>"NÃO"</formula>
    </cfRule>
    <cfRule type="cellIs" dxfId="576" priority="510" operator="equal">
      <formula>"SIM"</formula>
    </cfRule>
  </conditionalFormatting>
  <conditionalFormatting sqref="Y371">
    <cfRule type="cellIs" dxfId="575" priority="508" operator="equal">
      <formula>"OPORTUNIDADE"</formula>
    </cfRule>
  </conditionalFormatting>
  <conditionalFormatting sqref="Y371">
    <cfRule type="cellIs" dxfId="574" priority="506" operator="equal">
      <formula>"NÃO"</formula>
    </cfRule>
    <cfRule type="cellIs" dxfId="573" priority="507" operator="equal">
      <formula>"SIM"</formula>
    </cfRule>
  </conditionalFormatting>
  <conditionalFormatting sqref="Y371">
    <cfRule type="cellIs" dxfId="572" priority="505" operator="equal">
      <formula>"OPORTUNIDADE"</formula>
    </cfRule>
  </conditionalFormatting>
  <conditionalFormatting sqref="Y371">
    <cfRule type="cellIs" dxfId="571" priority="503" operator="equal">
      <formula>"NÃO"</formula>
    </cfRule>
    <cfRule type="cellIs" dxfId="570" priority="504" operator="equal">
      <formula>"SIM"</formula>
    </cfRule>
  </conditionalFormatting>
  <conditionalFormatting sqref="Y371">
    <cfRule type="cellIs" dxfId="569" priority="502" operator="equal">
      <formula>"OPORTUNIDADE"</formula>
    </cfRule>
  </conditionalFormatting>
  <conditionalFormatting sqref="Y371">
    <cfRule type="cellIs" dxfId="568" priority="500" operator="equal">
      <formula>"NÃO"</formula>
    </cfRule>
    <cfRule type="cellIs" dxfId="567" priority="501" operator="equal">
      <formula>"SIM"</formula>
    </cfRule>
  </conditionalFormatting>
  <conditionalFormatting sqref="Y371">
    <cfRule type="cellIs" dxfId="566" priority="499" operator="equal">
      <formula>"OPORTUNIDADE"</formula>
    </cfRule>
  </conditionalFormatting>
  <conditionalFormatting sqref="Y371">
    <cfRule type="cellIs" dxfId="565" priority="497" operator="equal">
      <formula>"NÃO"</formula>
    </cfRule>
    <cfRule type="cellIs" dxfId="564" priority="498" operator="equal">
      <formula>"SIM"</formula>
    </cfRule>
  </conditionalFormatting>
  <conditionalFormatting sqref="Y371">
    <cfRule type="cellIs" dxfId="563" priority="496" operator="equal">
      <formula>"OPORTUNIDADE"</formula>
    </cfRule>
  </conditionalFormatting>
  <conditionalFormatting sqref="Y371">
    <cfRule type="cellIs" dxfId="562" priority="494" operator="equal">
      <formula>"NÃO"</formula>
    </cfRule>
    <cfRule type="cellIs" dxfId="561" priority="495" operator="equal">
      <formula>"SIM"</formula>
    </cfRule>
  </conditionalFormatting>
  <conditionalFormatting sqref="Y371">
    <cfRule type="cellIs" dxfId="560" priority="493" operator="equal">
      <formula>"OPORTUNIDADE"</formula>
    </cfRule>
  </conditionalFormatting>
  <conditionalFormatting sqref="Y371">
    <cfRule type="cellIs" dxfId="559" priority="491" operator="equal">
      <formula>"NÃO"</formula>
    </cfRule>
    <cfRule type="cellIs" dxfId="558" priority="492" operator="equal">
      <formula>"SIM"</formula>
    </cfRule>
  </conditionalFormatting>
  <conditionalFormatting sqref="Y371">
    <cfRule type="cellIs" dxfId="557" priority="490" operator="equal">
      <formula>"OPORTUNIDADE"</formula>
    </cfRule>
  </conditionalFormatting>
  <conditionalFormatting sqref="Y371">
    <cfRule type="cellIs" dxfId="556" priority="488" operator="equal">
      <formula>"NÃO"</formula>
    </cfRule>
    <cfRule type="cellIs" dxfId="555" priority="489" operator="equal">
      <formula>"SIM"</formula>
    </cfRule>
  </conditionalFormatting>
  <conditionalFormatting sqref="Y371">
    <cfRule type="cellIs" dxfId="554" priority="487" operator="equal">
      <formula>"OPORTUNIDADE"</formula>
    </cfRule>
  </conditionalFormatting>
  <conditionalFormatting sqref="Y371">
    <cfRule type="cellIs" dxfId="553" priority="485" operator="equal">
      <formula>"NÃO"</formula>
    </cfRule>
    <cfRule type="cellIs" dxfId="552" priority="486" operator="equal">
      <formula>"SIM"</formula>
    </cfRule>
  </conditionalFormatting>
  <conditionalFormatting sqref="Y371">
    <cfRule type="cellIs" dxfId="551" priority="484" operator="equal">
      <formula>"OPORTUNIDADE"</formula>
    </cfRule>
  </conditionalFormatting>
  <conditionalFormatting sqref="Y371">
    <cfRule type="cellIs" dxfId="550" priority="482" operator="equal">
      <formula>"NÃO"</formula>
    </cfRule>
    <cfRule type="cellIs" dxfId="549" priority="483" operator="equal">
      <formula>"SIM"</formula>
    </cfRule>
  </conditionalFormatting>
  <conditionalFormatting sqref="Y371">
    <cfRule type="cellIs" dxfId="548" priority="481" operator="equal">
      <formula>"OPORTUNIDADE"</formula>
    </cfRule>
  </conditionalFormatting>
  <conditionalFormatting sqref="Y371">
    <cfRule type="cellIs" dxfId="547" priority="479" operator="equal">
      <formula>"NÃO"</formula>
    </cfRule>
    <cfRule type="cellIs" dxfId="546" priority="480" operator="equal">
      <formula>"SIM"</formula>
    </cfRule>
  </conditionalFormatting>
  <conditionalFormatting sqref="Y371">
    <cfRule type="cellIs" dxfId="545" priority="478" operator="equal">
      <formula>"OPORTUNIDADE"</formula>
    </cfRule>
  </conditionalFormatting>
  <conditionalFormatting sqref="Y371">
    <cfRule type="cellIs" dxfId="544" priority="476" operator="equal">
      <formula>"NÃO"</formula>
    </cfRule>
    <cfRule type="cellIs" dxfId="543" priority="477" operator="equal">
      <formula>"SIM"</formula>
    </cfRule>
  </conditionalFormatting>
  <conditionalFormatting sqref="Y371">
    <cfRule type="cellIs" dxfId="542" priority="475" operator="equal">
      <formula>"OPORTUNIDADE"</formula>
    </cfRule>
  </conditionalFormatting>
  <conditionalFormatting sqref="Y371">
    <cfRule type="cellIs" dxfId="541" priority="473" operator="equal">
      <formula>"NÃO"</formula>
    </cfRule>
    <cfRule type="cellIs" dxfId="540" priority="474" operator="equal">
      <formula>"SIM"</formula>
    </cfRule>
  </conditionalFormatting>
  <conditionalFormatting sqref="Y371">
    <cfRule type="cellIs" dxfId="539" priority="472" operator="equal">
      <formula>"OPORTUNIDADE"</formula>
    </cfRule>
  </conditionalFormatting>
  <conditionalFormatting sqref="Y371">
    <cfRule type="cellIs" dxfId="538" priority="470" operator="equal">
      <formula>"NÃO"</formula>
    </cfRule>
    <cfRule type="cellIs" dxfId="537" priority="471" operator="equal">
      <formula>"SIM"</formula>
    </cfRule>
  </conditionalFormatting>
  <conditionalFormatting sqref="Y371">
    <cfRule type="cellIs" dxfId="536" priority="469" operator="equal">
      <formula>"OPORTUNIDADE"</formula>
    </cfRule>
  </conditionalFormatting>
  <conditionalFormatting sqref="Y371">
    <cfRule type="cellIs" dxfId="535" priority="467" operator="equal">
      <formula>"NÃO"</formula>
    </cfRule>
    <cfRule type="cellIs" dxfId="534" priority="468" operator="equal">
      <formula>"SIM"</formula>
    </cfRule>
  </conditionalFormatting>
  <conditionalFormatting sqref="Y371">
    <cfRule type="cellIs" dxfId="533" priority="466" operator="equal">
      <formula>"OPORTUNIDADE"</formula>
    </cfRule>
  </conditionalFormatting>
  <conditionalFormatting sqref="Y371">
    <cfRule type="cellIs" dxfId="532" priority="464" operator="equal">
      <formula>"NÃO"</formula>
    </cfRule>
    <cfRule type="cellIs" dxfId="531" priority="465" operator="equal">
      <formula>"SIM"</formula>
    </cfRule>
  </conditionalFormatting>
  <conditionalFormatting sqref="Y371">
    <cfRule type="cellIs" dxfId="530" priority="463" operator="equal">
      <formula>"OPORTUNIDADE"</formula>
    </cfRule>
  </conditionalFormatting>
  <conditionalFormatting sqref="Y371">
    <cfRule type="cellIs" dxfId="529" priority="461" operator="equal">
      <formula>"NÃO"</formula>
    </cfRule>
    <cfRule type="cellIs" dxfId="528" priority="462" operator="equal">
      <formula>"SIM"</formula>
    </cfRule>
  </conditionalFormatting>
  <conditionalFormatting sqref="Y371">
    <cfRule type="cellIs" dxfId="527" priority="460" operator="equal">
      <formula>"OPORTUNIDADE"</formula>
    </cfRule>
  </conditionalFormatting>
  <conditionalFormatting sqref="Y371">
    <cfRule type="cellIs" dxfId="526" priority="458" operator="equal">
      <formula>"NÃO"</formula>
    </cfRule>
    <cfRule type="cellIs" dxfId="525" priority="459" operator="equal">
      <formula>"SIM"</formula>
    </cfRule>
  </conditionalFormatting>
  <conditionalFormatting sqref="Y371">
    <cfRule type="cellIs" dxfId="524" priority="457" operator="equal">
      <formula>"OPORTUNIDADE"</formula>
    </cfRule>
  </conditionalFormatting>
  <conditionalFormatting sqref="Y371">
    <cfRule type="cellIs" dxfId="523" priority="455" operator="equal">
      <formula>"NÃO"</formula>
    </cfRule>
    <cfRule type="cellIs" dxfId="522" priority="456" operator="equal">
      <formula>"SIM"</formula>
    </cfRule>
  </conditionalFormatting>
  <conditionalFormatting sqref="Y371">
    <cfRule type="cellIs" dxfId="521" priority="454" operator="equal">
      <formula>"OPORTUNIDADE"</formula>
    </cfRule>
  </conditionalFormatting>
  <conditionalFormatting sqref="Y371">
    <cfRule type="cellIs" dxfId="520" priority="452" operator="equal">
      <formula>"NÃO"</formula>
    </cfRule>
    <cfRule type="cellIs" dxfId="519" priority="453" operator="equal">
      <formula>"SIM"</formula>
    </cfRule>
  </conditionalFormatting>
  <conditionalFormatting sqref="Y371">
    <cfRule type="cellIs" dxfId="518" priority="451" operator="equal">
      <formula>"OPORTUNIDADE"</formula>
    </cfRule>
  </conditionalFormatting>
  <conditionalFormatting sqref="Y371">
    <cfRule type="cellIs" dxfId="517" priority="449" operator="equal">
      <formula>"NÃO"</formula>
    </cfRule>
    <cfRule type="cellIs" dxfId="516" priority="450" operator="equal">
      <formula>"SIM"</formula>
    </cfRule>
  </conditionalFormatting>
  <conditionalFormatting sqref="Y371">
    <cfRule type="cellIs" dxfId="515" priority="448" operator="equal">
      <formula>"OPORTUNIDADE"</formula>
    </cfRule>
  </conditionalFormatting>
  <conditionalFormatting sqref="Y371">
    <cfRule type="cellIs" dxfId="514" priority="446" operator="equal">
      <formula>"NÃO"</formula>
    </cfRule>
    <cfRule type="cellIs" dxfId="513" priority="447" operator="equal">
      <formula>"SIM"</formula>
    </cfRule>
  </conditionalFormatting>
  <conditionalFormatting sqref="Y371">
    <cfRule type="cellIs" dxfId="512" priority="445" operator="equal">
      <formula>"OPORTUNIDADE"</formula>
    </cfRule>
  </conditionalFormatting>
  <conditionalFormatting sqref="Y371">
    <cfRule type="cellIs" dxfId="511" priority="443" operator="equal">
      <formula>"NÃO"</formula>
    </cfRule>
    <cfRule type="cellIs" dxfId="510" priority="444" operator="equal">
      <formula>"SIM"</formula>
    </cfRule>
  </conditionalFormatting>
  <conditionalFormatting sqref="Y371">
    <cfRule type="cellIs" dxfId="509" priority="442" operator="equal">
      <formula>"OPORTUNIDADE"</formula>
    </cfRule>
  </conditionalFormatting>
  <conditionalFormatting sqref="Y371">
    <cfRule type="cellIs" dxfId="508" priority="440" operator="equal">
      <formula>"NÃO"</formula>
    </cfRule>
    <cfRule type="cellIs" dxfId="507" priority="441" operator="equal">
      <formula>"SIM"</formula>
    </cfRule>
  </conditionalFormatting>
  <conditionalFormatting sqref="Y371">
    <cfRule type="cellIs" dxfId="506" priority="439" operator="equal">
      <formula>"OPORTUNIDADE"</formula>
    </cfRule>
  </conditionalFormatting>
  <conditionalFormatting sqref="Y371">
    <cfRule type="cellIs" dxfId="505" priority="437" operator="equal">
      <formula>"NÃO"</formula>
    </cfRule>
    <cfRule type="cellIs" dxfId="504" priority="438" operator="equal">
      <formula>"SIM"</formula>
    </cfRule>
  </conditionalFormatting>
  <conditionalFormatting sqref="Y371">
    <cfRule type="cellIs" dxfId="503" priority="436" operator="equal">
      <formula>"OPORTUNIDADE"</formula>
    </cfRule>
  </conditionalFormatting>
  <conditionalFormatting sqref="Y371">
    <cfRule type="cellIs" dxfId="502" priority="434" operator="equal">
      <formula>"NÃO"</formula>
    </cfRule>
    <cfRule type="cellIs" dxfId="501" priority="435" operator="equal">
      <formula>"SIM"</formula>
    </cfRule>
  </conditionalFormatting>
  <conditionalFormatting sqref="BK37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500" priority="424" operator="equal">
      <formula>"OPORTUNIDADE"</formula>
    </cfRule>
  </conditionalFormatting>
  <conditionalFormatting sqref="Z376">
    <cfRule type="cellIs" dxfId="499" priority="422" operator="equal">
      <formula>"NÃO"</formula>
    </cfRule>
    <cfRule type="cellIs" dxfId="498" priority="423" operator="equal">
      <formula>"SIM"</formula>
    </cfRule>
  </conditionalFormatting>
  <conditionalFormatting sqref="Z376">
    <cfRule type="cellIs" dxfId="497" priority="421" operator="equal">
      <formula>"OPORTUNIDADE"</formula>
    </cfRule>
  </conditionalFormatting>
  <conditionalFormatting sqref="Z376">
    <cfRule type="cellIs" dxfId="496" priority="419" operator="equal">
      <formula>"NÃO"</formula>
    </cfRule>
    <cfRule type="cellIs" dxfId="495" priority="420" operator="equal">
      <formula>"SIM"</formula>
    </cfRule>
  </conditionalFormatting>
  <conditionalFormatting sqref="Z376">
    <cfRule type="cellIs" dxfId="494" priority="418" operator="equal">
      <formula>"OPORTUNIDADE"</formula>
    </cfRule>
  </conditionalFormatting>
  <conditionalFormatting sqref="Z376">
    <cfRule type="cellIs" dxfId="493" priority="416" operator="equal">
      <formula>"NÃO"</formula>
    </cfRule>
    <cfRule type="cellIs" dxfId="492" priority="417" operator="equal">
      <formula>"SIM"</formula>
    </cfRule>
  </conditionalFormatting>
  <conditionalFormatting sqref="Z376">
    <cfRule type="cellIs" dxfId="491" priority="415" operator="equal">
      <formula>"OPORTUNIDADE"</formula>
    </cfRule>
  </conditionalFormatting>
  <conditionalFormatting sqref="Z376">
    <cfRule type="cellIs" dxfId="490" priority="413" operator="equal">
      <formula>"NÃO"</formula>
    </cfRule>
    <cfRule type="cellIs" dxfId="489" priority="414" operator="equal">
      <formula>"SIM"</formula>
    </cfRule>
  </conditionalFormatting>
  <conditionalFormatting sqref="Z376">
    <cfRule type="cellIs" dxfId="488" priority="412" operator="equal">
      <formula>"OPORTUNIDADE"</formula>
    </cfRule>
  </conditionalFormatting>
  <conditionalFormatting sqref="Z376">
    <cfRule type="cellIs" dxfId="487" priority="410" operator="equal">
      <formula>"NÃO"</formula>
    </cfRule>
    <cfRule type="cellIs" dxfId="486" priority="411" operator="equal">
      <formula>"SIM"</formula>
    </cfRule>
  </conditionalFormatting>
  <conditionalFormatting sqref="Z376">
    <cfRule type="cellIs" dxfId="485" priority="409" operator="equal">
      <formula>"OPORTUNIDADE"</formula>
    </cfRule>
  </conditionalFormatting>
  <conditionalFormatting sqref="Z376">
    <cfRule type="cellIs" dxfId="484" priority="407" operator="equal">
      <formula>"NÃO"</formula>
    </cfRule>
    <cfRule type="cellIs" dxfId="483" priority="408" operator="equal">
      <formula>"SIM"</formula>
    </cfRule>
  </conditionalFormatting>
  <conditionalFormatting sqref="Z376">
    <cfRule type="cellIs" dxfId="482" priority="406" operator="equal">
      <formula>"OPORTUNIDADE"</formula>
    </cfRule>
  </conditionalFormatting>
  <conditionalFormatting sqref="Z376">
    <cfRule type="cellIs" dxfId="481" priority="404" operator="equal">
      <formula>"NÃO"</formula>
    </cfRule>
    <cfRule type="cellIs" dxfId="480" priority="405" operator="equal">
      <formula>"SIM"</formula>
    </cfRule>
  </conditionalFormatting>
  <conditionalFormatting sqref="Z376">
    <cfRule type="cellIs" dxfId="479" priority="403" operator="equal">
      <formula>"OPORTUNIDADE"</formula>
    </cfRule>
  </conditionalFormatting>
  <conditionalFormatting sqref="Z376">
    <cfRule type="cellIs" dxfId="478" priority="401" operator="equal">
      <formula>"NÃO"</formula>
    </cfRule>
    <cfRule type="cellIs" dxfId="477" priority="402" operator="equal">
      <formula>"SIM"</formula>
    </cfRule>
  </conditionalFormatting>
  <conditionalFormatting sqref="Z376">
    <cfRule type="cellIs" dxfId="476" priority="400" operator="equal">
      <formula>"OPORTUNIDADE"</formula>
    </cfRule>
  </conditionalFormatting>
  <conditionalFormatting sqref="Z376">
    <cfRule type="cellIs" dxfId="475" priority="398" operator="equal">
      <formula>"NÃO"</formula>
    </cfRule>
    <cfRule type="cellIs" dxfId="474" priority="399" operator="equal">
      <formula>"SIM"</formula>
    </cfRule>
  </conditionalFormatting>
  <conditionalFormatting sqref="Z376">
    <cfRule type="cellIs" dxfId="473" priority="397" operator="equal">
      <formula>"OPORTUNIDADE"</formula>
    </cfRule>
  </conditionalFormatting>
  <conditionalFormatting sqref="Z376">
    <cfRule type="cellIs" dxfId="472" priority="395" operator="equal">
      <formula>"NÃO"</formula>
    </cfRule>
    <cfRule type="cellIs" dxfId="471" priority="396" operator="equal">
      <formula>"SIM"</formula>
    </cfRule>
  </conditionalFormatting>
  <conditionalFormatting sqref="Z376">
    <cfRule type="cellIs" dxfId="470" priority="394" operator="equal">
      <formula>"OPORTUNIDADE"</formula>
    </cfRule>
  </conditionalFormatting>
  <conditionalFormatting sqref="Z376">
    <cfRule type="cellIs" dxfId="469" priority="392" operator="equal">
      <formula>"NÃO"</formula>
    </cfRule>
    <cfRule type="cellIs" dxfId="468" priority="393" operator="equal">
      <formula>"SIM"</formula>
    </cfRule>
  </conditionalFormatting>
  <conditionalFormatting sqref="Z376">
    <cfRule type="cellIs" dxfId="467" priority="391" operator="equal">
      <formula>"OPORTUNIDADE"</formula>
    </cfRule>
  </conditionalFormatting>
  <conditionalFormatting sqref="Z37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376">
    <cfRule type="cellIs" dxfId="464" priority="388" operator="equal">
      <formula>"OPORTUNIDADE"</formula>
    </cfRule>
  </conditionalFormatting>
  <conditionalFormatting sqref="Z376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376">
    <cfRule type="cellIs" dxfId="461" priority="385" operator="equal">
      <formula>"OPORTUNIDADE"</formula>
    </cfRule>
  </conditionalFormatting>
  <conditionalFormatting sqref="Z376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Z376">
    <cfRule type="cellIs" dxfId="458" priority="382" operator="equal">
      <formula>"OPORTUNIDADE"</formula>
    </cfRule>
  </conditionalFormatting>
  <conditionalFormatting sqref="Z376">
    <cfRule type="cellIs" dxfId="457" priority="380" operator="equal">
      <formula>"NÃO"</formula>
    </cfRule>
    <cfRule type="cellIs" dxfId="456" priority="381" operator="equal">
      <formula>"SIM"</formula>
    </cfRule>
  </conditionalFormatting>
  <conditionalFormatting sqref="Z376">
    <cfRule type="cellIs" dxfId="455" priority="379" operator="equal">
      <formula>"OPORTUNIDADE"</formula>
    </cfRule>
  </conditionalFormatting>
  <conditionalFormatting sqref="Z376">
    <cfRule type="cellIs" dxfId="454" priority="377" operator="equal">
      <formula>"NÃO"</formula>
    </cfRule>
    <cfRule type="cellIs" dxfId="453" priority="378" operator="equal">
      <formula>"SIM"</formula>
    </cfRule>
  </conditionalFormatting>
  <conditionalFormatting sqref="Z376">
    <cfRule type="cellIs" dxfId="452" priority="376" operator="equal">
      <formula>"OPORTUNIDADE"</formula>
    </cfRule>
  </conditionalFormatting>
  <conditionalFormatting sqref="Z376">
    <cfRule type="cellIs" dxfId="451" priority="374" operator="equal">
      <formula>"NÃO"</formula>
    </cfRule>
    <cfRule type="cellIs" dxfId="450" priority="375" operator="equal">
      <formula>"SIM"</formula>
    </cfRule>
  </conditionalFormatting>
  <conditionalFormatting sqref="Z376">
    <cfRule type="cellIs" dxfId="449" priority="373" operator="equal">
      <formula>"OPORTUNIDADE"</formula>
    </cfRule>
  </conditionalFormatting>
  <conditionalFormatting sqref="Z376">
    <cfRule type="cellIs" dxfId="448" priority="371" operator="equal">
      <formula>"NÃO"</formula>
    </cfRule>
    <cfRule type="cellIs" dxfId="447" priority="372" operator="equal">
      <formula>"SIM"</formula>
    </cfRule>
  </conditionalFormatting>
  <conditionalFormatting sqref="Z376">
    <cfRule type="cellIs" dxfId="446" priority="370" operator="equal">
      <formula>"OPORTUNIDADE"</formula>
    </cfRule>
  </conditionalFormatting>
  <conditionalFormatting sqref="Z376">
    <cfRule type="cellIs" dxfId="445" priority="368" operator="equal">
      <formula>"NÃO"</formula>
    </cfRule>
    <cfRule type="cellIs" dxfId="444" priority="369" operator="equal">
      <formula>"SIM"</formula>
    </cfRule>
  </conditionalFormatting>
  <conditionalFormatting sqref="Z376">
    <cfRule type="cellIs" dxfId="443" priority="367" operator="equal">
      <formula>"OPORTUNIDADE"</formula>
    </cfRule>
  </conditionalFormatting>
  <conditionalFormatting sqref="Z376">
    <cfRule type="cellIs" dxfId="442" priority="365" operator="equal">
      <formula>"NÃO"</formula>
    </cfRule>
    <cfRule type="cellIs" dxfId="441" priority="366" operator="equal">
      <formula>"SIM"</formula>
    </cfRule>
  </conditionalFormatting>
  <conditionalFormatting sqref="Z376">
    <cfRule type="cellIs" dxfId="440" priority="364" operator="equal">
      <formula>"OPORTUNIDADE"</formula>
    </cfRule>
  </conditionalFormatting>
  <conditionalFormatting sqref="Z376">
    <cfRule type="cellIs" dxfId="439" priority="362" operator="equal">
      <formula>"NÃO"</formula>
    </cfRule>
    <cfRule type="cellIs" dxfId="438" priority="363" operator="equal">
      <formula>"SIM"</formula>
    </cfRule>
  </conditionalFormatting>
  <conditionalFormatting sqref="Z376">
    <cfRule type="cellIs" dxfId="437" priority="361" operator="equal">
      <formula>"OPORTUNIDADE"</formula>
    </cfRule>
  </conditionalFormatting>
  <conditionalFormatting sqref="Z376">
    <cfRule type="cellIs" dxfId="436" priority="359" operator="equal">
      <formula>"NÃO"</formula>
    </cfRule>
    <cfRule type="cellIs" dxfId="435" priority="360" operator="equal">
      <formula>"SIM"</formula>
    </cfRule>
  </conditionalFormatting>
  <conditionalFormatting sqref="Z376">
    <cfRule type="cellIs" dxfId="434" priority="358" operator="equal">
      <formula>"OPORTUNIDADE"</formula>
    </cfRule>
  </conditionalFormatting>
  <conditionalFormatting sqref="Z376">
    <cfRule type="cellIs" dxfId="433" priority="356" operator="equal">
      <formula>"NÃO"</formula>
    </cfRule>
    <cfRule type="cellIs" dxfId="432" priority="357" operator="equal">
      <formula>"SIM"</formula>
    </cfRule>
  </conditionalFormatting>
  <conditionalFormatting sqref="Z376">
    <cfRule type="cellIs" dxfId="431" priority="355" operator="equal">
      <formula>"OPORTUNIDADE"</formula>
    </cfRule>
  </conditionalFormatting>
  <conditionalFormatting sqref="Z376">
    <cfRule type="cellIs" dxfId="430" priority="353" operator="equal">
      <formula>"NÃO"</formula>
    </cfRule>
    <cfRule type="cellIs" dxfId="429" priority="354" operator="equal">
      <formula>"SIM"</formula>
    </cfRule>
  </conditionalFormatting>
  <conditionalFormatting sqref="Y376">
    <cfRule type="cellIs" dxfId="428" priority="352" operator="equal">
      <formula>"OPORTUNIDADE"</formula>
    </cfRule>
  </conditionalFormatting>
  <conditionalFormatting sqref="Y376">
    <cfRule type="cellIs" dxfId="427" priority="350" operator="equal">
      <formula>"NÃO"</formula>
    </cfRule>
    <cfRule type="cellIs" dxfId="426" priority="351" operator="equal">
      <formula>"SIM"</formula>
    </cfRule>
  </conditionalFormatting>
  <conditionalFormatting sqref="Y376">
    <cfRule type="cellIs" dxfId="425" priority="349" operator="equal">
      <formula>"OPORTUNIDADE"</formula>
    </cfRule>
  </conditionalFormatting>
  <conditionalFormatting sqref="Y376">
    <cfRule type="cellIs" dxfId="424" priority="347" operator="equal">
      <formula>"NÃO"</formula>
    </cfRule>
    <cfRule type="cellIs" dxfId="423" priority="348" operator="equal">
      <formula>"SIM"</formula>
    </cfRule>
  </conditionalFormatting>
  <conditionalFormatting sqref="Y376">
    <cfRule type="cellIs" dxfId="422" priority="346" operator="equal">
      <formula>"OPORTUNIDADE"</formula>
    </cfRule>
  </conditionalFormatting>
  <conditionalFormatting sqref="Y376">
    <cfRule type="cellIs" dxfId="421" priority="344" operator="equal">
      <formula>"NÃO"</formula>
    </cfRule>
    <cfRule type="cellIs" dxfId="420" priority="345" operator="equal">
      <formula>"SIM"</formula>
    </cfRule>
  </conditionalFormatting>
  <conditionalFormatting sqref="Y376">
    <cfRule type="cellIs" dxfId="419" priority="343" operator="equal">
      <formula>"OPORTUNIDADE"</formula>
    </cfRule>
  </conditionalFormatting>
  <conditionalFormatting sqref="Y376">
    <cfRule type="cellIs" dxfId="418" priority="341" operator="equal">
      <formula>"NÃO"</formula>
    </cfRule>
    <cfRule type="cellIs" dxfId="417" priority="342" operator="equal">
      <formula>"SIM"</formula>
    </cfRule>
  </conditionalFormatting>
  <conditionalFormatting sqref="Y376">
    <cfRule type="cellIs" dxfId="416" priority="340" operator="equal">
      <formula>"OPORTUNIDADE"</formula>
    </cfRule>
  </conditionalFormatting>
  <conditionalFormatting sqref="Y376">
    <cfRule type="cellIs" dxfId="415" priority="338" operator="equal">
      <formula>"NÃO"</formula>
    </cfRule>
    <cfRule type="cellIs" dxfId="414" priority="339" operator="equal">
      <formula>"SIM"</formula>
    </cfRule>
  </conditionalFormatting>
  <conditionalFormatting sqref="Y376">
    <cfRule type="cellIs" dxfId="413" priority="337" operator="equal">
      <formula>"OPORTUNIDADE"</formula>
    </cfRule>
  </conditionalFormatting>
  <conditionalFormatting sqref="Y376">
    <cfRule type="cellIs" dxfId="412" priority="335" operator="equal">
      <formula>"NÃO"</formula>
    </cfRule>
    <cfRule type="cellIs" dxfId="411" priority="336" operator="equal">
      <formula>"SIM"</formula>
    </cfRule>
  </conditionalFormatting>
  <conditionalFormatting sqref="Y376">
    <cfRule type="cellIs" dxfId="410" priority="334" operator="equal">
      <formula>"OPORTUNIDADE"</formula>
    </cfRule>
  </conditionalFormatting>
  <conditionalFormatting sqref="Y376">
    <cfRule type="cellIs" dxfId="409" priority="332" operator="equal">
      <formula>"NÃO"</formula>
    </cfRule>
    <cfRule type="cellIs" dxfId="408" priority="333" operator="equal">
      <formula>"SIM"</formula>
    </cfRule>
  </conditionalFormatting>
  <conditionalFormatting sqref="Y376">
    <cfRule type="cellIs" dxfId="407" priority="331" operator="equal">
      <formula>"OPORTUNIDADE"</formula>
    </cfRule>
  </conditionalFormatting>
  <conditionalFormatting sqref="Y376">
    <cfRule type="cellIs" dxfId="406" priority="329" operator="equal">
      <formula>"NÃO"</formula>
    </cfRule>
    <cfRule type="cellIs" dxfId="405" priority="330" operator="equal">
      <formula>"SIM"</formula>
    </cfRule>
  </conditionalFormatting>
  <conditionalFormatting sqref="Y376">
    <cfRule type="cellIs" dxfId="404" priority="328" operator="equal">
      <formula>"OPORTUNIDADE"</formula>
    </cfRule>
  </conditionalFormatting>
  <conditionalFormatting sqref="Y376">
    <cfRule type="cellIs" dxfId="403" priority="326" operator="equal">
      <formula>"NÃO"</formula>
    </cfRule>
    <cfRule type="cellIs" dxfId="402" priority="327" operator="equal">
      <formula>"SIM"</formula>
    </cfRule>
  </conditionalFormatting>
  <conditionalFormatting sqref="Y376">
    <cfRule type="cellIs" dxfId="401" priority="325" operator="equal">
      <formula>"OPORTUNIDADE"</formula>
    </cfRule>
  </conditionalFormatting>
  <conditionalFormatting sqref="Y376">
    <cfRule type="cellIs" dxfId="400" priority="323" operator="equal">
      <formula>"NÃO"</formula>
    </cfRule>
    <cfRule type="cellIs" dxfId="399" priority="324" operator="equal">
      <formula>"SIM"</formula>
    </cfRule>
  </conditionalFormatting>
  <conditionalFormatting sqref="Y376">
    <cfRule type="cellIs" dxfId="398" priority="322" operator="equal">
      <formula>"OPORTUNIDADE"</formula>
    </cfRule>
  </conditionalFormatting>
  <conditionalFormatting sqref="Y376">
    <cfRule type="cellIs" dxfId="397" priority="320" operator="equal">
      <formula>"NÃO"</formula>
    </cfRule>
    <cfRule type="cellIs" dxfId="396" priority="321" operator="equal">
      <formula>"SIM"</formula>
    </cfRule>
  </conditionalFormatting>
  <conditionalFormatting sqref="Y376">
    <cfRule type="cellIs" dxfId="395" priority="319" operator="equal">
      <formula>"OPORTUNIDADE"</formula>
    </cfRule>
  </conditionalFormatting>
  <conditionalFormatting sqref="Y376">
    <cfRule type="cellIs" dxfId="394" priority="317" operator="equal">
      <formula>"NÃO"</formula>
    </cfRule>
    <cfRule type="cellIs" dxfId="393" priority="318" operator="equal">
      <formula>"SIM"</formula>
    </cfRule>
  </conditionalFormatting>
  <conditionalFormatting sqref="Y376">
    <cfRule type="cellIs" dxfId="392" priority="316" operator="equal">
      <formula>"OPORTUNIDADE"</formula>
    </cfRule>
  </conditionalFormatting>
  <conditionalFormatting sqref="Y376">
    <cfRule type="cellIs" dxfId="391" priority="314" operator="equal">
      <formula>"NÃO"</formula>
    </cfRule>
    <cfRule type="cellIs" dxfId="390" priority="315" operator="equal">
      <formula>"SIM"</formula>
    </cfRule>
  </conditionalFormatting>
  <conditionalFormatting sqref="Y376">
    <cfRule type="cellIs" dxfId="389" priority="313" operator="equal">
      <formula>"OPORTUNIDADE"</formula>
    </cfRule>
  </conditionalFormatting>
  <conditionalFormatting sqref="Y376">
    <cfRule type="cellIs" dxfId="388" priority="311" operator="equal">
      <formula>"NÃO"</formula>
    </cfRule>
    <cfRule type="cellIs" dxfId="387" priority="312" operator="equal">
      <formula>"SIM"</formula>
    </cfRule>
  </conditionalFormatting>
  <conditionalFormatting sqref="Y376">
    <cfRule type="cellIs" dxfId="386" priority="310" operator="equal">
      <formula>"OPORTUNIDADE"</formula>
    </cfRule>
  </conditionalFormatting>
  <conditionalFormatting sqref="Y376">
    <cfRule type="cellIs" dxfId="385" priority="308" operator="equal">
      <formula>"NÃO"</formula>
    </cfRule>
    <cfRule type="cellIs" dxfId="384" priority="309" operator="equal">
      <formula>"SIM"</formula>
    </cfRule>
  </conditionalFormatting>
  <conditionalFormatting sqref="Y376">
    <cfRule type="cellIs" dxfId="383" priority="307" operator="equal">
      <formula>"OPORTUNIDADE"</formula>
    </cfRule>
  </conditionalFormatting>
  <conditionalFormatting sqref="Y376">
    <cfRule type="cellIs" dxfId="382" priority="305" operator="equal">
      <formula>"NÃO"</formula>
    </cfRule>
    <cfRule type="cellIs" dxfId="381" priority="306" operator="equal">
      <formula>"SIM"</formula>
    </cfRule>
  </conditionalFormatting>
  <conditionalFormatting sqref="Y376">
    <cfRule type="cellIs" dxfId="380" priority="304" operator="equal">
      <formula>"OPORTUNIDADE"</formula>
    </cfRule>
  </conditionalFormatting>
  <conditionalFormatting sqref="Y376">
    <cfRule type="cellIs" dxfId="379" priority="302" operator="equal">
      <formula>"NÃO"</formula>
    </cfRule>
    <cfRule type="cellIs" dxfId="378" priority="303" operator="equal">
      <formula>"SIM"</formula>
    </cfRule>
  </conditionalFormatting>
  <conditionalFormatting sqref="Y376">
    <cfRule type="cellIs" dxfId="377" priority="301" operator="equal">
      <formula>"OPORTUNIDADE"</formula>
    </cfRule>
  </conditionalFormatting>
  <conditionalFormatting sqref="Y376">
    <cfRule type="cellIs" dxfId="376" priority="299" operator="equal">
      <formula>"NÃO"</formula>
    </cfRule>
    <cfRule type="cellIs" dxfId="375" priority="300" operator="equal">
      <formula>"SIM"</formula>
    </cfRule>
  </conditionalFormatting>
  <conditionalFormatting sqref="Y376">
    <cfRule type="cellIs" dxfId="374" priority="298" operator="equal">
      <formula>"OPORTUNIDADE"</formula>
    </cfRule>
  </conditionalFormatting>
  <conditionalFormatting sqref="Y376">
    <cfRule type="cellIs" dxfId="373" priority="296" operator="equal">
      <formula>"NÃO"</formula>
    </cfRule>
    <cfRule type="cellIs" dxfId="372" priority="297" operator="equal">
      <formula>"SIM"</formula>
    </cfRule>
  </conditionalFormatting>
  <conditionalFormatting sqref="Y376">
    <cfRule type="cellIs" dxfId="371" priority="295" operator="equal">
      <formula>"OPORTUNIDADE"</formula>
    </cfRule>
  </conditionalFormatting>
  <conditionalFormatting sqref="Y376">
    <cfRule type="cellIs" dxfId="370" priority="293" operator="equal">
      <formula>"NÃO"</formula>
    </cfRule>
    <cfRule type="cellIs" dxfId="369" priority="294" operator="equal">
      <formula>"SIM"</formula>
    </cfRule>
  </conditionalFormatting>
  <conditionalFormatting sqref="Y376">
    <cfRule type="cellIs" dxfId="368" priority="292" operator="equal">
      <formula>"OPORTUNIDADE"</formula>
    </cfRule>
  </conditionalFormatting>
  <conditionalFormatting sqref="Y376">
    <cfRule type="cellIs" dxfId="367" priority="290" operator="equal">
      <formula>"NÃO"</formula>
    </cfRule>
    <cfRule type="cellIs" dxfId="366" priority="291" operator="equal">
      <formula>"SIM"</formula>
    </cfRule>
  </conditionalFormatting>
  <conditionalFormatting sqref="Y376">
    <cfRule type="cellIs" dxfId="365" priority="289" operator="equal">
      <formula>"OPORTUNIDADE"</formula>
    </cfRule>
  </conditionalFormatting>
  <conditionalFormatting sqref="Y376">
    <cfRule type="cellIs" dxfId="364" priority="287" operator="equal">
      <formula>"NÃO"</formula>
    </cfRule>
    <cfRule type="cellIs" dxfId="363" priority="288" operator="equal">
      <formula>"SIM"</formula>
    </cfRule>
  </conditionalFormatting>
  <conditionalFormatting sqref="Y376">
    <cfRule type="cellIs" dxfId="362" priority="286" operator="equal">
      <formula>"OPORTUNIDADE"</formula>
    </cfRule>
  </conditionalFormatting>
  <conditionalFormatting sqref="Y376">
    <cfRule type="cellIs" dxfId="361" priority="284" operator="equal">
      <formula>"NÃO"</formula>
    </cfRule>
    <cfRule type="cellIs" dxfId="360" priority="285" operator="equal">
      <formula>"SIM"</formula>
    </cfRule>
  </conditionalFormatting>
  <conditionalFormatting sqref="Y376">
    <cfRule type="cellIs" dxfId="359" priority="283" operator="equal">
      <formula>"OPORTUNIDADE"</formula>
    </cfRule>
  </conditionalFormatting>
  <conditionalFormatting sqref="Y376">
    <cfRule type="cellIs" dxfId="358" priority="281" operator="equal">
      <formula>"NÃO"</formula>
    </cfRule>
    <cfRule type="cellIs" dxfId="357" priority="282" operator="equal">
      <formula>"SIM"</formula>
    </cfRule>
  </conditionalFormatting>
  <conditionalFormatting sqref="Y376">
    <cfRule type="cellIs" dxfId="356" priority="280" operator="equal">
      <formula>"OPORTUNIDADE"</formula>
    </cfRule>
  </conditionalFormatting>
  <conditionalFormatting sqref="Y376">
    <cfRule type="cellIs" dxfId="355" priority="278" operator="equal">
      <formula>"NÃO"</formula>
    </cfRule>
    <cfRule type="cellIs" dxfId="354" priority="279" operator="equal">
      <formula>"SIM"</formula>
    </cfRule>
  </conditionalFormatting>
  <conditionalFormatting sqref="Y376">
    <cfRule type="cellIs" dxfId="353" priority="277" operator="equal">
      <formula>"OPORTUNIDADE"</formula>
    </cfRule>
  </conditionalFormatting>
  <conditionalFormatting sqref="Y376">
    <cfRule type="cellIs" dxfId="352" priority="275" operator="equal">
      <formula>"NÃO"</formula>
    </cfRule>
    <cfRule type="cellIs" dxfId="351" priority="276" operator="equal">
      <formula>"SIM"</formula>
    </cfRule>
  </conditionalFormatting>
  <conditionalFormatting sqref="Y376">
    <cfRule type="cellIs" dxfId="350" priority="274" operator="equal">
      <formula>"OPORTUNIDADE"</formula>
    </cfRule>
  </conditionalFormatting>
  <conditionalFormatting sqref="Y376">
    <cfRule type="cellIs" dxfId="349" priority="272" operator="equal">
      <formula>"NÃO"</formula>
    </cfRule>
    <cfRule type="cellIs" dxfId="348" priority="273" operator="equal">
      <formula>"SIM"</formula>
    </cfRule>
  </conditionalFormatting>
  <conditionalFormatting sqref="Y376">
    <cfRule type="cellIs" dxfId="347" priority="271" operator="equal">
      <formula>"OPORTUNIDADE"</formula>
    </cfRule>
  </conditionalFormatting>
  <conditionalFormatting sqref="Y376">
    <cfRule type="cellIs" dxfId="346" priority="269" operator="equal">
      <formula>"NÃO"</formula>
    </cfRule>
    <cfRule type="cellIs" dxfId="345" priority="270" operator="equal">
      <formula>"SIM"</formula>
    </cfRule>
  </conditionalFormatting>
  <conditionalFormatting sqref="Y376">
    <cfRule type="cellIs" dxfId="344" priority="268" operator="equal">
      <formula>"OPORTUNIDADE"</formula>
    </cfRule>
  </conditionalFormatting>
  <conditionalFormatting sqref="Y376">
    <cfRule type="cellIs" dxfId="343" priority="266" operator="equal">
      <formula>"NÃO"</formula>
    </cfRule>
    <cfRule type="cellIs" dxfId="342" priority="267" operator="equal">
      <formula>"SIM"</formula>
    </cfRule>
  </conditionalFormatting>
  <conditionalFormatting sqref="Y376">
    <cfRule type="cellIs" dxfId="341" priority="265" operator="equal">
      <formula>"OPORTUNIDADE"</formula>
    </cfRule>
  </conditionalFormatting>
  <conditionalFormatting sqref="Y376">
    <cfRule type="cellIs" dxfId="340" priority="263" operator="equal">
      <formula>"NÃO"</formula>
    </cfRule>
    <cfRule type="cellIs" dxfId="339" priority="264" operator="equal">
      <formula>"SIM"</formula>
    </cfRule>
  </conditionalFormatting>
  <conditionalFormatting sqref="Y376">
    <cfRule type="cellIs" dxfId="338" priority="262" operator="equal">
      <formula>"OPORTUNIDADE"</formula>
    </cfRule>
  </conditionalFormatting>
  <conditionalFormatting sqref="Y376">
    <cfRule type="cellIs" dxfId="337" priority="260" operator="equal">
      <formula>"NÃO"</formula>
    </cfRule>
    <cfRule type="cellIs" dxfId="336" priority="261" operator="equal">
      <formula>"SIM"</formula>
    </cfRule>
  </conditionalFormatting>
  <conditionalFormatting sqref="Y376">
    <cfRule type="cellIs" dxfId="335" priority="259" operator="equal">
      <formula>"OPORTUNIDADE"</formula>
    </cfRule>
  </conditionalFormatting>
  <conditionalFormatting sqref="Y376">
    <cfRule type="cellIs" dxfId="334" priority="257" operator="equal">
      <formula>"NÃO"</formula>
    </cfRule>
    <cfRule type="cellIs" dxfId="333" priority="258" operator="equal">
      <formula>"SIM"</formula>
    </cfRule>
  </conditionalFormatting>
  <conditionalFormatting sqref="Y376">
    <cfRule type="cellIs" dxfId="332" priority="256" operator="equal">
      <formula>"OPORTUNIDADE"</formula>
    </cfRule>
  </conditionalFormatting>
  <conditionalFormatting sqref="Y376">
    <cfRule type="cellIs" dxfId="331" priority="254" operator="equal">
      <formula>"NÃO"</formula>
    </cfRule>
    <cfRule type="cellIs" dxfId="330" priority="255" operator="equal">
      <formula>"SIM"</formula>
    </cfRule>
  </conditionalFormatting>
  <conditionalFormatting sqref="BK36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8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8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7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407">
    <cfRule type="cellIs" dxfId="329" priority="229" operator="equal">
      <formula>"OPORTUNIDADE"</formula>
    </cfRule>
  </conditionalFormatting>
  <conditionalFormatting sqref="Z40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Z407">
    <cfRule type="cellIs" dxfId="326" priority="226" operator="equal">
      <formula>"OPORTUNIDADE"</formula>
    </cfRule>
  </conditionalFormatting>
  <conditionalFormatting sqref="Z407">
    <cfRule type="cellIs" dxfId="325" priority="224" operator="equal">
      <formula>"NÃO"</formula>
    </cfRule>
    <cfRule type="cellIs" dxfId="324" priority="225" operator="equal">
      <formula>"SIM"</formula>
    </cfRule>
  </conditionalFormatting>
  <conditionalFormatting sqref="Z407">
    <cfRule type="cellIs" dxfId="323" priority="223" operator="equal">
      <formula>"OPORTUNIDADE"</formula>
    </cfRule>
  </conditionalFormatting>
  <conditionalFormatting sqref="Z407">
    <cfRule type="cellIs" dxfId="322" priority="221" operator="equal">
      <formula>"NÃO"</formula>
    </cfRule>
    <cfRule type="cellIs" dxfId="321" priority="222" operator="equal">
      <formula>"SIM"</formula>
    </cfRule>
  </conditionalFormatting>
  <conditionalFormatting sqref="Z407">
    <cfRule type="cellIs" dxfId="320" priority="220" operator="equal">
      <formula>"OPORTUNIDADE"</formula>
    </cfRule>
  </conditionalFormatting>
  <conditionalFormatting sqref="Z407">
    <cfRule type="cellIs" dxfId="319" priority="218" operator="equal">
      <formula>"NÃO"</formula>
    </cfRule>
    <cfRule type="cellIs" dxfId="318" priority="219" operator="equal">
      <formula>"SIM"</formula>
    </cfRule>
  </conditionalFormatting>
  <conditionalFormatting sqref="Z407">
    <cfRule type="cellIs" dxfId="317" priority="217" operator="equal">
      <formula>"OPORTUNIDADE"</formula>
    </cfRule>
  </conditionalFormatting>
  <conditionalFormatting sqref="Z407">
    <cfRule type="cellIs" dxfId="316" priority="215" operator="equal">
      <formula>"NÃO"</formula>
    </cfRule>
    <cfRule type="cellIs" dxfId="315" priority="216" operator="equal">
      <formula>"SIM"</formula>
    </cfRule>
  </conditionalFormatting>
  <conditionalFormatting sqref="Z407">
    <cfRule type="cellIs" dxfId="314" priority="214" operator="equal">
      <formula>"OPORTUNIDADE"</formula>
    </cfRule>
  </conditionalFormatting>
  <conditionalFormatting sqref="Z407">
    <cfRule type="cellIs" dxfId="313" priority="212" operator="equal">
      <formula>"NÃO"</formula>
    </cfRule>
    <cfRule type="cellIs" dxfId="312" priority="213" operator="equal">
      <formula>"SIM"</formula>
    </cfRule>
  </conditionalFormatting>
  <conditionalFormatting sqref="Z407">
    <cfRule type="cellIs" dxfId="311" priority="211" operator="equal">
      <formula>"OPORTUNIDADE"</formula>
    </cfRule>
  </conditionalFormatting>
  <conditionalFormatting sqref="Z407">
    <cfRule type="cellIs" dxfId="310" priority="209" operator="equal">
      <formula>"NÃO"</formula>
    </cfRule>
    <cfRule type="cellIs" dxfId="309" priority="210" operator="equal">
      <formula>"SIM"</formula>
    </cfRule>
  </conditionalFormatting>
  <conditionalFormatting sqref="Z407">
    <cfRule type="cellIs" dxfId="308" priority="208" operator="equal">
      <formula>"OPORTUNIDADE"</formula>
    </cfRule>
  </conditionalFormatting>
  <conditionalFormatting sqref="Z407">
    <cfRule type="cellIs" dxfId="307" priority="206" operator="equal">
      <formula>"NÃO"</formula>
    </cfRule>
    <cfRule type="cellIs" dxfId="306" priority="207" operator="equal">
      <formula>"SIM"</formula>
    </cfRule>
  </conditionalFormatting>
  <conditionalFormatting sqref="Z407">
    <cfRule type="cellIs" dxfId="305" priority="205" operator="equal">
      <formula>"OPORTUNIDADE"</formula>
    </cfRule>
  </conditionalFormatting>
  <conditionalFormatting sqref="Z407">
    <cfRule type="cellIs" dxfId="304" priority="203" operator="equal">
      <formula>"NÃO"</formula>
    </cfRule>
    <cfRule type="cellIs" dxfId="303" priority="204" operator="equal">
      <formula>"SIM"</formula>
    </cfRule>
  </conditionalFormatting>
  <conditionalFormatting sqref="Z407">
    <cfRule type="cellIs" dxfId="302" priority="202" operator="equal">
      <formula>"OPORTUNIDADE"</formula>
    </cfRule>
  </conditionalFormatting>
  <conditionalFormatting sqref="Z407">
    <cfRule type="cellIs" dxfId="301" priority="200" operator="equal">
      <formula>"NÃO"</formula>
    </cfRule>
    <cfRule type="cellIs" dxfId="300" priority="201" operator="equal">
      <formula>"SIM"</formula>
    </cfRule>
  </conditionalFormatting>
  <conditionalFormatting sqref="Z407">
    <cfRule type="cellIs" dxfId="299" priority="199" operator="equal">
      <formula>"OPORTUNIDADE"</formula>
    </cfRule>
  </conditionalFormatting>
  <conditionalFormatting sqref="Z407">
    <cfRule type="cellIs" dxfId="298" priority="197" operator="equal">
      <formula>"NÃO"</formula>
    </cfRule>
    <cfRule type="cellIs" dxfId="297" priority="198" operator="equal">
      <formula>"SIM"</formula>
    </cfRule>
  </conditionalFormatting>
  <conditionalFormatting sqref="Z407">
    <cfRule type="cellIs" dxfId="296" priority="196" operator="equal">
      <formula>"OPORTUNIDADE"</formula>
    </cfRule>
  </conditionalFormatting>
  <conditionalFormatting sqref="Z407">
    <cfRule type="cellIs" dxfId="295" priority="194" operator="equal">
      <formula>"NÃO"</formula>
    </cfRule>
    <cfRule type="cellIs" dxfId="294" priority="195" operator="equal">
      <formula>"SIM"</formula>
    </cfRule>
  </conditionalFormatting>
  <conditionalFormatting sqref="Z407">
    <cfRule type="cellIs" dxfId="293" priority="193" operator="equal">
      <formula>"OPORTUNIDADE"</formula>
    </cfRule>
  </conditionalFormatting>
  <conditionalFormatting sqref="Z407">
    <cfRule type="cellIs" dxfId="292" priority="191" operator="equal">
      <formula>"NÃO"</formula>
    </cfRule>
    <cfRule type="cellIs" dxfId="291" priority="192" operator="equal">
      <formula>"SIM"</formula>
    </cfRule>
  </conditionalFormatting>
  <conditionalFormatting sqref="Z407">
    <cfRule type="cellIs" dxfId="290" priority="190" operator="equal">
      <formula>"OPORTUNIDADE"</formula>
    </cfRule>
  </conditionalFormatting>
  <conditionalFormatting sqref="Z407">
    <cfRule type="cellIs" dxfId="289" priority="188" operator="equal">
      <formula>"NÃO"</formula>
    </cfRule>
    <cfRule type="cellIs" dxfId="288" priority="189" operator="equal">
      <formula>"SIM"</formula>
    </cfRule>
  </conditionalFormatting>
  <conditionalFormatting sqref="Z407">
    <cfRule type="cellIs" dxfId="287" priority="187" operator="equal">
      <formula>"OPORTUNIDADE"</formula>
    </cfRule>
  </conditionalFormatting>
  <conditionalFormatting sqref="Z407">
    <cfRule type="cellIs" dxfId="286" priority="185" operator="equal">
      <formula>"NÃO"</formula>
    </cfRule>
    <cfRule type="cellIs" dxfId="285" priority="186" operator="equal">
      <formula>"SIM"</formula>
    </cfRule>
  </conditionalFormatting>
  <conditionalFormatting sqref="Z407">
    <cfRule type="cellIs" dxfId="284" priority="184" operator="equal">
      <formula>"OPORTUNIDADE"</formula>
    </cfRule>
  </conditionalFormatting>
  <conditionalFormatting sqref="Z407">
    <cfRule type="cellIs" dxfId="283" priority="182" operator="equal">
      <formula>"NÃO"</formula>
    </cfRule>
    <cfRule type="cellIs" dxfId="282" priority="183" operator="equal">
      <formula>"SIM"</formula>
    </cfRule>
  </conditionalFormatting>
  <conditionalFormatting sqref="Z407">
    <cfRule type="cellIs" dxfId="281" priority="181" operator="equal">
      <formula>"OPORTUNIDADE"</formula>
    </cfRule>
  </conditionalFormatting>
  <conditionalFormatting sqref="Z407">
    <cfRule type="cellIs" dxfId="280" priority="179" operator="equal">
      <formula>"NÃO"</formula>
    </cfRule>
    <cfRule type="cellIs" dxfId="279" priority="180" operator="equal">
      <formula>"SIM"</formula>
    </cfRule>
  </conditionalFormatting>
  <conditionalFormatting sqref="Z407">
    <cfRule type="cellIs" dxfId="278" priority="178" operator="equal">
      <formula>"OPORTUNIDADE"</formula>
    </cfRule>
  </conditionalFormatting>
  <conditionalFormatting sqref="Z407">
    <cfRule type="cellIs" dxfId="277" priority="176" operator="equal">
      <formula>"NÃO"</formula>
    </cfRule>
    <cfRule type="cellIs" dxfId="276" priority="177" operator="equal">
      <formula>"SIM"</formula>
    </cfRule>
  </conditionalFormatting>
  <conditionalFormatting sqref="Z407">
    <cfRule type="cellIs" dxfId="275" priority="175" operator="equal">
      <formula>"OPORTUNIDADE"</formula>
    </cfRule>
  </conditionalFormatting>
  <conditionalFormatting sqref="Z407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407">
    <cfRule type="cellIs" dxfId="272" priority="172" operator="equal">
      <formula>"OPORTUNIDADE"</formula>
    </cfRule>
  </conditionalFormatting>
  <conditionalFormatting sqref="Z407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407">
    <cfRule type="cellIs" dxfId="269" priority="169" operator="equal">
      <formula>"OPORTUNIDADE"</formula>
    </cfRule>
  </conditionalFormatting>
  <conditionalFormatting sqref="Z407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407">
    <cfRule type="cellIs" dxfId="266" priority="166" operator="equal">
      <formula>"OPORTUNIDADE"</formula>
    </cfRule>
  </conditionalFormatting>
  <conditionalFormatting sqref="Z407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407">
    <cfRule type="cellIs" dxfId="263" priority="163" operator="equal">
      <formula>"OPORTUNIDADE"</formula>
    </cfRule>
  </conditionalFormatting>
  <conditionalFormatting sqref="Z407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407">
    <cfRule type="cellIs" dxfId="260" priority="160" operator="equal">
      <formula>"OPORTUNIDADE"</formula>
    </cfRule>
  </conditionalFormatting>
  <conditionalFormatting sqref="Z407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Y407">
    <cfRule type="cellIs" dxfId="257" priority="157" operator="equal">
      <formula>"OPORTUNIDADE"</formula>
    </cfRule>
  </conditionalFormatting>
  <conditionalFormatting sqref="Y407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Y407">
    <cfRule type="cellIs" dxfId="254" priority="154" operator="equal">
      <formula>"OPORTUNIDADE"</formula>
    </cfRule>
  </conditionalFormatting>
  <conditionalFormatting sqref="Y407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Y407">
    <cfRule type="cellIs" dxfId="251" priority="151" operator="equal">
      <formula>"OPORTUNIDADE"</formula>
    </cfRule>
  </conditionalFormatting>
  <conditionalFormatting sqref="Y407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Y407">
    <cfRule type="cellIs" dxfId="248" priority="148" operator="equal">
      <formula>"OPORTUNIDADE"</formula>
    </cfRule>
  </conditionalFormatting>
  <conditionalFormatting sqref="Y407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Y407">
    <cfRule type="cellIs" dxfId="245" priority="145" operator="equal">
      <formula>"OPORTUNIDADE"</formula>
    </cfRule>
  </conditionalFormatting>
  <conditionalFormatting sqref="Y407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Y407">
    <cfRule type="cellIs" dxfId="242" priority="142" operator="equal">
      <formula>"OPORTUNIDADE"</formula>
    </cfRule>
  </conditionalFormatting>
  <conditionalFormatting sqref="Y407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Y407">
    <cfRule type="cellIs" dxfId="239" priority="139" operator="equal">
      <formula>"OPORTUNIDADE"</formula>
    </cfRule>
  </conditionalFormatting>
  <conditionalFormatting sqref="Y407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Y407">
    <cfRule type="cellIs" dxfId="236" priority="136" operator="equal">
      <formula>"OPORTUNIDADE"</formula>
    </cfRule>
  </conditionalFormatting>
  <conditionalFormatting sqref="Y407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Y407">
    <cfRule type="cellIs" dxfId="233" priority="133" operator="equal">
      <formula>"OPORTUNIDADE"</formula>
    </cfRule>
  </conditionalFormatting>
  <conditionalFormatting sqref="Y407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Y407">
    <cfRule type="cellIs" dxfId="230" priority="130" operator="equal">
      <formula>"OPORTUNIDADE"</formula>
    </cfRule>
  </conditionalFormatting>
  <conditionalFormatting sqref="Y407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Y407">
    <cfRule type="cellIs" dxfId="227" priority="127" operator="equal">
      <formula>"OPORTUNIDADE"</formula>
    </cfRule>
  </conditionalFormatting>
  <conditionalFormatting sqref="Y407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Y407">
    <cfRule type="cellIs" dxfId="224" priority="124" operator="equal">
      <formula>"OPORTUNIDADE"</formula>
    </cfRule>
  </conditionalFormatting>
  <conditionalFormatting sqref="Y407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Y407">
    <cfRule type="cellIs" dxfId="221" priority="121" operator="equal">
      <formula>"OPORTUNIDADE"</formula>
    </cfRule>
  </conditionalFormatting>
  <conditionalFormatting sqref="Y407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Y407">
    <cfRule type="cellIs" dxfId="218" priority="118" operator="equal">
      <formula>"OPORTUNIDADE"</formula>
    </cfRule>
  </conditionalFormatting>
  <conditionalFormatting sqref="Y407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Y407">
    <cfRule type="cellIs" dxfId="215" priority="115" operator="equal">
      <formula>"OPORTUNIDADE"</formula>
    </cfRule>
  </conditionalFormatting>
  <conditionalFormatting sqref="Y407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Y407">
    <cfRule type="cellIs" dxfId="212" priority="112" operator="equal">
      <formula>"OPORTUNIDADE"</formula>
    </cfRule>
  </conditionalFormatting>
  <conditionalFormatting sqref="Y407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Y407">
    <cfRule type="cellIs" dxfId="209" priority="109" operator="equal">
      <formula>"OPORTUNIDADE"</formula>
    </cfRule>
  </conditionalFormatting>
  <conditionalFormatting sqref="Y407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Y407">
    <cfRule type="cellIs" dxfId="206" priority="106" operator="equal">
      <formula>"OPORTUNIDADE"</formula>
    </cfRule>
  </conditionalFormatting>
  <conditionalFormatting sqref="Y407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407">
    <cfRule type="cellIs" dxfId="203" priority="103" operator="equal">
      <formula>"OPORTUNIDADE"</formula>
    </cfRule>
  </conditionalFormatting>
  <conditionalFormatting sqref="Y407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407">
    <cfRule type="cellIs" dxfId="200" priority="100" operator="equal">
      <formula>"OPORTUNIDADE"</formula>
    </cfRule>
  </conditionalFormatting>
  <conditionalFormatting sqref="Y407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407">
    <cfRule type="cellIs" dxfId="197" priority="97" operator="equal">
      <formula>"OPORTUNIDADE"</formula>
    </cfRule>
  </conditionalFormatting>
  <conditionalFormatting sqref="Y407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407">
    <cfRule type="cellIs" dxfId="194" priority="94" operator="equal">
      <formula>"OPORTUNIDADE"</formula>
    </cfRule>
  </conditionalFormatting>
  <conditionalFormatting sqref="Y407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407">
    <cfRule type="cellIs" dxfId="191" priority="91" operator="equal">
      <formula>"OPORTUNIDADE"</formula>
    </cfRule>
  </conditionalFormatting>
  <conditionalFormatting sqref="Y407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407">
    <cfRule type="cellIs" dxfId="188" priority="88" operator="equal">
      <formula>"OPORTUNIDADE"</formula>
    </cfRule>
  </conditionalFormatting>
  <conditionalFormatting sqref="Y407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407">
    <cfRule type="cellIs" dxfId="185" priority="85" operator="equal">
      <formula>"OPORTUNIDADE"</formula>
    </cfRule>
  </conditionalFormatting>
  <conditionalFormatting sqref="Y407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407">
    <cfRule type="cellIs" dxfId="182" priority="82" operator="equal">
      <formula>"OPORTUNIDADE"</formula>
    </cfRule>
  </conditionalFormatting>
  <conditionalFormatting sqref="Y407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407">
    <cfRule type="cellIs" dxfId="179" priority="79" operator="equal">
      <formula>"OPORTUNIDADE"</formula>
    </cfRule>
  </conditionalFormatting>
  <conditionalFormatting sqref="Y407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407">
    <cfRule type="cellIs" dxfId="176" priority="76" operator="equal">
      <formula>"OPORTUNIDADE"</formula>
    </cfRule>
  </conditionalFormatting>
  <conditionalFormatting sqref="Y407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407">
    <cfRule type="cellIs" dxfId="173" priority="73" operator="equal">
      <formula>"OPORTUNIDADE"</formula>
    </cfRule>
  </conditionalFormatting>
  <conditionalFormatting sqref="Y407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407">
    <cfRule type="cellIs" dxfId="170" priority="70" operator="equal">
      <formula>"OPORTUNIDADE"</formula>
    </cfRule>
  </conditionalFormatting>
  <conditionalFormatting sqref="Y407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407">
    <cfRule type="cellIs" dxfId="167" priority="67" operator="equal">
      <formula>"OPORTUNIDADE"</formula>
    </cfRule>
  </conditionalFormatting>
  <conditionalFormatting sqref="Y407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407">
    <cfRule type="cellIs" dxfId="164" priority="64" operator="equal">
      <formula>"OPORTUNIDADE"</formula>
    </cfRule>
  </conditionalFormatting>
  <conditionalFormatting sqref="Y407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407">
    <cfRule type="cellIs" dxfId="161" priority="61" operator="equal">
      <formula>"OPORTUNIDADE"</formula>
    </cfRule>
  </conditionalFormatting>
  <conditionalFormatting sqref="Y407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393">
    <cfRule type="cellIs" dxfId="158" priority="58" operator="equal">
      <formula>"OPORTUNIDADE"</formula>
    </cfRule>
  </conditionalFormatting>
  <conditionalFormatting sqref="Y393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Z393">
    <cfRule type="cellIs" dxfId="155" priority="55" operator="equal">
      <formula>"OPORTUNIDADE"</formula>
    </cfRule>
  </conditionalFormatting>
  <conditionalFormatting sqref="Z393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Z393">
    <cfRule type="cellIs" dxfId="152" priority="52" operator="equal">
      <formula>"OPORTUNIDADE"</formula>
    </cfRule>
  </conditionalFormatting>
  <conditionalFormatting sqref="Z393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Z393">
    <cfRule type="cellIs" dxfId="149" priority="49" operator="equal">
      <formula>"OPORTUNIDADE"</formula>
    </cfRule>
  </conditionalFormatting>
  <conditionalFormatting sqref="Z393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Z393">
    <cfRule type="cellIs" dxfId="146" priority="46" operator="equal">
      <formula>"OPORTUNIDADE"</formula>
    </cfRule>
  </conditionalFormatting>
  <conditionalFormatting sqref="Z393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Z393">
    <cfRule type="cellIs" dxfId="143" priority="43" operator="equal">
      <formula>"OPORTUNIDADE"</formula>
    </cfRule>
  </conditionalFormatting>
  <conditionalFormatting sqref="Z393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399">
    <cfRule type="cellIs" dxfId="140" priority="40" operator="equal">
      <formula>"OPORTUNIDADE"</formula>
    </cfRule>
  </conditionalFormatting>
  <conditionalFormatting sqref="Y399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Z399">
    <cfRule type="cellIs" dxfId="137" priority="37" operator="equal">
      <formula>"OPORTUNIDADE"</formula>
    </cfRule>
  </conditionalFormatting>
  <conditionalFormatting sqref="Z399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Z399">
    <cfRule type="cellIs" dxfId="134" priority="34" operator="equal">
      <formula>"OPORTUNIDADE"</formula>
    </cfRule>
  </conditionalFormatting>
  <conditionalFormatting sqref="Z399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Z399">
    <cfRule type="cellIs" dxfId="131" priority="31" operator="equal">
      <formula>"OPORTUNIDADE"</formula>
    </cfRule>
  </conditionalFormatting>
  <conditionalFormatting sqref="Z399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Z399">
    <cfRule type="cellIs" dxfId="128" priority="28" operator="equal">
      <formula>"OPORTUNIDADE"</formula>
    </cfRule>
  </conditionalFormatting>
  <conditionalFormatting sqref="Z399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Z399">
    <cfRule type="cellIs" dxfId="125" priority="25" operator="equal">
      <formula>"OPORTUNIDADE"</formula>
    </cfRule>
  </conditionalFormatting>
  <conditionalFormatting sqref="Z399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410">
    <cfRule type="cellIs" dxfId="122" priority="22" operator="equal">
      <formula>"OPORTUNIDADE"</formula>
    </cfRule>
  </conditionalFormatting>
  <conditionalFormatting sqref="Y410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410">
    <cfRule type="cellIs" dxfId="119" priority="19" operator="equal">
      <formula>"OPORTUNIDADE"</formula>
    </cfRule>
  </conditionalFormatting>
  <conditionalFormatting sqref="Z410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410">
    <cfRule type="cellIs" dxfId="116" priority="16" operator="equal">
      <formula>"OPORTUNIDADE"</formula>
    </cfRule>
  </conditionalFormatting>
  <conditionalFormatting sqref="Z410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410">
    <cfRule type="cellIs" dxfId="113" priority="13" operator="equal">
      <formula>"OPORTUNIDADE"</formula>
    </cfRule>
  </conditionalFormatting>
  <conditionalFormatting sqref="Z410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410">
    <cfRule type="cellIs" dxfId="110" priority="10" operator="equal">
      <formula>"OPORTUNIDADE"</formula>
    </cfRule>
  </conditionalFormatting>
  <conditionalFormatting sqref="Z410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410">
    <cfRule type="cellIs" dxfId="107" priority="7" operator="equal">
      <formula>"OPORTUNIDADE"</formula>
    </cfRule>
  </conditionalFormatting>
  <conditionalFormatting sqref="Z410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3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75:BK375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abSelected="1" workbookViewId="0">
      <selection activeCell="F386" sqref="F38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23.140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2078</v>
      </c>
      <c r="W1" s="366"/>
      <c r="X1" s="366"/>
      <c r="Y1" s="104"/>
    </row>
    <row r="2" spans="1:25" s="100" customFormat="1" ht="11.25" customHeight="1">
      <c r="A2" s="105" t="s">
        <v>2079</v>
      </c>
      <c r="B2" s="105" t="s">
        <v>2080</v>
      </c>
      <c r="C2" s="105" t="s">
        <v>603</v>
      </c>
      <c r="D2" s="106" t="s">
        <v>1167</v>
      </c>
      <c r="E2" s="106" t="s">
        <v>1168</v>
      </c>
      <c r="F2" s="106" t="s">
        <v>2081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2082</v>
      </c>
      <c r="U2" s="108" t="s">
        <v>1170</v>
      </c>
      <c r="V2" s="103">
        <f ca="1">TODAY()-1</f>
        <v>45989</v>
      </c>
      <c r="W2" s="103">
        <f ca="1">V2-1</f>
        <v>45988</v>
      </c>
      <c r="X2" s="103">
        <f ca="1">W2-1</f>
        <v>45987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1526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561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1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1526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561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1526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561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300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1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1526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561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0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300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1526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561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1000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220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300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1526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561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3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1526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561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1000</v>
      </c>
      <c r="W147" s="112" t="str">
        <f ca="1">_xlfn.XLOOKUP(G147&amp;$W$2,BS_CONTROLE[CHAVE],BS_CONTROLE[Quantidade_11],"-")</f>
        <v>-</v>
      </c>
      <c r="X147" s="112">
        <f ca="1">_xlfn.XLOOKUP(G147&amp;$X$2,BS_CONTROLE[CHAVE],BS_CONTROLE[Quantidade_11],"-")</f>
        <v>220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3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1526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561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1000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220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3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1526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561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1526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561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1000</v>
      </c>
      <c r="W191" s="112" t="str">
        <f ca="1">_xlfn.XLOOKUP(G191&amp;$W$2,BS_CONTROLE[CHAVE],BS_CONTROLE[Quantidade_11],"-")</f>
        <v>-</v>
      </c>
      <c r="X191" s="112">
        <f ca="1">_xlfn.XLOOKUP(G191&amp;$X$2,BS_CONTROLE[CHAVE],BS_CONTROLE[Quantidade_11],"-")</f>
        <v>220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1000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220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1000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220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1526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561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1000</v>
      </c>
      <c r="W214" s="112" t="str">
        <f ca="1">_xlfn.XLOOKUP(G214&amp;$W$2,BS_CONTROLE[CHAVE],BS_CONTROLE[Quantidade_11],"-")</f>
        <v>-</v>
      </c>
      <c r="X214" s="112">
        <f ca="1">_xlfn.XLOOKUP(G214&amp;$X$2,BS_CONTROLE[CHAVE],BS_CONTROLE[Quantidade_11],"-")</f>
        <v>220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1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300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1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1526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561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220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3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1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0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1000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220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 t="str">
        <f ca="1">_xlfn.XLOOKUP(G248&amp;$W$2,BS_CONTROLE[CHAVE],BS_CONTROLE[Quantidade_11],"-")</f>
        <v>-</v>
      </c>
      <c r="X248" s="112">
        <f ca="1">_xlfn.XLOOKUP(G248&amp;$X$2,BS_CONTROLE[CHAVE],BS_CONTROLE[Quantidade_11],"-")</f>
        <v>0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3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220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3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1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1526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561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1000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220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1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3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>
        <f ca="1">_xlfn.XLOOKUP(G288&amp;$W$2,BS_CONTROLE[CHAVE],BS_CONTROLE[Quantidade_11],"-")</f>
        <v>1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40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1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1526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561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1000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220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1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 t="str">
        <f ca="1">_xlfn.XLOOKUP(G302&amp;$V$2,BS_CONTROLE[CHAVE],BS_CONTROLE[Quantidade_11],"-")</f>
        <v>-</v>
      </c>
      <c r="W302" s="112">
        <f ca="1">_xlfn.XLOOKUP(G302&amp;$W$2,BS_CONTROLE[CHAVE],BS_CONTROLE[Quantidade_11],"-")</f>
        <v>3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3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1000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220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1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1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1000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220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0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1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 t="str">
        <f ca="1">_xlfn.XLOOKUP(G320&amp;$V$2,BS_CONTROLE[CHAVE],BS_CONTROLE[Quantidade_11],"-")</f>
        <v>-</v>
      </c>
      <c r="W320" s="112">
        <f ca="1">_xlfn.XLOOKUP(G320&amp;$W$2,BS_CONTROLE[CHAVE],BS_CONTROLE[Quantidade_11],"-")</f>
        <v>3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40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1</v>
      </c>
      <c r="W326" s="112">
        <f ca="1">_xlfn.XLOOKUP(G326&amp;$W$2,BS_CONTROLE[CHAVE],BS_CONTROLE[Quantidade_11],"-")</f>
        <v>0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1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0</v>
      </c>
      <c r="W329" s="112" t="str">
        <f ca="1">_xlfn.XLOOKUP(G329&amp;$W$2,BS_CONTROLE[CHAVE],BS_CONTROLE[Quantidade_11],"-")</f>
        <v>-</v>
      </c>
      <c r="X329" s="112">
        <f ca="1">_xlfn.XLOOKUP(G329&amp;$X$2,BS_CONTROLE[CHAVE],BS_CONTROLE[Quantidade_11],"-")</f>
        <v>300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1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1526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561</v>
      </c>
    </row>
    <row r="332" spans="1:24" s="113" customFormat="1" hidden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1000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220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>
        <f ca="1">_xlfn.XLOOKUP(G333&amp;$W$2,BS_CONTROLE[CHAVE],BS_CONTROLE[Quantidade_11],"-")</f>
        <v>0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2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3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40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1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2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300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1526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561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1000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220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0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0</v>
      </c>
      <c r="W352" s="112">
        <f ca="1">_xlfn.XLOOKUP(G352&amp;$W$2,BS_CONTROLE[CHAVE],BS_CONTROLE[Quantidade_11],"-")</f>
        <v>2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3</v>
      </c>
      <c r="X354" s="112">
        <f ca="1">_xlfn.XLOOKUP(G354&amp;$X$2,BS_CONTROLE[CHAVE],BS_CONTROLE[Quantidade_11],"-")</f>
        <v>5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>
        <f ca="1">_xlfn.XLOOKUP(G357&amp;$W$2,BS_CONTROLE[CHAVE],BS_CONTROLE[Quantidade_11],"-")</f>
        <v>0</v>
      </c>
      <c r="X357" s="112">
        <f ca="1">_xlfn.XLOOKUP(G357&amp;$X$2,BS_CONTROLE[CHAVE],BS_CONTROLE[Quantidade_11],"-")</f>
        <v>1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2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1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0</v>
      </c>
      <c r="W359" s="112" t="str">
        <f ca="1">_xlfn.XLOOKUP(G359&amp;$W$2,BS_CONTROLE[CHAVE],BS_CONTROLE[Quantidade_11],"-")</f>
        <v>-</v>
      </c>
      <c r="X359" s="112">
        <f ca="1">_xlfn.XLOOKUP(G359&amp;$X$2,BS_CONTROLE[CHAVE],BS_CONTROLE[Quantidade_11],"-")</f>
        <v>300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4.1666666666666664E-2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1000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220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2</v>
      </c>
      <c r="X363" s="112">
        <f ca="1">_xlfn.XLOOKUP(G363&amp;$X$2,BS_CONTROLE[CHAVE],BS_CONTROLE[Quantidade_11],"-")</f>
        <v>1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1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 t="str">
        <f ca="1">_xlfn.XLOOKUP(G365&amp;$V$2,BS_CONTROLE[CHAVE],BS_CONTROLE[Quantidade_11],"-")</f>
        <v>-</v>
      </c>
      <c r="W365" s="112">
        <f ca="1">_xlfn.XLOOKUP(G365&amp;$W$2,BS_CONTROLE[CHAVE],BS_CONTROLE[Quantidade_11],"-")</f>
        <v>3</v>
      </c>
      <c r="X365" s="112">
        <f ca="1">_xlfn.XLOOKUP(G365&amp;$X$2,BS_CONTROLE[CHAVE],BS_CONTROLE[Quantidade_11],"-")</f>
        <v>5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1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40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OPORTUNIDADE</v>
      </c>
      <c r="B370" s="109" t="str">
        <f>IF(FN_MC!X373="","*",FN_MC!X373)</f>
        <v>Oportunidade</v>
      </c>
      <c r="C370" s="109" t="str">
        <f>IF(FN_MC!Z373="","*",FN_MC!Z373)</f>
        <v>P0</v>
      </c>
      <c r="D370" s="110" t="str">
        <f>IF(FN_MC!S373="","*",FN_MC!S373)</f>
        <v>FERRONORTE</v>
      </c>
      <c r="E370" s="110" t="str">
        <f>IF(FN_MC!T373="","*",FN_MC!T373)</f>
        <v>-</v>
      </c>
      <c r="F370" s="110">
        <f>IF(FN_MC!B373="","*",FN_MC!B373)</f>
        <v>45989</v>
      </c>
      <c r="G370" s="110" t="str">
        <f>IF(FN_MC!D373="","*",FN_MC!D373)</f>
        <v>W70</v>
      </c>
      <c r="H370" s="110" t="str">
        <f>IF(FN_MC!F373="","*",FN_MC!F373)</f>
        <v>DESLOCAMENTO</v>
      </c>
      <c r="I370" s="110" t="str">
        <f>IF(FN_MC!H373="","*",FN_MC!H373)</f>
        <v>TIQ2</v>
      </c>
      <c r="J370" s="110" t="str">
        <f>IF(FN_MC!I373="","*",FN_MC!I373)</f>
        <v>TAG2</v>
      </c>
      <c r="K370" s="110" t="str">
        <f>IF(FN_MC!M373="","*",FN_MC!M373)</f>
        <v>TIQ-TGR</v>
      </c>
      <c r="L370" s="110" t="str">
        <f>IF(FN_MC!N373="","*",FN_MC!N373)</f>
        <v>TIQTGR</v>
      </c>
      <c r="M370" s="111">
        <f>IF(FN_MC!J373="","*",FN_MC!J373)</f>
        <v>98</v>
      </c>
      <c r="N370" s="290">
        <f>IF(FN_MC!K373="","*",FN_MC!K373)</f>
        <v>617</v>
      </c>
      <c r="O370" s="290" t="str">
        <f>IF(FN_MC!L373="","*",FN_MC!L373)</f>
        <v>-</v>
      </c>
      <c r="P370" s="111"/>
      <c r="Q370" s="128">
        <f>IF(FN_MC!O373="","*",FN_MC!O373)</f>
        <v>0.4375</v>
      </c>
      <c r="R370" s="128">
        <f>IF(FN_MC!P373="","*",FN_MC!P373)</f>
        <v>4.1666666666666664E-2</v>
      </c>
      <c r="S370" s="110" t="str">
        <f>IF(FN_MC!Q373="","*",CONCATENATE(FN_MC!Q373," ",FN_MC!R373))</f>
        <v>1 BINÁRIO</v>
      </c>
      <c r="T370" s="110" t="str">
        <f>IF(FN_MC!V373="","*",FN_MC!V373)</f>
        <v>Carlos Eduardo</v>
      </c>
      <c r="U370" s="110" t="str">
        <f>IF(FN_MC!W373="","*",FN_MC!W373)</f>
        <v>Deslocamento lastro com os 15 gôndolas para carregamento em TAG</v>
      </c>
      <c r="V370" s="112">
        <f ca="1">_xlfn.XLOOKUP(G370&amp;$V$2,BS_CONTROLE[CHAVE],BS_CONTROLE[Quantidade_11],"-")</f>
        <v>1</v>
      </c>
      <c r="W370" s="112">
        <f ca="1">_xlfn.XLOOKUP(G370&amp;$W$2,BS_CONTROLE[CHAVE],BS_CONTROLE[Quantidade_11],"-")</f>
        <v>0</v>
      </c>
      <c r="X370" s="112">
        <f ca="1">_xlfn.XLOOKUP(G370&amp;$X$2,BS_CONTROLE[CHAVE],BS_CONTROLE[Quantidade_11],"-")</f>
        <v>0</v>
      </c>
    </row>
    <row r="371" spans="1:24" s="113" customFormat="1" hidden="1">
      <c r="A371" s="109" t="str">
        <f>IF(FN_MC!Y374="","*",FN_MC!Y374)</f>
        <v>SIM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2</v>
      </c>
      <c r="W371" s="112">
        <f ca="1">_xlfn.XLOOKUP(G371&amp;$W$2,BS_CONTROLE[CHAVE],BS_CONTROLE[Quantidade_11],"-")</f>
        <v>1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IF(FN_MC!Y375="","*",FN_MC!Y375)</f>
        <v>OPORTUNIDADE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OPORTUNIDADE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FERRONORTE</v>
      </c>
      <c r="E373" s="110" t="str">
        <f>IF(FN_MC!T376="","*",FN_MC!T376)</f>
        <v>TGR-TRO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>
        <f ca="1">_xlfn.XLOOKUP(G373&amp;$V$2,BS_CONTROLE[CHAVE],BS_CONTROLE[Quantidade_11],"-")</f>
        <v>250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SIM</v>
      </c>
      <c r="B374" s="109" t="str">
        <f>IF(FN_MC!X377="","*",FN_MC!X377)</f>
        <v>Contrato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300</v>
      </c>
    </row>
    <row r="375" spans="1:24" s="113" customFormat="1" hidden="1">
      <c r="A375" s="109" t="str">
        <f>IF(FN_MC!Y378="","*",FN_MC!Y378)</f>
        <v>SIM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>
        <f ca="1">_xlfn.XLOOKUP(G375&amp;$V$2,BS_CONTROLE[CHAVE],BS_CONTROLE[Quantidade_11],"-")</f>
        <v>1</v>
      </c>
      <c r="W375" s="112" t="str">
        <f ca="1">_xlfn.XLOOKUP(G375&amp;$W$2,BS_CONTROLE[CHAVE],BS_CONTROLE[Quantidade_11],"-")</f>
        <v>-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IF(FN_MC!Y379="","*",FN_MC!Y379)</f>
        <v>SIM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>
        <f ca="1">_xlfn.XLOOKUP(G376&amp;$V$2,BS_CONTROLE[CHAVE],BS_CONTROLE[Quantidade_11],"-")</f>
        <v>1526</v>
      </c>
      <c r="W376" s="112" t="str">
        <f ca="1">_xlfn.XLOOKUP(G376&amp;$W$2,BS_CONTROLE[CHAVE],BS_CONTROLE[Quantidade_11],"-")</f>
        <v>-</v>
      </c>
      <c r="X376" s="112">
        <f ca="1">_xlfn.XLOOKUP(G376&amp;$X$2,BS_CONTROLE[CHAVE],BS_CONTROLE[Quantidade_11],"-")</f>
        <v>561</v>
      </c>
    </row>
    <row r="377" spans="1:24" s="113" customFormat="1" hidden="1">
      <c r="A377" s="109" t="str">
        <f>IF(FN_MC!Y380="","*",FN_MC!Y380)</f>
        <v>OPORTUNIDADE</v>
      </c>
      <c r="B377" s="109" t="str">
        <f>IF(FN_MC!X380="","*",FN_MC!X380)</f>
        <v>Sombra de bloco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>
        <f ca="1">_xlfn.XLOOKUP(G377&amp;$V$2,BS_CONTROLE[CHAVE],BS_CONTROLE[Quantidade_11],"-")</f>
        <v>1000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220</v>
      </c>
    </row>
    <row r="378" spans="1:24" s="113" customFormat="1" hidden="1">
      <c r="A378" s="109" t="str">
        <f>IF(FN_MC!Y381="","*",FN_MC!Y381)</f>
        <v>OPORTUNIDADE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IF(FN_MC!Y382="","*",FN_MC!Y382)</f>
        <v>OPORTUNIDADE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>
        <f ca="1">_xlfn.XLOOKUP(G379&amp;$V$2,BS_CONTROLE[CHAVE],BS_CONTROLE[Quantidade_11],"-")</f>
        <v>0</v>
      </c>
      <c r="W379" s="112">
        <f ca="1">_xlfn.XLOOKUP(G379&amp;$W$2,BS_CONTROLE[CHAVE],BS_CONTROLE[Quantidade_11],"-")</f>
        <v>2</v>
      </c>
      <c r="X379" s="112">
        <f ca="1">_xlfn.XLOOKUP(G379&amp;$X$2,BS_CONTROLE[CHAVE],BS_CONTROLE[Quantidade_11],"-")</f>
        <v>1</v>
      </c>
    </row>
    <row r="380" spans="1:24" s="113" customFormat="1" hidden="1">
      <c r="A380" s="109" t="str">
        <f>IF(FN_MC!Y383="","*",FN_MC!Y383)</f>
        <v>OPORTUNIDADE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>
        <f ca="1">_xlfn.XLOOKUP(G380&amp;$V$2,BS_CONTROLE[CHAVE],BS_CONTROLE[Quantidade_11],"-")</f>
        <v>1</v>
      </c>
      <c r="W380" s="112">
        <f ca="1">_xlfn.XLOOKUP(G380&amp;$W$2,BS_CONTROLE[CHAVE],BS_CONTROLE[Quantidade_11],"-")</f>
        <v>0</v>
      </c>
      <c r="X380" s="112">
        <f ca="1">_xlfn.XLOOKUP(G380&amp;$X$2,BS_CONTROLE[CHAVE],BS_CONTROLE[Quantidade_11],"-")</f>
        <v>1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OPORTUNIDADE</v>
      </c>
      <c r="B384" s="109" t="str">
        <f>IF(FN_MC!X387="","*",FN_MC!X387)</f>
        <v>Oportunidade</v>
      </c>
      <c r="C384" s="109" t="str">
        <f>IF(FN_MC!Z387="","*",FN_MC!Z387)</f>
        <v>P0</v>
      </c>
      <c r="D384" s="110" t="str">
        <f>IF(FN_MC!S387="","*",FN_MC!S387)</f>
        <v>FERRONORTE</v>
      </c>
      <c r="E384" s="110" t="str">
        <f>IF(FN_MC!T387="","*",FN_MC!T387)</f>
        <v>TGR-TRO</v>
      </c>
      <c r="F384" s="110">
        <f>IF(FN_MC!B387="","*",FN_MC!B387)</f>
        <v>45990</v>
      </c>
      <c r="G384" s="110" t="str">
        <f>IF(FN_MC!D387="","*",FN_MC!D387)</f>
        <v>BRUNO (TF-525)</v>
      </c>
      <c r="H384" s="110" t="str">
        <f>IF(FN_MC!F387="","*",FN_MC!F387)</f>
        <v>PDM - SOLDA</v>
      </c>
      <c r="I384" s="110" t="str">
        <f>IF(FN_MC!H387="","*",FN_MC!H387)</f>
        <v>TEP1</v>
      </c>
      <c r="J384" s="110" t="str">
        <f>IF(FN_MC!I387="","*",FN_MC!I387)</f>
        <v>-</v>
      </c>
      <c r="K384" s="110" t="str">
        <f>IF(FN_MC!M387="","*",FN_MC!M387)</f>
        <v>TEP</v>
      </c>
      <c r="L384" s="110" t="str">
        <f>IF(FN_MC!N387="","*",FN_MC!N387)</f>
        <v>TEP1</v>
      </c>
      <c r="M384" s="111">
        <f>IF(FN_MC!J387="","*",FN_MC!J387)</f>
        <v>98</v>
      </c>
      <c r="N384" s="290">
        <f>IF(FN_MC!K387="","*",FN_MC!K387)</f>
        <v>565</v>
      </c>
      <c r="O384" s="290" t="str">
        <f>IF(FN_MC!L387="","*",FN_MC!L387)</f>
        <v>-</v>
      </c>
      <c r="P384" s="111"/>
      <c r="Q384" s="128">
        <f>IF(FN_MC!O387="","*",FN_MC!O387)</f>
        <v>0.375</v>
      </c>
      <c r="R384" s="128">
        <f>IF(FN_MC!P387="","*",FN_MC!P387)</f>
        <v>0.125</v>
      </c>
      <c r="S384" s="110" t="str">
        <f>IF(FN_MC!Q387="","*",CONCATENATE(FN_MC!Q387," ",FN_MC!R387))</f>
        <v>2 Nº DE SOLDA</v>
      </c>
      <c r="T384" s="110" t="str">
        <f>IF(FN_MC!V387="","*",FN_MC!V387)</f>
        <v>ELSON</v>
      </c>
      <c r="U384" s="110" t="str">
        <f>IF(FN_MC!W387="","*",FN_MC!W387)</f>
        <v xml:space="preserve">Execução de solda </v>
      </c>
      <c r="V384" s="112">
        <f ca="1">_xlfn.XLOOKUP(G384&amp;$V$2,BS_CONTROLE[CHAVE],BS_CONTROLE[Quantidade_11],"-")</f>
        <v>2</v>
      </c>
      <c r="W384" s="112">
        <f ca="1">_xlfn.XLOOKUP(G384&amp;$W$2,BS_CONTROLE[CHAVE],BS_CONTROLE[Quantidade_11],"-")</f>
        <v>1</v>
      </c>
      <c r="X384" s="112">
        <f ca="1">_xlfn.XLOOKUP(G384&amp;$X$2,BS_CONTROLE[CHAVE],BS_CONTROLE[Quantidade_11],"-")</f>
        <v>1</v>
      </c>
    </row>
    <row r="385" spans="1:24" s="113" customFormat="1" hidden="1">
      <c r="A385" s="109" t="str">
        <f>IF(FN_MC!Y388="","*",FN_MC!Y388)</f>
        <v>OPORTUNIDADE</v>
      </c>
      <c r="B385" s="109" t="str">
        <f>IF(FN_MC!X388="","*",FN_MC!X388)</f>
        <v>Oportunidade</v>
      </c>
      <c r="C385" s="109" t="str">
        <f>IF(FN_MC!Z388="","*",FN_MC!Z388)</f>
        <v>P0</v>
      </c>
      <c r="D385" s="110" t="str">
        <f>IF(FN_MC!S388="","*",FN_MC!S388)</f>
        <v>FERRONORTE</v>
      </c>
      <c r="E385" s="110" t="str">
        <f>IF(FN_MC!T388="","*",FN_MC!T388)</f>
        <v>TCS-TGR</v>
      </c>
      <c r="F385" s="110">
        <f>IF(FN_MC!B388="","*",FN_MC!B388)</f>
        <v>45990</v>
      </c>
      <c r="G385" s="110" t="str">
        <f>IF(FN_MC!D388="","*",FN_MC!D388)</f>
        <v>W70</v>
      </c>
      <c r="H385" s="110" t="str">
        <f>IF(FN_MC!F388="","*",FN_MC!F388)</f>
        <v>PDM - PEDRA - CARGA</v>
      </c>
      <c r="I385" s="110" t="str">
        <f>IF(FN_MC!H388="","*",FN_MC!H388)</f>
        <v>TAG</v>
      </c>
      <c r="J385" s="110" t="str">
        <f>IF(FN_MC!I388="","*",FN_MC!I388)</f>
        <v>TAG</v>
      </c>
      <c r="K385" s="110" t="str">
        <f>IF(FN_MC!M388="","*",FN_MC!M388)</f>
        <v>TGR</v>
      </c>
      <c r="L385" s="110" t="str">
        <f>IF(FN_MC!N388="","*",FN_MC!N388)</f>
        <v>TGR2</v>
      </c>
      <c r="M385" s="111">
        <f>IF(FN_MC!J388="","*",FN_MC!J388)</f>
        <v>74</v>
      </c>
      <c r="N385" s="290">
        <f>IF(FN_MC!K388="","*",FN_MC!K388)</f>
        <v>501</v>
      </c>
      <c r="O385" s="290" t="str">
        <f>IF(FN_MC!L388="","*",FN_MC!L388)</f>
        <v>-</v>
      </c>
      <c r="P385" s="111"/>
      <c r="Q385" s="128">
        <f>IF(FN_MC!O388="","*",FN_MC!O388)</f>
        <v>0.375</v>
      </c>
      <c r="R385" s="128">
        <f>IF(FN_MC!P388="","*",FN_MC!P388)</f>
        <v>8.3333333333333329E-2</v>
      </c>
      <c r="S385" s="110" t="str">
        <f>IF(FN_MC!Q388="","*",CONCATENATE(FN_MC!Q388," ",FN_MC!R388))</f>
        <v>15 VAGÕES</v>
      </c>
      <c r="T385" s="110" t="str">
        <f>IF(FN_MC!V388="","*",FN_MC!V388)</f>
        <v>Carlos Eduardo</v>
      </c>
      <c r="U385" s="110" t="str">
        <f>IF(FN_MC!W388="","*",FN_MC!W388)</f>
        <v>Carregamento de pedra em TAG</v>
      </c>
      <c r="V385" s="112">
        <f ca="1">_xlfn.XLOOKUP(G385&amp;$V$2,BS_CONTROLE[CHAVE],BS_CONTROLE[Quantidade_11],"-")</f>
        <v>1</v>
      </c>
      <c r="W385" s="112">
        <f ca="1">_xlfn.XLOOKUP(G385&amp;$W$2,BS_CONTROLE[CHAVE],BS_CONTROLE[Quantidade_11],"-")</f>
        <v>0</v>
      </c>
      <c r="X385" s="112">
        <f ca="1">_xlfn.XLOOKUP(G385&amp;$X$2,BS_CONTROLE[CHAVE],BS_CONTROLE[Quantidade_11],"-")</f>
        <v>0</v>
      </c>
    </row>
    <row r="386" spans="1:24" s="113" customFormat="1" hidden="1">
      <c r="A386" s="109" t="str">
        <f>IF(FN_MC!Y389="","*",FN_MC!Y389)</f>
        <v>OPORTUNIDADE</v>
      </c>
      <c r="B386" s="109" t="str">
        <f>IF(FN_MC!X389="","*",FN_MC!X389)</f>
        <v>Oportunidade</v>
      </c>
      <c r="C386" s="109" t="str">
        <f>IF(FN_MC!Z389="","*",FN_MC!Z389)</f>
        <v>P0</v>
      </c>
      <c r="D386" s="110" t="str">
        <f>IF(FN_MC!S389="","*",FN_MC!S389)</f>
        <v>FERRONORTE</v>
      </c>
      <c r="E386" s="110" t="str">
        <f>IF(FN_MC!T389="","*",FN_MC!T389)</f>
        <v>TMI-TCS</v>
      </c>
      <c r="F386" s="110">
        <f>IF(FN_MC!B389="","*",FN_MC!B389)</f>
        <v>45990</v>
      </c>
      <c r="G386" s="110" t="str">
        <f>IF(FN_MC!D389="","*",FN_MC!D389)</f>
        <v>V86</v>
      </c>
      <c r="H386" s="110" t="str">
        <f>IF(FN_MC!F389="","*",FN_MC!F389)</f>
        <v>MECANIZAÇÃO - SOCADORA</v>
      </c>
      <c r="I386" s="110" t="str">
        <f>IF(FN_MC!H389="","*",FN_MC!H389)</f>
        <v>TID2</v>
      </c>
      <c r="J386" s="110" t="str">
        <f>IF(FN_MC!I389="","*",FN_MC!I389)</f>
        <v>TID2</v>
      </c>
      <c r="K386" s="110" t="str">
        <f>IF(FN_MC!M389="","*",FN_MC!M389)</f>
        <v>TID-TVI</v>
      </c>
      <c r="L386" s="110" t="str">
        <f>IF(FN_MC!N389="","*",FN_MC!N389)</f>
        <v>TID201</v>
      </c>
      <c r="M386" s="111">
        <f>IF(FN_MC!J389="","*",FN_MC!J389)</f>
        <v>74</v>
      </c>
      <c r="N386" s="290">
        <f>IF(FN_MC!K389="","*",FN_MC!K389)</f>
        <v>200</v>
      </c>
      <c r="O386" s="290">
        <f>IF(FN_MC!L389="","*",FN_MC!L389)</f>
        <v>194</v>
      </c>
      <c r="P386" s="111"/>
      <c r="Q386" s="128">
        <f>IF(FN_MC!O389="","*",FN_MC!O389)</f>
        <v>0.39583333333333331</v>
      </c>
      <c r="R386" s="128">
        <f>IF(FN_MC!P389="","*",FN_MC!P389)</f>
        <v>6.25E-2</v>
      </c>
      <c r="S386" s="110" t="str">
        <f>IF(FN_MC!Q389="","*",CONCATENATE(FN_MC!Q389," ",FN_MC!R389))</f>
        <v>840 M</v>
      </c>
      <c r="T386" s="110" t="str">
        <f>IF(FN_MC!V389="","*",FN_MC!V389)</f>
        <v>Saulo</v>
      </c>
      <c r="U386" s="110" t="str">
        <f>IF(FN_MC!W389="","*",FN_MC!W389)</f>
        <v>Socaria mecanizada</v>
      </c>
      <c r="V386" s="112">
        <f ca="1">_xlfn.XLOOKUP(G386&amp;$V$2,BS_CONTROLE[CHAVE],BS_CONTROLE[Quantidade_11],"-")</f>
        <v>1000</v>
      </c>
      <c r="W386" s="112" t="str">
        <f ca="1">_xlfn.XLOOKUP(G386&amp;$W$2,BS_CONTROLE[CHAVE],BS_CONTROLE[Quantidade_11],"-")</f>
        <v>-</v>
      </c>
      <c r="X386" s="112">
        <f ca="1">_xlfn.XLOOKUP(G386&amp;$X$2,BS_CONTROLE[CHAVE],BS_CONTROLE[Quantidade_11],"-")</f>
        <v>220</v>
      </c>
    </row>
    <row r="387" spans="1:24" s="113" customFormat="1" hidden="1">
      <c r="A387" s="109" t="str">
        <f>IF(FN_MC!Y390="","*",FN_MC!Y390)</f>
        <v>OPORTUNIDADE</v>
      </c>
      <c r="B387" s="109" t="str">
        <f>IF(FN_MC!X390="","*",FN_MC!X390)</f>
        <v>Oportunidade</v>
      </c>
      <c r="C387" s="109" t="str">
        <f>IF(FN_MC!Z390="","*",FN_MC!Z390)</f>
        <v>P1</v>
      </c>
      <c r="D387" s="110" t="str">
        <f>IF(FN_MC!S390="","*",FN_MC!S390)</f>
        <v>FERRONORTE</v>
      </c>
      <c r="E387" s="110" t="str">
        <f>IF(FN_MC!T390="","*",FN_MC!T390)</f>
        <v>TMI-TCS</v>
      </c>
      <c r="F387" s="110">
        <f>IF(FN_MC!B390="","*",FN_MC!B390)</f>
        <v>45990</v>
      </c>
      <c r="G387" s="110" t="str">
        <f>IF(FN_MC!D390="","*",FN_MC!D390)</f>
        <v>FRANCISCO (TF-670)</v>
      </c>
      <c r="H387" s="110" t="str">
        <f>IF(FN_MC!F390="","*",FN_MC!F390)</f>
        <v>PDM - SOLDA</v>
      </c>
      <c r="I387" s="110" t="str">
        <f>IF(FN_MC!H390="","*",FN_MC!H390)</f>
        <v>TIN1</v>
      </c>
      <c r="J387" s="110" t="str">
        <f>IF(FN_MC!I390="","*",FN_MC!I390)</f>
        <v>-</v>
      </c>
      <c r="K387" s="110" t="str">
        <f>IF(FN_MC!M390="","*",FN_MC!M390)</f>
        <v>TIN</v>
      </c>
      <c r="L387" s="110" t="str">
        <f>IF(FN_MC!N390="","*",FN_MC!N390)</f>
        <v>TIN1</v>
      </c>
      <c r="M387" s="111">
        <f>IF(FN_MC!J390="","*",FN_MC!J390)</f>
        <v>74</v>
      </c>
      <c r="N387" s="290">
        <f>IF(FN_MC!K390="","*",FN_MC!K390)</f>
        <v>109</v>
      </c>
      <c r="O387" s="290" t="str">
        <f>IF(FN_MC!L390="","*",FN_MC!L390)</f>
        <v>-</v>
      </c>
      <c r="P387" s="111"/>
      <c r="Q387" s="128">
        <f>IF(FN_MC!O390="","*",FN_MC!O390)</f>
        <v>0.375</v>
      </c>
      <c r="R387" s="128">
        <f>IF(FN_MC!P390="","*",FN_MC!P390)</f>
        <v>6.25E-2</v>
      </c>
      <c r="S387" s="110" t="str">
        <f>IF(FN_MC!Q390="","*",CONCATENATE(FN_MC!Q390," ",FN_MC!R390))</f>
        <v>1 Nº DE SOLDA</v>
      </c>
      <c r="T387" s="110" t="str">
        <f>IF(FN_MC!V390="","*",FN_MC!V390)</f>
        <v>Heleno</v>
      </c>
      <c r="U387" s="110" t="str">
        <f>IF(FN_MC!W390="","*",FN_MC!W390)</f>
        <v xml:space="preserve">Execução de solda - 16 metros de trilho </v>
      </c>
      <c r="V387" s="112">
        <f ca="1">_xlfn.XLOOKUP(G387&amp;$V$2,BS_CONTROLE[CHAVE],BS_CONTROLE[Quantidade_11],"-")</f>
        <v>1</v>
      </c>
      <c r="W387" s="112">
        <f ca="1">_xlfn.XLOOKUP(G387&amp;$W$2,BS_CONTROLE[CHAVE],BS_CONTROLE[Quantidade_11],"-")</f>
        <v>0</v>
      </c>
      <c r="X387" s="112">
        <f ca="1">_xlfn.XLOOKUP(G387&amp;$X$2,BS_CONTROLE[CHAVE],BS_CONTROLE[Quantidade_11],"-")</f>
        <v>1</v>
      </c>
    </row>
    <row r="388" spans="1:24" s="113" customFormat="1" hidden="1">
      <c r="A388" s="109" t="str">
        <f>IF(FN_MC!Y391="","*",FN_MC!Y391)</f>
        <v>OPORTUNIDADE</v>
      </c>
      <c r="B388" s="109" t="str">
        <f>IF(FN_MC!X391="","*",FN_MC!X391)</f>
        <v>Oportunidade</v>
      </c>
      <c r="C388" s="109" t="str">
        <f>IF(FN_MC!Z391="","*",FN_MC!Z391)</f>
        <v>P1</v>
      </c>
      <c r="D388" s="110" t="str">
        <f>IF(FN_MC!S391="","*",FN_MC!S391)</f>
        <v>FERRONORTE</v>
      </c>
      <c r="E388" s="110" t="str">
        <f>IF(FN_MC!T391="","*",FN_MC!T391)</f>
        <v>TMI-TCS</v>
      </c>
      <c r="F388" s="110">
        <f>IF(FN_MC!B391="","*",FN_MC!B391)</f>
        <v>45990</v>
      </c>
      <c r="G388" s="110" t="str">
        <f>IF(FN_MC!D391="","*",FN_MC!D391)</f>
        <v>ANISIO (TF-514)</v>
      </c>
      <c r="H388" s="110" t="str">
        <f>IF(FN_MC!F391="","*",FN_MC!F391)</f>
        <v>PDM - SUBSTITUIÇÃO - TRILHO</v>
      </c>
      <c r="I388" s="110" t="str">
        <f>IF(FN_MC!H391="","*",FN_MC!H391)</f>
        <v>TQIK73</v>
      </c>
      <c r="J388" s="110" t="str">
        <f>IF(FN_MC!I391="","*",FN_MC!I391)</f>
        <v>-</v>
      </c>
      <c r="K388" s="110" t="str">
        <f>IF(FN_MC!M391="","*",FN_MC!M391)</f>
        <v>TQI-TSP</v>
      </c>
      <c r="L388" s="110" t="str">
        <f>IF(FN_MC!N391="","*",FN_MC!N391)</f>
        <v>TQIK73</v>
      </c>
      <c r="M388" s="111">
        <f>IF(FN_MC!J391="","*",FN_MC!J391)</f>
        <v>74</v>
      </c>
      <c r="N388" s="290">
        <f>IF(FN_MC!K391="","*",FN_MC!K391)</f>
        <v>64.563999999999993</v>
      </c>
      <c r="O388" s="290">
        <f>IF(FN_MC!L391="","*",FN_MC!L391)</f>
        <v>63.7</v>
      </c>
      <c r="P388" s="111"/>
      <c r="Q388" s="128">
        <f>IF(FN_MC!O391="","*",FN_MC!O391)</f>
        <v>0.375</v>
      </c>
      <c r="R388" s="128">
        <f>IF(FN_MC!P391="","*",FN_MC!P391)</f>
        <v>8.3333333333333329E-2</v>
      </c>
      <c r="S388" s="110" t="str">
        <f>IF(FN_MC!Q391="","*",CONCATENATE(FN_MC!Q391," ",FN_MC!R391))</f>
        <v>312 M</v>
      </c>
      <c r="T388" s="110" t="str">
        <f>IF(FN_MC!V391="","*",FN_MC!V391)</f>
        <v>Anísio</v>
      </c>
      <c r="U388" s="110" t="str">
        <f>IF(FN_MC!W391="","*",FN_MC!W391)</f>
        <v>Substituição de trilho</v>
      </c>
      <c r="V388" s="112">
        <f ca="1">_xlfn.XLOOKUP(G388&amp;$V$2,BS_CONTROLE[CHAVE],BS_CONTROLE[Quantidade_11],"-")</f>
        <v>0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0</v>
      </c>
    </row>
    <row r="389" spans="1:24" s="113" customFormat="1" hidden="1">
      <c r="A389" s="109" t="str">
        <f>IF(FN_MC!Y392="","*",FN_MC!Y392)</f>
        <v>OPORTUNIDADE</v>
      </c>
      <c r="B389" s="109" t="str">
        <f>IF(FN_MC!X392="","*",FN_MC!X392)</f>
        <v>Oportunidade</v>
      </c>
      <c r="C389" s="109" t="str">
        <f>IF(FN_MC!Z392="","*",FN_MC!Z392)</f>
        <v>P1</v>
      </c>
      <c r="D389" s="110" t="str">
        <f>IF(FN_MC!S392="","*",FN_MC!S392)</f>
        <v>FERRONORTE</v>
      </c>
      <c r="E389" s="110" t="str">
        <f>IF(FN_MC!T392="","*",FN_MC!T392)</f>
        <v>TMI-TCS</v>
      </c>
      <c r="F389" s="110">
        <f>IF(FN_MC!B392="","*",FN_MC!B392)</f>
        <v>45990</v>
      </c>
      <c r="G389" s="110" t="str">
        <f>IF(FN_MC!D392="","*",FN_MC!D392)</f>
        <v>ELSON (TF-526)</v>
      </c>
      <c r="H389" s="110" t="str">
        <f>IF(FN_MC!F392="","*",FN_MC!F392)</f>
        <v>PDM - SOLDA</v>
      </c>
      <c r="I389" s="110" t="str">
        <f>IF(FN_MC!H392="","*",FN_MC!H392)</f>
        <v>TQIK73</v>
      </c>
      <c r="J389" s="110" t="str">
        <f>IF(FN_MC!I392="","*",FN_MC!I392)</f>
        <v>-</v>
      </c>
      <c r="K389" s="110" t="str">
        <f>IF(FN_MC!M392="","*",FN_MC!M392)</f>
        <v>TQI-TSP</v>
      </c>
      <c r="L389" s="110" t="str">
        <f>IF(FN_MC!N392="","*",FN_MC!N392)</f>
        <v>TQIK73</v>
      </c>
      <c r="M389" s="111">
        <f>IF(FN_MC!J392="","*",FN_MC!J392)</f>
        <v>74</v>
      </c>
      <c r="N389" s="290">
        <f>IF(FN_MC!K392="","*",FN_MC!K392)</f>
        <v>64.563999999999993</v>
      </c>
      <c r="O389" s="290">
        <f>IF(FN_MC!L392="","*",FN_MC!L392)</f>
        <v>63.7</v>
      </c>
      <c r="P389" s="111"/>
      <c r="Q389" s="128">
        <f>IF(FN_MC!O392="","*",FN_MC!O392)</f>
        <v>0.375</v>
      </c>
      <c r="R389" s="128">
        <f>IF(FN_MC!P392="","*",FN_MC!P392)</f>
        <v>8.3333333333333329E-2</v>
      </c>
      <c r="S389" s="110" t="str">
        <f>IF(FN_MC!Q392="","*",CONCATENATE(FN_MC!Q392," ",FN_MC!R392))</f>
        <v>2 Nº DE SOLDA</v>
      </c>
      <c r="T389" s="110" t="str">
        <f>IF(FN_MC!V392="","*",FN_MC!V392)</f>
        <v>Elson</v>
      </c>
      <c r="U389" s="110" t="str">
        <f>IF(FN_MC!W392="","*",FN_MC!W392)</f>
        <v xml:space="preserve">Execução de solda </v>
      </c>
      <c r="V389" s="112">
        <f ca="1">_xlfn.XLOOKUP(G389&amp;$V$2,BS_CONTROLE[CHAVE],BS_CONTROLE[Quantidade_11],"-")</f>
        <v>0</v>
      </c>
      <c r="W389" s="112">
        <f ca="1">_xlfn.XLOOKUP(G389&amp;$W$2,BS_CONTROLE[CHAVE],BS_CONTROLE[Quantidade_11],"-")</f>
        <v>2</v>
      </c>
      <c r="X389" s="112">
        <f ca="1">_xlfn.XLOOKUP(G389&amp;$X$2,BS_CONTROLE[CHAVE],BS_CONTROLE[Quantidade_11],"-")</f>
        <v>1</v>
      </c>
    </row>
    <row r="390" spans="1:24" s="113" customFormat="1" hidden="1">
      <c r="A390" s="109" t="str">
        <f>IF(FN_MC!Y393="","*",FN_MC!Y393)</f>
        <v>OPORTUNIDADE</v>
      </c>
      <c r="B390" s="109" t="str">
        <f>IF(FN_MC!X393="","*",FN_MC!X393)</f>
        <v>Oportunidade</v>
      </c>
      <c r="C390" s="109" t="str">
        <f>IF(FN_MC!Z393="","*",FN_MC!Z393)</f>
        <v>P0</v>
      </c>
      <c r="D390" s="110" t="str">
        <f>IF(FN_MC!S393="","*",FN_MC!S393)</f>
        <v>MALHA CENTRAL</v>
      </c>
      <c r="E390" s="110" t="str">
        <f>IF(FN_MC!T393="","*",FN_MC!T393)</f>
        <v>RAMAL</v>
      </c>
      <c r="F390" s="110">
        <f>IF(FN_MC!B393="","*",FN_MC!B393)</f>
        <v>45990</v>
      </c>
      <c r="G390" s="110" t="str">
        <f>IF(FN_MC!D393="","*",FN_MC!D393)</f>
        <v>V42</v>
      </c>
      <c r="H390" s="110" t="str">
        <f>IF(FN_MC!F393="","*",FN_MC!F393)</f>
        <v>MODERNIZAÇÃO - SOCADORA</v>
      </c>
      <c r="I390" s="110" t="str">
        <f>IF(FN_MC!H393="","*",FN_MC!H393)</f>
        <v>ZGT1</v>
      </c>
      <c r="J390" s="110" t="str">
        <f>IF(FN_MC!I393="","*",FN_MC!I393)</f>
        <v>ZGT1</v>
      </c>
      <c r="K390" s="110" t="str">
        <f>IF(FN_MC!M393="","*",FN_MC!M393)</f>
        <v>ZGT-ZXE</v>
      </c>
      <c r="L390" s="110" t="str">
        <f>IF(FN_MC!N393="","*",FN_MC!N393)</f>
        <v>ZGTZXE</v>
      </c>
      <c r="M390" s="111">
        <f>IF(FN_MC!J393="","*",FN_MC!J393)</f>
        <v>72</v>
      </c>
      <c r="N390" s="290">
        <f>IF(FN_MC!K393="","*",FN_MC!K393)</f>
        <v>300</v>
      </c>
      <c r="O390" s="290">
        <f>IF(FN_MC!L393="","*",FN_MC!L393)</f>
        <v>297</v>
      </c>
      <c r="P390" s="111"/>
      <c r="Q390" s="128">
        <f>IF(FN_MC!O393="","*",FN_MC!O393)</f>
        <v>0.27083333333333331</v>
      </c>
      <c r="R390" s="128">
        <f>IF(FN_MC!P393="","*",FN_MC!P393)</f>
        <v>8.3333333333333329E-2</v>
      </c>
      <c r="S390" s="110" t="str">
        <f>IF(FN_MC!Q393="","*",CONCATENATE(FN_MC!Q393," ",FN_MC!R393))</f>
        <v>300 M</v>
      </c>
      <c r="T390" s="110" t="str">
        <f>IF(FN_MC!V393="","*",FN_MC!V393)</f>
        <v>Augusto</v>
      </c>
      <c r="U390" s="110" t="str">
        <f>IF(FN_MC!W393="","*",FN_MC!W393)</f>
        <v>Socaria mecanizada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IF(FN_MC!Y398="","*",FN_MC!Y398)</f>
        <v>*</v>
      </c>
      <c r="B395" s="109" t="str">
        <f>IF(FN_MC!X398="","*",FN_MC!X398)</f>
        <v>Oportunidade</v>
      </c>
      <c r="C395" s="109" t="str">
        <f>IF(FN_MC!Z398="","*",FN_MC!Z398)</f>
        <v>P0</v>
      </c>
      <c r="D395" s="110" t="str">
        <f>IF(FN_MC!S398="","*",FN_MC!S398)</f>
        <v>FERRONORTE</v>
      </c>
      <c r="E395" s="110" t="str">
        <f>IF(FN_MC!T398="","*",FN_MC!T398)</f>
        <v>TMI-TCS</v>
      </c>
      <c r="F395" s="110">
        <f>IF(FN_MC!B398="","*",FN_MC!B398)</f>
        <v>45991</v>
      </c>
      <c r="G395" s="110" t="str">
        <f>IF(FN_MC!D398="","*",FN_MC!D398)</f>
        <v>V86</v>
      </c>
      <c r="H395" s="110" t="str">
        <f>IF(FN_MC!F398="","*",FN_MC!F398)</f>
        <v>MECANIZAÇÃO - SOCADORA</v>
      </c>
      <c r="I395" s="110" t="str">
        <f>IF(FN_MC!H398="","*",FN_MC!H398)</f>
        <v>TID2</v>
      </c>
      <c r="J395" s="110" t="str">
        <f>IF(FN_MC!I398="","*",FN_MC!I398)</f>
        <v>TID2</v>
      </c>
      <c r="K395" s="110" t="str">
        <f>IF(FN_MC!M398="","*",FN_MC!M398)</f>
        <v>TID-TVI</v>
      </c>
      <c r="L395" s="110" t="str">
        <f>IF(FN_MC!N398="","*",FN_MC!N398)</f>
        <v>TID201</v>
      </c>
      <c r="M395" s="111">
        <f>IF(FN_MC!J398="","*",FN_MC!J398)</f>
        <v>74</v>
      </c>
      <c r="N395" s="290">
        <f>IF(FN_MC!K398="","*",FN_MC!K398)</f>
        <v>200</v>
      </c>
      <c r="O395" s="290">
        <f>IF(FN_MC!L398="","*",FN_MC!L398)</f>
        <v>194</v>
      </c>
      <c r="P395" s="111"/>
      <c r="Q395" s="128">
        <f>IF(FN_MC!O398="","*",FN_MC!O398)</f>
        <v>0.39583333333333331</v>
      </c>
      <c r="R395" s="128">
        <f>IF(FN_MC!P398="","*",FN_MC!P398)</f>
        <v>6.25E-2</v>
      </c>
      <c r="S395" s="110" t="str">
        <f>IF(FN_MC!Q398="","*",CONCATENATE(FN_MC!Q398," ",FN_MC!R398))</f>
        <v>840 M</v>
      </c>
      <c r="T395" s="110" t="str">
        <f>IF(FN_MC!V398="","*",FN_MC!V398)</f>
        <v>Saulo</v>
      </c>
      <c r="U395" s="110" t="str">
        <f>IF(FN_MC!W398="","*",FN_MC!W398)</f>
        <v>Socaria mecanizada</v>
      </c>
      <c r="V395" s="112">
        <f ca="1">_xlfn.XLOOKUP(G395&amp;$V$2,BS_CONTROLE[CHAVE],BS_CONTROLE[Quantidade_11],"-")</f>
        <v>1000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220</v>
      </c>
    </row>
    <row r="396" spans="1:24" s="113" customFormat="1">
      <c r="A396" s="109" t="str">
        <f>IF(FN_MC!Y399="","*",FN_MC!Y399)</f>
        <v>*</v>
      </c>
      <c r="B396" s="109" t="str">
        <f>IF(FN_MC!X399="","*",FN_MC!X399)</f>
        <v>Oportunidade</v>
      </c>
      <c r="C396" s="109" t="str">
        <f>IF(FN_MC!Z399="","*",FN_MC!Z399)</f>
        <v>P0</v>
      </c>
      <c r="D396" s="110" t="str">
        <f>IF(FN_MC!S399="","*",FN_MC!S399)</f>
        <v>MALHA CENTRAL</v>
      </c>
      <c r="E396" s="110" t="str">
        <f>IF(FN_MC!T399="","*",FN_MC!T399)</f>
        <v>RAMAL</v>
      </c>
      <c r="F396" s="110">
        <f>IF(FN_MC!B399="","*",FN_MC!B399)</f>
        <v>45991</v>
      </c>
      <c r="G396" s="110" t="str">
        <f>IF(FN_MC!D399="","*",FN_MC!D399)</f>
        <v>V42</v>
      </c>
      <c r="H396" s="110" t="str">
        <f>IF(FN_MC!F399="","*",FN_MC!F399)</f>
        <v>MODERNIZAÇÃO - SOCADORA</v>
      </c>
      <c r="I396" s="110" t="str">
        <f>IF(FN_MC!H399="","*",FN_MC!H399)</f>
        <v>ZGT1</v>
      </c>
      <c r="J396" s="110" t="str">
        <f>IF(FN_MC!I399="","*",FN_MC!I399)</f>
        <v>ZGT1</v>
      </c>
      <c r="K396" s="110" t="str">
        <f>IF(FN_MC!M399="","*",FN_MC!M399)</f>
        <v>ZGT</v>
      </c>
      <c r="L396" s="110" t="str">
        <f>IF(FN_MC!N399="","*",FN_MC!N399)</f>
        <v>ZGT1</v>
      </c>
      <c r="M396" s="111">
        <f>IF(FN_MC!J399="","*",FN_MC!J399)</f>
        <v>72</v>
      </c>
      <c r="N396" s="290">
        <f>IF(FN_MC!K399="","*",FN_MC!K399)</f>
        <v>297</v>
      </c>
      <c r="O396" s="290">
        <f>IF(FN_MC!L399="","*",FN_MC!L399)</f>
        <v>294</v>
      </c>
      <c r="P396" s="111"/>
      <c r="Q396" s="128">
        <f>IF(FN_MC!O399="","*",FN_MC!O399)</f>
        <v>0.27083333333333331</v>
      </c>
      <c r="R396" s="128">
        <f>IF(FN_MC!P399="","*",FN_MC!P399)</f>
        <v>8.3333333333333329E-2</v>
      </c>
      <c r="S396" s="110" t="str">
        <f>IF(FN_MC!Q399="","*",CONCATENATE(FN_MC!Q399," ",FN_MC!R399))</f>
        <v>300 M</v>
      </c>
      <c r="T396" s="110" t="str">
        <f>IF(FN_MC!V399="","*",FN_MC!V399)</f>
        <v>Augusto</v>
      </c>
      <c r="U396" s="110" t="str">
        <f>IF(FN_MC!W399="","*",FN_MC!W399)</f>
        <v>Socaria mecanizada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>
      <c r="A397" s="109" t="str">
        <f>IF(FN_MC!Y400="","*",FN_MC!Y400)</f>
        <v>*</v>
      </c>
      <c r="B397" s="109" t="str">
        <f>IF(FN_MC!X400="","*",FN_MC!X400)</f>
        <v>Oportunidade</v>
      </c>
      <c r="C397" s="109" t="str">
        <f>IF(FN_MC!Z400="","*",FN_MC!Z400)</f>
        <v>*</v>
      </c>
      <c r="D397" s="110" t="str">
        <f>IF(FN_MC!S400="","*",FN_MC!S400)</f>
        <v>MALHA CENTRAL</v>
      </c>
      <c r="E397" s="110" t="str">
        <f>IF(FN_MC!T400="","*",FN_MC!T400)</f>
        <v>RAMAL</v>
      </c>
      <c r="F397" s="110">
        <f>IF(FN_MC!B400="","*",FN_MC!B400)</f>
        <v>45991</v>
      </c>
      <c r="G397" s="110" t="str">
        <f>IF(FN_MC!D400="","*",FN_MC!D400)</f>
        <v>V80</v>
      </c>
      <c r="H397" s="110" t="str">
        <f>IF(FN_MC!F400="","*",FN_MC!F400)</f>
        <v>INSPEÇÃO RIV</v>
      </c>
      <c r="I397" s="110" t="str">
        <f>IF(FN_MC!H400="","*",FN_MC!H400)</f>
        <v>ZIQ</v>
      </c>
      <c r="J397" s="110" t="str">
        <f>IF(FN_MC!I400="","*",FN_MC!I400)</f>
        <v>ZPD</v>
      </c>
      <c r="K397" s="110" t="str">
        <f>IF(FN_MC!M400="","*",FN_MC!M400)</f>
        <v>ZIQ-ZPQ</v>
      </c>
      <c r="L397" s="110" t="str">
        <f>IF(FN_MC!N400="","*",FN_MC!N400)</f>
        <v>ZIQZPD</v>
      </c>
      <c r="M397" s="111">
        <f>IF(FN_MC!J400="","*",FN_MC!J400)</f>
        <v>78</v>
      </c>
      <c r="N397" s="290">
        <f>IF(FN_MC!K400="","*",FN_MC!K400)</f>
        <v>175</v>
      </c>
      <c r="O397" s="290">
        <f>IF(FN_MC!L400="","*",FN_MC!L400)</f>
        <v>302</v>
      </c>
      <c r="P397" s="111"/>
      <c r="Q397" s="128">
        <f>IF(FN_MC!O400="","*",FN_MC!O400)</f>
        <v>0.375</v>
      </c>
      <c r="R397" s="128">
        <f>IF(FN_MC!P400="","*",FN_MC!P400)</f>
        <v>4.1666666666666664E-2</v>
      </c>
      <c r="S397" s="110" t="str">
        <f>IF(FN_MC!Q400="","*",CONCATENATE(FN_MC!Q400," ",FN_MC!R400))</f>
        <v>127 BINÁRIO</v>
      </c>
      <c r="T397" s="110" t="str">
        <f>IF(FN_MC!V400="","*",FN_MC!V400)</f>
        <v>Fernanda</v>
      </c>
      <c r="U397" s="110" t="str">
        <f>IF(FN_MC!W400="","*",FN_MC!W400)</f>
        <v>Inspeção RIV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*</v>
      </c>
      <c r="E401" s="110" t="str">
        <f>IF(FN_MC!T404="","*",FN_MC!T404)</f>
        <v>*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*</v>
      </c>
      <c r="L401" s="110" t="str">
        <f>IF(FN_MC!N404="","*",FN_MC!N404)</f>
        <v>*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*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*</v>
      </c>
      <c r="E402" s="110" t="str">
        <f>IF(FN_MC!T405="","*",FN_MC!T405)</f>
        <v>*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*</v>
      </c>
      <c r="L402" s="110" t="str">
        <f>IF(FN_MC!N405="","*",FN_MC!N405)</f>
        <v>*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*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*</v>
      </c>
      <c r="E403" s="110" t="str">
        <f>IF(FN_MC!T406="","*",FN_MC!T406)</f>
        <v>*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*</v>
      </c>
      <c r="L403" s="110" t="str">
        <f>IF(FN_MC!N406="","*",FN_MC!N406)</f>
        <v>*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*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*</v>
      </c>
      <c r="E404" s="110" t="str">
        <f>IF(FN_MC!T407="","*",FN_MC!T407)</f>
        <v>*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*</v>
      </c>
      <c r="L404" s="110" t="str">
        <f>IF(FN_MC!N407="","*",FN_MC!N407)</f>
        <v>*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*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*</v>
      </c>
      <c r="E405" s="110" t="str">
        <f>IF(FN_MC!T408="","*",FN_MC!T408)</f>
        <v>*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*</v>
      </c>
      <c r="L405" s="110" t="str">
        <f>IF(FN_MC!N408="","*",FN_MC!N408)</f>
        <v>*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*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*</v>
      </c>
      <c r="E406" s="110" t="str">
        <f>IF(FN_MC!T409="","*",FN_MC!T409)</f>
        <v>*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*</v>
      </c>
      <c r="L406" s="110" t="str">
        <f>IF(FN_MC!N409="","*",FN_MC!N409)</f>
        <v>*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*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*</v>
      </c>
      <c r="E407" s="110" t="str">
        <f>IF(FN_MC!T410="","*",FN_MC!T410)</f>
        <v>*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*</v>
      </c>
      <c r="L407" s="110" t="str">
        <f>IF(FN_MC!N410="","*",FN_MC!N410)</f>
        <v>*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*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3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77" sqref="A377:Q38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2083</v>
      </c>
      <c r="D5" s="368"/>
      <c r="E5" s="368"/>
      <c r="F5" s="368"/>
      <c r="G5" s="368"/>
      <c r="H5" s="368"/>
      <c r="I5" s="368"/>
      <c r="J5" s="369"/>
      <c r="K5" s="370" t="s">
        <v>2084</v>
      </c>
      <c r="L5" s="371"/>
      <c r="M5" s="371"/>
      <c r="N5" s="371"/>
      <c r="O5" s="372" t="s">
        <v>2085</v>
      </c>
      <c r="P5" s="373"/>
      <c r="Q5" s="374"/>
    </row>
    <row r="6" spans="1:17" s="93" customFormat="1" ht="15.75" customHeight="1">
      <c r="A6" s="87" t="s">
        <v>2081</v>
      </c>
      <c r="B6" s="94" t="s">
        <v>2080</v>
      </c>
      <c r="C6" s="95" t="s">
        <v>1167</v>
      </c>
      <c r="D6" s="96" t="s">
        <v>1168</v>
      </c>
      <c r="E6" s="95" t="s">
        <v>2086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2087</v>
      </c>
      <c r="M6" s="139" t="s">
        <v>626</v>
      </c>
      <c r="N6" s="140" t="s">
        <v>1162</v>
      </c>
      <c r="O6" s="246" t="s">
        <v>1205</v>
      </c>
      <c r="P6" s="157"/>
      <c r="Q6" s="193" t="s">
        <v>2088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 hidden="1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 hidden="1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>Não partiu motivo aguardando o procedente I04 em TIQ partir previsão as 17hrs, pois o mesmo estava na frente do W70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IF($A$2=1,IF(FN_MC!BJ360="","*",FN_MC!BJ360),IF(FN_MC!#REF!="","*",FN_MC!#REF!))</f>
        <v xml:space="preserve">Não foi solicitado devido dificil acesso ao local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em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4.1666666666666664E-2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2</v>
      </c>
      <c r="P354" s="90"/>
      <c r="Q354" s="145" t="str">
        <f>IF($A$2=1,IF(FN_MC!BJ364="","*",FN_MC!BJ364),IF(FN_MC!BK364="","*",FN_MC!BK364))</f>
        <v xml:space="preserve"> MC1 foi solicitado as 10:30, atraso devido a maquina esta perdendo ar, realizou o intervalo das 11:49 ate 12:57no  km 197/ prod 900 metros 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em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em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em intervalo da execução de solda das 10hrs até 13hrs/ prod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>
        <f>IF(FN_MC!B373="","*",FN_MC!B373)</f>
        <v>45989</v>
      </c>
      <c r="B363" s="98" t="str">
        <f>IF(FN_MC!X373="","*",FN_MC!X373)</f>
        <v>Oportunidade</v>
      </c>
      <c r="C363" s="99" t="str">
        <f>IF(FN_MC!S373="","*",FN_MC!S373)</f>
        <v>FERRONORTE</v>
      </c>
      <c r="D363" s="99" t="str">
        <f>IF(FN_MC!T373="","*",FN_MC!T373)</f>
        <v>-</v>
      </c>
      <c r="E363" s="99" t="str">
        <f>IF(FN_MC!D373="","*",FN_MC!D373)</f>
        <v>W70</v>
      </c>
      <c r="F363" s="99" t="str">
        <f>IF(FN_MC!H373="","*",FN_MC!H373)</f>
        <v>TIQ2</v>
      </c>
      <c r="G363" s="99" t="str">
        <f>IF(FN_MC!M373="","*",FN_MC!M373)</f>
        <v>TIQ-TGR</v>
      </c>
      <c r="H363" s="154">
        <f>IF(FN_MC!K373="","*",FN_MC!K373)</f>
        <v>617</v>
      </c>
      <c r="I363" s="132">
        <f>IF(FN_MC!O373="","*",FN_MC!O373)</f>
        <v>0.4375</v>
      </c>
      <c r="J363" s="132">
        <f>IF(FN_MC!P373="","*",FN_MC!P373)</f>
        <v>4.1666666666666664E-2</v>
      </c>
      <c r="K363" s="141" t="str">
        <f>IF(FN_MC!AK373="","*",FN_MC!AK373)</f>
        <v>TIQ2</v>
      </c>
      <c r="L363" s="141" t="str">
        <f>IF(FN_MC!AM373="","*",FN_MC!AM373)</f>
        <v>TIQ-TGR</v>
      </c>
      <c r="M363" s="141">
        <f>IF(FN_MC!AP373="","*",FN_MC!AP373)</f>
        <v>617</v>
      </c>
      <c r="N363" s="141" t="str">
        <f>IF(FN_MC!AM373="","*",FN_MC!AM373)</f>
        <v>TIQ-TGR</v>
      </c>
      <c r="O363" s="174">
        <f>FN_MC!BH373</f>
        <v>2</v>
      </c>
      <c r="P363" s="90"/>
      <c r="Q363" s="145" t="str">
        <f>IF($A$2=1,IF(FN_MC!BJ373="","*",FN_MC!BJ373),IF(FN_MC!BK373="","*",FN_MC!BK373))</f>
        <v xml:space="preserve">MC1 09:48, devido o carregamento o travessao ficou trancando aguardando livrar o travessão </v>
      </c>
    </row>
    <row r="364" spans="1:17" hidden="1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2</v>
      </c>
      <c r="P364" s="90"/>
      <c r="Q364" s="145" t="str">
        <f>IF($A$2=1,IF(FN_MC!BJ374="","*",FN_MC!BJ374),IF(FN_MC!BK374="","*",FN_MC!BK374))</f>
        <v>TP pronta 07:32, realizado o intervalo execução da solda 08:22 ate 10:02 km 692+300/ prod 2 soldas</v>
      </c>
    </row>
    <row r="365" spans="1:17" hidden="1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0</v>
      </c>
      <c r="P365" s="90"/>
      <c r="Q365" s="145" t="str">
        <f>IF($A$2=1,IF(FN_MC!BJ375="","*",FN_MC!BJ375),IF(FN_MC!BK375="","*",FN_MC!BK375))</f>
        <v>TP pronta 10:15, sem oportunidade devido priorizar o W70</v>
      </c>
    </row>
    <row r="366" spans="1:17" hidden="1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FERRONORTE</v>
      </c>
      <c r="D366" s="99" t="str">
        <f>IF(FN_MC!T376="","*",FN_MC!T376)</f>
        <v>TGR-TRO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2</v>
      </c>
      <c r="P366" s="90"/>
      <c r="Q366" s="145" t="str">
        <f>IF($A$2=1,IF(FN_MC!BJ376="","*",FN_MC!BJ376),IF(FN_MC!BK376="","*",FN_MC!BK376))</f>
        <v>MC1 06:52, segue inspeção R7D de TAG-TRO</v>
      </c>
    </row>
    <row r="367" spans="1:17" hidden="1">
      <c r="A367" s="97">
        <f>IF(FN_MC!B377="","*",FN_MC!B377)</f>
        <v>45989</v>
      </c>
      <c r="B367" s="98" t="str">
        <f>IF(FN_MC!X377="","*",FN_MC!X377)</f>
        <v>Contrato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 xml:space="preserve">TP pronta 08:50, devido alto fluxo de trens + alta temperatura nao foi possivel conceber o intervalo </v>
      </c>
    </row>
    <row r="368" spans="1:17" ht="37.5" hidden="1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2</v>
      </c>
      <c r="P368" s="90"/>
      <c r="Q368" s="145" t="str">
        <f>IF($A$2=1,IF(FN_MC!BJ378="","*",FN_MC!BJ378),IF(FN_MC!BK378="","*",FN_MC!BK378))</f>
        <v>MC1 07:39, realizado a descarga de dormentes no km 230/prod 1526</v>
      </c>
    </row>
    <row r="369" spans="1:17" hidden="1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2</v>
      </c>
      <c r="P369" s="90"/>
      <c r="Q369" s="145" t="str">
        <f>IF($A$2=1,IF(FN_MC!BJ379="","*",FN_MC!BJ379),IF(FN_MC!BK379="","*",FN_MC!BK379))</f>
        <v>MC1 07:39, realizado a descarga de dormentes no km 230/prod 1526</v>
      </c>
    </row>
    <row r="370" spans="1:17" hidden="1">
      <c r="A370" s="97">
        <f>IF(FN_MC!B380="","*",FN_MC!B380)</f>
        <v>45989</v>
      </c>
      <c r="B370" s="98" t="str">
        <f>IF(FN_MC!X380="","*",FN_MC!X380)</f>
        <v>Sombra de bloco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2</v>
      </c>
      <c r="P370" s="90"/>
      <c r="Q370" s="145" t="str">
        <f>IF($A$2=1,IF(FN_MC!BJ380="","*",FN_MC!BJ380),IF(FN_MC!BK380="","*",FN_MC!BK380))</f>
        <v>MC1 09:13, realizado o intervalo da socadora as  13:09 ate 14:40 km 194/ prod 1000 metros</v>
      </c>
    </row>
    <row r="371" spans="1:17" hidden="1">
      <c r="A371" s="97">
        <f>IF(FN_MC!B381="","*",FN_MC!B381)</f>
        <v>45989</v>
      </c>
      <c r="B371" s="98" t="str">
        <f>IF(FN_MC!X381="","*",FN_MC!X381)</f>
        <v>Oportunidade</v>
      </c>
      <c r="C371" s="99" t="str">
        <f>IF(FN_MC!S381="","*",FN_MC!S381)</f>
        <v>FERRONORTE</v>
      </c>
      <c r="D371" s="99" t="str">
        <f>IF(FN_MC!T381="","*",FN_MC!T381)</f>
        <v>TMI-TCS</v>
      </c>
      <c r="E371" s="99" t="str">
        <f>IF(FN_MC!D381="","*",FN_MC!D381)</f>
        <v>ANISIO (TF-514)</v>
      </c>
      <c r="F371" s="99" t="str">
        <f>IF(FN_MC!H381="","*",FN_MC!H381)</f>
        <v>TQIK73</v>
      </c>
      <c r="G371" s="99" t="str">
        <f>IF(FN_MC!M381="","*",FN_MC!M381)</f>
        <v>TQI-TSP</v>
      </c>
      <c r="H371" s="154">
        <f>IF(FN_MC!K381="","*",FN_MC!K381)</f>
        <v>64.563999999999993</v>
      </c>
      <c r="I371" s="132">
        <f>IF(FN_MC!O381="","*",FN_MC!O381)</f>
        <v>0.375</v>
      </c>
      <c r="J371" s="132">
        <f>IF(FN_MC!P381="","*",FN_MC!P381)</f>
        <v>8.3333333333333329E-2</v>
      </c>
      <c r="K371" s="141" t="str">
        <f>IF(FN_MC!AK381="","*",FN_MC!AK381)</f>
        <v>TQIK73</v>
      </c>
      <c r="L371" s="141" t="str">
        <f>IF(FN_MC!AM381="","*",FN_MC!AM381)</f>
        <v>TQI-TSP</v>
      </c>
      <c r="M371" s="141">
        <f>IF(FN_MC!AP381="","*",FN_MC!AP381)</f>
        <v>64.563999999999993</v>
      </c>
      <c r="N371" s="141" t="str">
        <f>IF(FN_MC!AM381="","*",FN_MC!AM381)</f>
        <v>TQI-TSP</v>
      </c>
      <c r="O371" s="174">
        <f>FN_MC!BH381</f>
        <v>0</v>
      </c>
      <c r="P371" s="90"/>
      <c r="Q371" s="145" t="str">
        <f>IF($A$2=1,IF(FN_MC!BJ381="","*",FN_MC!BJ381),IF(FN_MC!BK381="","*",FN_MC!BK381))</f>
        <v>Atraso na TP devido ponte da estrada prinicpal interditada prev de liberar, TP pronta 11:44, previsão apos R98 12:30</v>
      </c>
    </row>
    <row r="372" spans="1:17" hidden="1">
      <c r="A372" s="97">
        <f>IF(FN_MC!B382="","*",FN_MC!B382)</f>
        <v>45989</v>
      </c>
      <c r="B372" s="98" t="str">
        <f>IF(FN_MC!X382="","*",FN_MC!X382)</f>
        <v>Oportunidade</v>
      </c>
      <c r="C372" s="99" t="str">
        <f>IF(FN_MC!S382="","*",FN_MC!S382)</f>
        <v>FERRONORTE</v>
      </c>
      <c r="D372" s="99" t="str">
        <f>IF(FN_MC!T382="","*",FN_MC!T382)</f>
        <v>TMI-TCS</v>
      </c>
      <c r="E372" s="99" t="str">
        <f>IF(FN_MC!D382="","*",FN_MC!D382)</f>
        <v>ELSON (TF-526)</v>
      </c>
      <c r="F372" s="99" t="str">
        <f>IF(FN_MC!H382="","*",FN_MC!H382)</f>
        <v>TQIK73</v>
      </c>
      <c r="G372" s="99" t="str">
        <f>IF(FN_MC!M382="","*",FN_MC!M382)</f>
        <v>TQI-TSP</v>
      </c>
      <c r="H372" s="154">
        <f>IF(FN_MC!K382="","*",FN_MC!K382)</f>
        <v>64.563999999999993</v>
      </c>
      <c r="I372" s="132">
        <f>IF(FN_MC!O382="","*",FN_MC!O382)</f>
        <v>0.375</v>
      </c>
      <c r="J372" s="132">
        <f>IF(FN_MC!P382="","*",FN_MC!P382)</f>
        <v>8.3333333333333329E-2</v>
      </c>
      <c r="K372" s="141" t="str">
        <f>IF(FN_MC!AK382="","*",FN_MC!AK382)</f>
        <v>TQIK73</v>
      </c>
      <c r="L372" s="141" t="str">
        <f>IF(FN_MC!AM382="","*",FN_MC!AM382)</f>
        <v>TQI-TSP</v>
      </c>
      <c r="M372" s="141">
        <f>IF(FN_MC!AP382="","*",FN_MC!AP382)</f>
        <v>64.563999999999993</v>
      </c>
      <c r="N372" s="141" t="str">
        <f>IF(FN_MC!AM382="","*",FN_MC!AM382)</f>
        <v>TQI-TSP</v>
      </c>
      <c r="O372" s="174">
        <f>FN_MC!BH382</f>
        <v>0</v>
      </c>
      <c r="P372" s="90"/>
      <c r="Q372" s="145" t="str">
        <f>IF($A$2=1,IF(FN_MC!BJ382="","*",FN_MC!BJ382),IF(FN_MC!BK382="","*",FN_MC!BK382))</f>
        <v>Atraso na TP devido ponte da estrada prinicpal interditada prev de liberar, TP pronta 11:44, previsão apos R98 12:30</v>
      </c>
    </row>
    <row r="373" spans="1:17" ht="30" hidden="1" customHeight="1">
      <c r="A373" s="97">
        <f>IF(FN_MC!B383="","*",FN_MC!B383)</f>
        <v>45989</v>
      </c>
      <c r="B373" s="98" t="str">
        <f>IF(FN_MC!X383="","*",FN_MC!X383)</f>
        <v>Oportunidade</v>
      </c>
      <c r="C373" s="99" t="str">
        <f>IF(FN_MC!S383="","*",FN_MC!S383)</f>
        <v>FERRONORTE</v>
      </c>
      <c r="D373" s="99" t="str">
        <f>IF(FN_MC!T383="","*",FN_MC!T383)</f>
        <v>TMI-TCS</v>
      </c>
      <c r="E373" s="99" t="str">
        <f>IF(FN_MC!D383="","*",FN_MC!D383)</f>
        <v>FRANCISCO (TF-670)</v>
      </c>
      <c r="F373" s="99" t="str">
        <f>IF(FN_MC!H383="","*",FN_MC!H383)</f>
        <v>TAP2</v>
      </c>
      <c r="G373" s="99" t="str">
        <f>IF(FN_MC!M383="","*",FN_MC!M383)</f>
        <v>TAP</v>
      </c>
      <c r="H373" s="154">
        <f>IF(FN_MC!K383="","*",FN_MC!K383)</f>
        <v>23.47</v>
      </c>
      <c r="I373" s="132">
        <f>IF(FN_MC!O383="","*",FN_MC!O383)</f>
        <v>0.375</v>
      </c>
      <c r="J373" s="132">
        <f>IF(FN_MC!P383="","*",FN_MC!P383)</f>
        <v>6.25E-2</v>
      </c>
      <c r="K373" s="141" t="str">
        <f>IF(FN_MC!AK383="","*",FN_MC!AK383)</f>
        <v>TAP2</v>
      </c>
      <c r="L373" s="141" t="str">
        <f>IF(FN_MC!AM383="","*",FN_MC!AM383)</f>
        <v>TAP</v>
      </c>
      <c r="M373" s="141">
        <f>IF(FN_MC!AP383="","*",FN_MC!AP383)</f>
        <v>23.47</v>
      </c>
      <c r="N373" s="141" t="str">
        <f>IF(FN_MC!AM383="","*",FN_MC!AM383)</f>
        <v>TAP</v>
      </c>
      <c r="O373" s="174">
        <f>FN_MC!BH383</f>
        <v>2</v>
      </c>
      <c r="P373" s="90"/>
      <c r="Q373" s="145" t="str">
        <f>IF($A$2=1,IF(FN_MC!BJ383="","*",FN_MC!BJ383),IF(FN_MC!BK383="","*",FN_MC!BK383))</f>
        <v>TP pronta 08:09, realizado o intervalo execução da solda 08:15 ate 09:55 km 23+400/ prod 1 solda</v>
      </c>
    </row>
    <row r="374" spans="1:17" hidden="1">
      <c r="A374" s="97" t="str">
        <f>IF(FN_MC!B384="","*",FN_MC!B384)</f>
        <v>*</v>
      </c>
      <c r="B374" s="98" t="str">
        <f>IF(FN_MC!X384="","*",FN_MC!X384)</f>
        <v>*</v>
      </c>
      <c r="C374" s="99" t="str">
        <f>IF(FN_MC!S384="","*",FN_MC!S384)</f>
        <v>-</v>
      </c>
      <c r="D374" s="99" t="str">
        <f>IF(FN_MC!T384="","*",FN_MC!T384)</f>
        <v>-</v>
      </c>
      <c r="E374" s="99" t="str">
        <f>IF(FN_MC!D384="","*",FN_MC!D384)</f>
        <v>*</v>
      </c>
      <c r="F374" s="99" t="str">
        <f>IF(FN_MC!H384="","*",FN_MC!H384)</f>
        <v>*</v>
      </c>
      <c r="G374" s="99" t="str">
        <f>IF(FN_MC!M384="","*",FN_MC!M384)</f>
        <v>-</v>
      </c>
      <c r="H374" s="154" t="str">
        <f>IF(FN_MC!K384="","*",FN_MC!K384)</f>
        <v>*</v>
      </c>
      <c r="I374" s="132" t="str">
        <f>IF(FN_MC!O384="","*",FN_MC!O384)</f>
        <v>*</v>
      </c>
      <c r="J374" s="132" t="str">
        <f>IF(FN_MC!P384="","*",FN_MC!P384)</f>
        <v>*</v>
      </c>
      <c r="K374" s="141" t="str">
        <f>IF(FN_MC!AK384="","*",FN_MC!AK384)</f>
        <v>-</v>
      </c>
      <c r="L374" s="141" t="str">
        <f>IF(FN_MC!AM384="","*",FN_MC!AM384)</f>
        <v>-</v>
      </c>
      <c r="M374" s="141" t="str">
        <f>IF(FN_MC!AP384="","*",FN_MC!AP384)</f>
        <v>-</v>
      </c>
      <c r="N374" s="141" t="str">
        <f>IF(FN_MC!AM384="","*",FN_MC!AM384)</f>
        <v>-</v>
      </c>
      <c r="O374" s="174">
        <f>FN_MC!BH384</f>
        <v>0</v>
      </c>
      <c r="P374" s="90"/>
      <c r="Q374" s="145" t="str">
        <f>IF($A$2=1,IF(FN_MC!BJ384="","*",FN_MC!BJ384),IF(FN_MC!BK384="","*",FN_MC!BK384))</f>
        <v>*</v>
      </c>
    </row>
    <row r="375" spans="1:17" hidden="1">
      <c r="A375" s="97" t="str">
        <f>IF(FN_MC!B385="","*",FN_MC!B385)</f>
        <v>*</v>
      </c>
      <c r="B375" s="98" t="str">
        <f>IF(FN_MC!X385="","*",FN_MC!X385)</f>
        <v>*</v>
      </c>
      <c r="C375" s="99" t="str">
        <f>IF(FN_MC!S385="","*",FN_MC!S385)</f>
        <v>-</v>
      </c>
      <c r="D375" s="99" t="str">
        <f>IF(FN_MC!T385="","*",FN_MC!T385)</f>
        <v>-</v>
      </c>
      <c r="E375" s="99" t="str">
        <f>IF(FN_MC!D385="","*",FN_MC!D385)</f>
        <v>*</v>
      </c>
      <c r="F375" s="99" t="str">
        <f>IF(FN_MC!H385="","*",FN_MC!H385)</f>
        <v>*</v>
      </c>
      <c r="G375" s="99" t="str">
        <f>IF(FN_MC!M385="","*",FN_MC!M385)</f>
        <v>-</v>
      </c>
      <c r="H375" s="154" t="str">
        <f>IF(FN_MC!K385="","*",FN_MC!K385)</f>
        <v>*</v>
      </c>
      <c r="I375" s="132" t="str">
        <f>IF(FN_MC!O385="","*",FN_MC!O385)</f>
        <v>*</v>
      </c>
      <c r="J375" s="132" t="str">
        <f>IF(FN_MC!P385="","*",FN_MC!P385)</f>
        <v>*</v>
      </c>
      <c r="K375" s="141" t="str">
        <f>IF(FN_MC!AK385="","*",FN_MC!AK385)</f>
        <v>-</v>
      </c>
      <c r="L375" s="141" t="str">
        <f>IF(FN_MC!AM385="","*",FN_MC!AM385)</f>
        <v>-</v>
      </c>
      <c r="M375" s="141" t="str">
        <f>IF(FN_MC!AP385="","*",FN_MC!AP385)</f>
        <v>-</v>
      </c>
      <c r="N375" s="141" t="str">
        <f>IF(FN_MC!AM385="","*",FN_MC!AM385)</f>
        <v>-</v>
      </c>
      <c r="O375" s="174">
        <f>FN_MC!BH385</f>
        <v>0</v>
      </c>
      <c r="P375" s="90"/>
      <c r="Q375" s="145" t="str">
        <f>IF($A$2=1,IF(FN_MC!BJ385="","*",FN_MC!BJ385),IF(FN_MC!BK385="","*",FN_MC!BK385))</f>
        <v>*</v>
      </c>
    </row>
    <row r="376" spans="1:17" hidden="1">
      <c r="A376" s="97" t="str">
        <f>IF(FN_MC!B386="","*",FN_MC!B386)</f>
        <v>*</v>
      </c>
      <c r="B376" s="98" t="str">
        <f>IF(FN_MC!X386="","*",FN_MC!X386)</f>
        <v>*</v>
      </c>
      <c r="C376" s="99" t="str">
        <f>IF(FN_MC!S386="","*",FN_MC!S386)</f>
        <v>-</v>
      </c>
      <c r="D376" s="99" t="str">
        <f>IF(FN_MC!T386="","*",FN_MC!T386)</f>
        <v>-</v>
      </c>
      <c r="E376" s="99" t="str">
        <f>IF(FN_MC!D386="","*",FN_MC!D386)</f>
        <v>*</v>
      </c>
      <c r="F376" s="99" t="str">
        <f>IF(FN_MC!H386="","*",FN_MC!H386)</f>
        <v>*</v>
      </c>
      <c r="G376" s="99" t="str">
        <f>IF(FN_MC!M386="","*",FN_MC!M386)</f>
        <v>-</v>
      </c>
      <c r="H376" s="154" t="str">
        <f>IF(FN_MC!K386="","*",FN_MC!K386)</f>
        <v>*</v>
      </c>
      <c r="I376" s="132" t="str">
        <f>IF(FN_MC!O386="","*",FN_MC!O386)</f>
        <v>*</v>
      </c>
      <c r="J376" s="132" t="str">
        <f>IF(FN_MC!P386="","*",FN_MC!P386)</f>
        <v>*</v>
      </c>
      <c r="K376" s="141" t="str">
        <f>IF(FN_MC!AK386="","*",FN_MC!AK386)</f>
        <v>-</v>
      </c>
      <c r="L376" s="141" t="str">
        <f>IF(FN_MC!AM386="","*",FN_MC!AM386)</f>
        <v>-</v>
      </c>
      <c r="M376" s="141" t="str">
        <f>IF(FN_MC!AP386="","*",FN_MC!AP386)</f>
        <v>-</v>
      </c>
      <c r="N376" s="141" t="str">
        <f>IF(FN_MC!AM386="","*",FN_MC!AM386)</f>
        <v>-</v>
      </c>
      <c r="O376" s="174">
        <f>FN_MC!BH386</f>
        <v>0</v>
      </c>
      <c r="P376" s="90"/>
      <c r="Q376" s="145" t="str">
        <f>IF($A$2=1,IF(FN_MC!BJ386="","*",FN_MC!BJ386),IF(FN_MC!BK386="","*",FN_MC!BK386))</f>
        <v>*</v>
      </c>
    </row>
    <row r="377" spans="1:17">
      <c r="A377" s="97">
        <f>IF(FN_MC!B387="","*",FN_MC!B387)</f>
        <v>45990</v>
      </c>
      <c r="B377" s="98" t="str">
        <f>IF(FN_MC!X387="","*",FN_MC!X387)</f>
        <v>Oportunidade</v>
      </c>
      <c r="C377" s="99" t="str">
        <f>IF(FN_MC!S387="","*",FN_MC!S387)</f>
        <v>FERRONORTE</v>
      </c>
      <c r="D377" s="99" t="str">
        <f>IF(FN_MC!T387="","*",FN_MC!T387)</f>
        <v>TGR-TRO</v>
      </c>
      <c r="E377" s="99" t="str">
        <f>IF(FN_MC!D387="","*",FN_MC!D387)</f>
        <v>BRUNO (TF-525)</v>
      </c>
      <c r="F377" s="99" t="str">
        <f>IF(FN_MC!H387="","*",FN_MC!H387)</f>
        <v>TEP1</v>
      </c>
      <c r="G377" s="99" t="str">
        <f>IF(FN_MC!M387="","*",FN_MC!M387)</f>
        <v>TEP</v>
      </c>
      <c r="H377" s="154">
        <f>IF(FN_MC!K387="","*",FN_MC!K387)</f>
        <v>565</v>
      </c>
      <c r="I377" s="132">
        <f>IF(FN_MC!O387="","*",FN_MC!O387)</f>
        <v>0.375</v>
      </c>
      <c r="J377" s="132">
        <f>IF(FN_MC!P387="","*",FN_MC!P387)</f>
        <v>0.125</v>
      </c>
      <c r="K377" s="141" t="str">
        <f>IF(FN_MC!AK387="","*",FN_MC!AK387)</f>
        <v>TEP1</v>
      </c>
      <c r="L377" s="141" t="str">
        <f>IF(FN_MC!AM387="","*",FN_MC!AM387)</f>
        <v>TEP-N</v>
      </c>
      <c r="M377" s="141">
        <f>IF(FN_MC!AP387="","*",FN_MC!AP387)</f>
        <v>565</v>
      </c>
      <c r="N377" s="141" t="str">
        <f>IF(FN_MC!AM387="","*",FN_MC!AM387)</f>
        <v>TEP-N</v>
      </c>
      <c r="O377" s="174">
        <f>FN_MC!BH387</f>
        <v>0</v>
      </c>
      <c r="P377" s="90"/>
      <c r="Q377" s="145" t="str">
        <f>IF($A$2=1,IF(FN_MC!BJ387="","*",FN_MC!BJ387),IF(FN_MC!BK387="","*",FN_MC!BK387))</f>
        <v>Programado no TEP1 e equipe informou solda em TEP-N. TP pronto 07h54 / Previsão de faixa após i30 as 12h00, porém sem temperatura para execução de solda.</v>
      </c>
    </row>
    <row r="378" spans="1:17">
      <c r="A378" s="97">
        <f>IF(FN_MC!B388="","*",FN_MC!B388)</f>
        <v>45990</v>
      </c>
      <c r="B378" s="98" t="str">
        <f>IF(FN_MC!X388="","*",FN_MC!X388)</f>
        <v>Oportunidade</v>
      </c>
      <c r="C378" s="99" t="str">
        <f>IF(FN_MC!S388="","*",FN_MC!S388)</f>
        <v>FERRONORTE</v>
      </c>
      <c r="D378" s="99" t="str">
        <f>IF(FN_MC!T388="","*",FN_MC!T388)</f>
        <v>TCS-TGR</v>
      </c>
      <c r="E378" s="99" t="str">
        <f>IF(FN_MC!D388="","*",FN_MC!D388)</f>
        <v>W70</v>
      </c>
      <c r="F378" s="99" t="str">
        <f>IF(FN_MC!H388="","*",FN_MC!H388)</f>
        <v>TAG</v>
      </c>
      <c r="G378" s="99" t="str">
        <f>IF(FN_MC!M388="","*",FN_MC!M388)</f>
        <v>TGR</v>
      </c>
      <c r="H378" s="154">
        <f>IF(FN_MC!K388="","*",FN_MC!K388)</f>
        <v>501</v>
      </c>
      <c r="I378" s="132">
        <f>IF(FN_MC!O388="","*",FN_MC!O388)</f>
        <v>0.375</v>
      </c>
      <c r="J378" s="132">
        <f>IF(FN_MC!P388="","*",FN_MC!P388)</f>
        <v>8.3333333333333329E-2</v>
      </c>
      <c r="K378" s="141" t="str">
        <f>IF(FN_MC!AK388="","*",FN_MC!AK388)</f>
        <v>TAG</v>
      </c>
      <c r="L378" s="141" t="str">
        <f>IF(FN_MC!AM388="","*",FN_MC!AM388)</f>
        <v>TGR</v>
      </c>
      <c r="M378" s="141">
        <f>IF(FN_MC!AP388="","*",FN_MC!AP388)</f>
        <v>501</v>
      </c>
      <c r="N378" s="141" t="str">
        <f>IF(FN_MC!AM388="","*",FN_MC!AM388)</f>
        <v>TGR</v>
      </c>
      <c r="O378" s="174">
        <f>FN_MC!BH388</f>
        <v>1</v>
      </c>
      <c r="P378" s="90"/>
      <c r="Q378" s="145" t="str">
        <f>IF($A$2=1,IF(FN_MC!BJ388="","*",FN_MC!BJ388),IF(FN_MC!BK388="","*",FN_MC!BK388))</f>
        <v>Descanso da equipe as 10h30 para acionamento</v>
      </c>
    </row>
    <row r="379" spans="1:17">
      <c r="A379" s="97">
        <f>IF(FN_MC!B389="","*",FN_MC!B389)</f>
        <v>45990</v>
      </c>
      <c r="B379" s="98" t="str">
        <f>IF(FN_MC!X389="","*",FN_MC!X389)</f>
        <v>Oportunidade</v>
      </c>
      <c r="C379" s="99" t="str">
        <f>IF(FN_MC!S389="","*",FN_MC!S389)</f>
        <v>FERRONORTE</v>
      </c>
      <c r="D379" s="99" t="str">
        <f>IF(FN_MC!T389="","*",FN_MC!T389)</f>
        <v>TMI-TCS</v>
      </c>
      <c r="E379" s="99" t="str">
        <f>IF(FN_MC!D389="","*",FN_MC!D389)</f>
        <v>V86</v>
      </c>
      <c r="F379" s="99" t="str">
        <f>IF(FN_MC!H389="","*",FN_MC!H389)</f>
        <v>TID2</v>
      </c>
      <c r="G379" s="99" t="str">
        <f>IF(FN_MC!M389="","*",FN_MC!M389)</f>
        <v>TID-TVI</v>
      </c>
      <c r="H379" s="154">
        <f>IF(FN_MC!K389="","*",FN_MC!K389)</f>
        <v>200</v>
      </c>
      <c r="I379" s="132">
        <f>IF(FN_MC!O389="","*",FN_MC!O389)</f>
        <v>0.39583333333333331</v>
      </c>
      <c r="J379" s="132">
        <f>IF(FN_MC!P389="","*",FN_MC!P389)</f>
        <v>6.25E-2</v>
      </c>
      <c r="K379" s="141" t="str">
        <f>IF(FN_MC!AK389="","*",FN_MC!AK389)</f>
        <v>TID2</v>
      </c>
      <c r="L379" s="141" t="str">
        <f>IF(FN_MC!AM389="","*",FN_MC!AM389)</f>
        <v>TID-TVI</v>
      </c>
      <c r="M379" s="141">
        <f>IF(FN_MC!AP389="","*",FN_MC!AP389)</f>
        <v>200</v>
      </c>
      <c r="N379" s="141" t="str">
        <f>IF(FN_MC!AM389="","*",FN_MC!AM389)</f>
        <v>TID-TVI</v>
      </c>
      <c r="O379" s="174">
        <f>FN_MC!BH389</f>
        <v>0</v>
      </c>
      <c r="P379" s="90"/>
      <c r="Q379" s="145" t="str">
        <f>IF($A$2=1,IF(FN_MC!BJ389="","*",FN_MC!BJ389),IF(FN_MC!BK389="","*",FN_MC!BK389))</f>
        <v>Aguardando solicitar MC1</v>
      </c>
    </row>
    <row r="380" spans="1:17">
      <c r="A380" s="97">
        <f>IF(FN_MC!B390="","*",FN_MC!B390)</f>
        <v>45990</v>
      </c>
      <c r="B380" s="98" t="str">
        <f>IF(FN_MC!X390="","*",FN_MC!X390)</f>
        <v>Oportunidade</v>
      </c>
      <c r="C380" s="99" t="str">
        <f>IF(FN_MC!S390="","*",FN_MC!S390)</f>
        <v>FERRONORTE</v>
      </c>
      <c r="D380" s="99" t="str">
        <f>IF(FN_MC!T390="","*",FN_MC!T390)</f>
        <v>TMI-TCS</v>
      </c>
      <c r="E380" s="99" t="str">
        <f>IF(FN_MC!D390="","*",FN_MC!D390)</f>
        <v>FRANCISCO (TF-670)</v>
      </c>
      <c r="F380" s="99" t="str">
        <f>IF(FN_MC!H390="","*",FN_MC!H390)</f>
        <v>TIN1</v>
      </c>
      <c r="G380" s="99" t="str">
        <f>IF(FN_MC!M390="","*",FN_MC!M390)</f>
        <v>TIN</v>
      </c>
      <c r="H380" s="154">
        <f>IF(FN_MC!K390="","*",FN_MC!K390)</f>
        <v>109</v>
      </c>
      <c r="I380" s="132">
        <f>IF(FN_MC!O390="","*",FN_MC!O390)</f>
        <v>0.375</v>
      </c>
      <c r="J380" s="132">
        <f>IF(FN_MC!P390="","*",FN_MC!P390)</f>
        <v>6.25E-2</v>
      </c>
      <c r="K380" s="141" t="str">
        <f>IF(FN_MC!AK390="","*",FN_MC!AK390)</f>
        <v>TIN1</v>
      </c>
      <c r="L380" s="141" t="str">
        <f>IF(FN_MC!AM390="","*",FN_MC!AM390)</f>
        <v>TIN</v>
      </c>
      <c r="M380" s="141">
        <f>IF(FN_MC!AP390="","*",FN_MC!AP390)</f>
        <v>109</v>
      </c>
      <c r="N380" s="141" t="str">
        <f>IF(FN_MC!AM390="","*",FN_MC!AM390)</f>
        <v>TIN</v>
      </c>
      <c r="O380" s="174">
        <f>FN_MC!BH390</f>
        <v>0</v>
      </c>
      <c r="P380" s="90"/>
      <c r="Q380" s="145" t="str">
        <f>IF($A$2=1,IF(FN_MC!BJ390="","*",FN_MC!BJ390),IF(FN_MC!BK390="","*",FN_MC!BK390))</f>
        <v>TP pronto 08h40 / Sem oportunidade de faixa</v>
      </c>
    </row>
    <row r="381" spans="1:17" ht="32.25" customHeight="1">
      <c r="A381" s="97">
        <f>IF(FN_MC!B391="","*",FN_MC!B391)</f>
        <v>45990</v>
      </c>
      <c r="B381" s="98" t="str">
        <f>IF(FN_MC!X391="","*",FN_MC!X391)</f>
        <v>Oportunidade</v>
      </c>
      <c r="C381" s="99" t="str">
        <f>IF(FN_MC!S391="","*",FN_MC!S391)</f>
        <v>FERRONORTE</v>
      </c>
      <c r="D381" s="99" t="str">
        <f>IF(FN_MC!T391="","*",FN_MC!T391)</f>
        <v>TMI-TCS</v>
      </c>
      <c r="E381" s="99" t="str">
        <f>IF(FN_MC!D391="","*",FN_MC!D391)</f>
        <v>ANISIO (TF-514)</v>
      </c>
      <c r="F381" s="99" t="str">
        <f>IF(FN_MC!H391="","*",FN_MC!H391)</f>
        <v>TQIK73</v>
      </c>
      <c r="G381" s="99" t="str">
        <f>IF(FN_MC!M391="","*",FN_MC!M391)</f>
        <v>TQI-TSP</v>
      </c>
      <c r="H381" s="154">
        <f>IF(FN_MC!K391="","*",FN_MC!K391)</f>
        <v>64.563999999999993</v>
      </c>
      <c r="I381" s="132">
        <f>IF(FN_MC!O391="","*",FN_MC!O391)</f>
        <v>0.375</v>
      </c>
      <c r="J381" s="132">
        <f>IF(FN_MC!P391="","*",FN_MC!P391)</f>
        <v>8.3333333333333329E-2</v>
      </c>
      <c r="K381" s="141" t="str">
        <f>IF(FN_MC!AK391="","*",FN_MC!AK391)</f>
        <v>TQIK73</v>
      </c>
      <c r="L381" s="141" t="str">
        <f>IF(FN_MC!AM391="","*",FN_MC!AM391)</f>
        <v>TQI-TSP</v>
      </c>
      <c r="M381" s="141">
        <f>IF(FN_MC!AP391="","*",FN_MC!AP391)</f>
        <v>64.563999999999993</v>
      </c>
      <c r="N381" s="141" t="str">
        <f>IF(FN_MC!AM391="","*",FN_MC!AM391)</f>
        <v>TQI-TSP</v>
      </c>
      <c r="O381" s="174">
        <f>FN_MC!BH391</f>
        <v>0</v>
      </c>
      <c r="P381" s="90"/>
      <c r="Q381" s="145" t="str">
        <f>IF($A$2=1,IF(FN_MC!BJ391="","*",FN_MC!BJ391),IF(FN_MC!BK391="","*",FN_MC!BK391))</f>
        <v>TP pronto 08h15 / Sem oportunidade de faixa.</v>
      </c>
    </row>
    <row r="382" spans="1:17">
      <c r="A382" s="97">
        <f>IF(FN_MC!B392="","*",FN_MC!B392)</f>
        <v>45990</v>
      </c>
      <c r="B382" s="98" t="str">
        <f>IF(FN_MC!X392="","*",FN_MC!X392)</f>
        <v>Oportunidade</v>
      </c>
      <c r="C382" s="99" t="str">
        <f>IF(FN_MC!S392="","*",FN_MC!S392)</f>
        <v>FERRONORTE</v>
      </c>
      <c r="D382" s="99" t="str">
        <f>IF(FN_MC!T392="","*",FN_MC!T392)</f>
        <v>TMI-TCS</v>
      </c>
      <c r="E382" s="99" t="str">
        <f>IF(FN_MC!D392="","*",FN_MC!D392)</f>
        <v>ELSON (TF-526)</v>
      </c>
      <c r="F382" s="99" t="str">
        <f>IF(FN_MC!H392="","*",FN_MC!H392)</f>
        <v>TQIK73</v>
      </c>
      <c r="G382" s="99" t="str">
        <f>IF(FN_MC!M392="","*",FN_MC!M392)</f>
        <v>TQI-TSP</v>
      </c>
      <c r="H382" s="154">
        <f>IF(FN_MC!K392="","*",FN_MC!K392)</f>
        <v>64.563999999999993</v>
      </c>
      <c r="I382" s="132">
        <f>IF(FN_MC!O392="","*",FN_MC!O392)</f>
        <v>0.375</v>
      </c>
      <c r="J382" s="132">
        <f>IF(FN_MC!P392="","*",FN_MC!P392)</f>
        <v>8.3333333333333329E-2</v>
      </c>
      <c r="K382" s="141" t="str">
        <f>IF(FN_MC!AK392="","*",FN_MC!AK392)</f>
        <v>TQIK73</v>
      </c>
      <c r="L382" s="141" t="str">
        <f>IF(FN_MC!AM392="","*",FN_MC!AM392)</f>
        <v>TQI-TSP</v>
      </c>
      <c r="M382" s="141">
        <f>IF(FN_MC!AP392="","*",FN_MC!AP392)</f>
        <v>64.563999999999993</v>
      </c>
      <c r="N382" s="141" t="str">
        <f>IF(FN_MC!AM392="","*",FN_MC!AM392)</f>
        <v>TQI-TSP</v>
      </c>
      <c r="O382" s="174">
        <f>FN_MC!BH392</f>
        <v>0</v>
      </c>
      <c r="P382" s="90"/>
      <c r="Q382" s="145" t="str">
        <f>IF($A$2=1,IF(FN_MC!BJ392="","*",FN_MC!BJ392),IF(FN_MC!BK392="","*",FN_MC!BK392))</f>
        <v>TP pronto 08h15 / Sem oportunidade de faixa.</v>
      </c>
    </row>
    <row r="383" spans="1:17">
      <c r="A383" s="97">
        <f>IF(FN_MC!B393="","*",FN_MC!B393)</f>
        <v>45990</v>
      </c>
      <c r="B383" s="98" t="str">
        <f>IF(FN_MC!X393="","*",FN_MC!X393)</f>
        <v>Oportunidade</v>
      </c>
      <c r="C383" s="99" t="str">
        <f>IF(FN_MC!S393="","*",FN_MC!S393)</f>
        <v>MALHA CENTRAL</v>
      </c>
      <c r="D383" s="99" t="str">
        <f>IF(FN_MC!T393="","*",FN_MC!T393)</f>
        <v>RAMAL</v>
      </c>
      <c r="E383" s="99" t="str">
        <f>IF(FN_MC!D393="","*",FN_MC!D393)</f>
        <v>V42</v>
      </c>
      <c r="F383" s="99" t="str">
        <f>IF(FN_MC!H393="","*",FN_MC!H393)</f>
        <v>ZGT1</v>
      </c>
      <c r="G383" s="99" t="str">
        <f>IF(FN_MC!M393="","*",FN_MC!M393)</f>
        <v>ZGT-ZXE</v>
      </c>
      <c r="H383" s="154">
        <f>IF(FN_MC!K393="","*",FN_MC!K393)</f>
        <v>300</v>
      </c>
      <c r="I383" s="132">
        <f>IF(FN_MC!O393="","*",FN_MC!O393)</f>
        <v>0.27083333333333331</v>
      </c>
      <c r="J383" s="132">
        <f>IF(FN_MC!P393="","*",FN_MC!P393)</f>
        <v>8.3333333333333329E-2</v>
      </c>
      <c r="K383" s="141" t="str">
        <f>IF(FN_MC!AK393="","*",FN_MC!AK393)</f>
        <v>ZGT1</v>
      </c>
      <c r="L383" s="141" t="str">
        <f>IF(FN_MC!AM393="","*",FN_MC!AM393)</f>
        <v>ZGT-ZXE</v>
      </c>
      <c r="M383" s="141">
        <f>IF(FN_MC!AP393="","*",FN_MC!AP393)</f>
        <v>300</v>
      </c>
      <c r="N383" s="141" t="str">
        <f>IF(FN_MC!AM393="","*",FN_MC!AM393)</f>
        <v>ZGT-ZXE</v>
      </c>
      <c r="O383" s="174">
        <f>FN_MC!BH393</f>
        <v>2</v>
      </c>
      <c r="P383" s="90"/>
      <c r="Q383" s="145" t="str">
        <f>IF($A$2=1,IF(FN_MC!BJ393="","*",FN_MC!BJ393),IF(FN_MC!BK393="","*",FN_MC!BK393))</f>
        <v>MC1 08h03 / autorizado entrada na via 08h05 / Em intervalo 08h39 até 10h39.</v>
      </c>
    </row>
    <row r="384" spans="1:17" hidden="1">
      <c r="A384" s="97" t="str">
        <f>IF(FN_MC!B394="","*",FN_MC!B394)</f>
        <v>*</v>
      </c>
      <c r="B384" s="98" t="str">
        <f>IF(FN_MC!X394="","*",FN_MC!X394)</f>
        <v>*</v>
      </c>
      <c r="C384" s="99" t="str">
        <f>IF(FN_MC!S394="","*",FN_MC!S394)</f>
        <v>-</v>
      </c>
      <c r="D384" s="99" t="str">
        <f>IF(FN_MC!T394="","*",FN_MC!T394)</f>
        <v>-</v>
      </c>
      <c r="E384" s="99" t="str">
        <f>IF(FN_MC!D394="","*",FN_MC!D394)</f>
        <v>*</v>
      </c>
      <c r="F384" s="99" t="str">
        <f>IF(FN_MC!H394="","*",FN_MC!H394)</f>
        <v>*</v>
      </c>
      <c r="G384" s="99" t="str">
        <f>IF(FN_MC!M394="","*",FN_MC!M394)</f>
        <v>-</v>
      </c>
      <c r="H384" s="154" t="str">
        <f>IF(FN_MC!K394="","*",FN_MC!K394)</f>
        <v>*</v>
      </c>
      <c r="I384" s="132" t="str">
        <f>IF(FN_MC!O394="","*",FN_MC!O394)</f>
        <v>*</v>
      </c>
      <c r="J384" s="132" t="str">
        <f>IF(FN_MC!P394="","*",FN_MC!P394)</f>
        <v>*</v>
      </c>
      <c r="K384" s="141" t="str">
        <f>IF(FN_MC!AK394="","*",FN_MC!AK394)</f>
        <v>-</v>
      </c>
      <c r="L384" s="141" t="str">
        <f>IF(FN_MC!AM394="","*",FN_MC!AM394)</f>
        <v>-</v>
      </c>
      <c r="M384" s="141" t="str">
        <f>IF(FN_MC!AP394="","*",FN_MC!AP394)</f>
        <v>-</v>
      </c>
      <c r="N384" s="141" t="str">
        <f>IF(FN_MC!AM394="","*",FN_MC!AM394)</f>
        <v>-</v>
      </c>
      <c r="O384" s="174">
        <f>FN_MC!BH394</f>
        <v>0</v>
      </c>
      <c r="P384" s="90"/>
      <c r="Q384" s="145" t="str">
        <f>IF($A$2=1,IF(FN_MC!BJ394="","*",FN_MC!BJ394),IF(FN_MC!BK394="","*",FN_MC!BK394))</f>
        <v>*</v>
      </c>
    </row>
    <row r="385" spans="1:17" hidden="1">
      <c r="A385" s="97" t="str">
        <f>IF(FN_MC!B395="","*",FN_MC!B395)</f>
        <v>*</v>
      </c>
      <c r="B385" s="98" t="str">
        <f>IF(FN_MC!X395="","*",FN_MC!X395)</f>
        <v>*</v>
      </c>
      <c r="C385" s="99" t="str">
        <f>IF(FN_MC!S395="","*",FN_MC!S395)</f>
        <v>-</v>
      </c>
      <c r="D385" s="99" t="str">
        <f>IF(FN_MC!T395="","*",FN_MC!T395)</f>
        <v>-</v>
      </c>
      <c r="E385" s="99" t="str">
        <f>IF(FN_MC!D395="","*",FN_MC!D395)</f>
        <v>*</v>
      </c>
      <c r="F385" s="99" t="str">
        <f>IF(FN_MC!H395="","*",FN_MC!H395)</f>
        <v>*</v>
      </c>
      <c r="G385" s="99" t="str">
        <f>IF(FN_MC!M395="","*",FN_MC!M395)</f>
        <v>-</v>
      </c>
      <c r="H385" s="154" t="str">
        <f>IF(FN_MC!K395="","*",FN_MC!K395)</f>
        <v>*</v>
      </c>
      <c r="I385" s="132" t="str">
        <f>IF(FN_MC!O395="","*",FN_MC!O395)</f>
        <v>*</v>
      </c>
      <c r="J385" s="132" t="str">
        <f>IF(FN_MC!P395="","*",FN_MC!P395)</f>
        <v>*</v>
      </c>
      <c r="K385" s="141" t="str">
        <f>IF(FN_MC!AK395="","*",FN_MC!AK395)</f>
        <v>-</v>
      </c>
      <c r="L385" s="141" t="str">
        <f>IF(FN_MC!AM395="","*",FN_MC!AM395)</f>
        <v>-</v>
      </c>
      <c r="M385" s="141" t="str">
        <f>IF(FN_MC!AP395="","*",FN_MC!AP395)</f>
        <v>-</v>
      </c>
      <c r="N385" s="141" t="str">
        <f>IF(FN_MC!AM395="","*",FN_MC!AM395)</f>
        <v>-</v>
      </c>
      <c r="O385" s="174">
        <f>FN_MC!BH395</f>
        <v>0</v>
      </c>
      <c r="P385" s="90"/>
      <c r="Q385" s="145" t="str">
        <f>IF($A$2=1,IF(FN_MC!BJ395="","*",FN_MC!BJ395),IF(FN_MC!BK395="","*",FN_MC!BK395))</f>
        <v>*</v>
      </c>
    </row>
    <row r="386" spans="1:17" hidden="1">
      <c r="A386" s="97" t="str">
        <f>IF(FN_MC!B396="","*",FN_MC!B396)</f>
        <v>*</v>
      </c>
      <c r="B386" s="98" t="str">
        <f>IF(FN_MC!X396="","*",FN_MC!X396)</f>
        <v>*</v>
      </c>
      <c r="C386" s="99" t="str">
        <f>IF(FN_MC!S396="","*",FN_MC!S396)</f>
        <v>-</v>
      </c>
      <c r="D386" s="99" t="str">
        <f>IF(FN_MC!T396="","*",FN_MC!T396)</f>
        <v>-</v>
      </c>
      <c r="E386" s="99" t="str">
        <f>IF(FN_MC!D396="","*",FN_MC!D396)</f>
        <v>*</v>
      </c>
      <c r="F386" s="99" t="str">
        <f>IF(FN_MC!H396="","*",FN_MC!H396)</f>
        <v>*</v>
      </c>
      <c r="G386" s="99" t="str">
        <f>IF(FN_MC!M396="","*",FN_MC!M396)</f>
        <v>-</v>
      </c>
      <c r="H386" s="154" t="str">
        <f>IF(FN_MC!K396="","*",FN_MC!K396)</f>
        <v>*</v>
      </c>
      <c r="I386" s="132" t="str">
        <f>IF(FN_MC!O396="","*",FN_MC!O396)</f>
        <v>*</v>
      </c>
      <c r="J386" s="132" t="str">
        <f>IF(FN_MC!P396="","*",FN_MC!P396)</f>
        <v>*</v>
      </c>
      <c r="K386" s="141" t="str">
        <f>IF(FN_MC!AK396="","*",FN_MC!AK396)</f>
        <v>-</v>
      </c>
      <c r="L386" s="141" t="str">
        <f>IF(FN_MC!AM396="","*",FN_MC!AM396)</f>
        <v>-</v>
      </c>
      <c r="M386" s="141" t="str">
        <f>IF(FN_MC!AP396="","*",FN_MC!AP396)</f>
        <v>-</v>
      </c>
      <c r="N386" s="141" t="str">
        <f>IF(FN_MC!AM396="","*",FN_MC!AM396)</f>
        <v>-</v>
      </c>
      <c r="O386" s="174">
        <f>FN_MC!BH396</f>
        <v>0</v>
      </c>
      <c r="P386" s="90"/>
      <c r="Q386" s="145" t="str">
        <f>IF($A$2=1,IF(FN_MC!BJ396="","*",FN_MC!BJ396),IF(FN_MC!BK396="","*",FN_MC!BK396))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2088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2089</v>
      </c>
      <c r="C2" s="95" t="s">
        <v>1152</v>
      </c>
      <c r="D2" s="95" t="s">
        <v>1154</v>
      </c>
      <c r="E2" s="95" t="s">
        <v>2090</v>
      </c>
      <c r="F2" s="95" t="s">
        <v>2091</v>
      </c>
      <c r="G2" s="95" t="s">
        <v>2092</v>
      </c>
      <c r="H2" s="95" t="s">
        <v>2093</v>
      </c>
      <c r="I2" s="95" t="s">
        <v>2094</v>
      </c>
      <c r="J2" s="95" t="s">
        <v>2095</v>
      </c>
      <c r="K2" s="131" t="s">
        <v>2096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 hidden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 hidden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 hidden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OPORTUNIDADE</v>
      </c>
      <c r="C346" s="121">
        <f>IF(FN_MC!B373="","*",FN_MC!B373)</f>
        <v>45989</v>
      </c>
      <c r="D346" s="121" t="str">
        <f>IF(FN_MC!D373="","*",FN_MC!D373)</f>
        <v>W70</v>
      </c>
      <c r="E346" s="121" t="str">
        <f>IF(FN_MC!H373="","*",FN_MC!H373)</f>
        <v>TIQ2</v>
      </c>
      <c r="F346" s="137" t="str">
        <f>IF(FN_MC!M373="","*",FN_MC!M373)</f>
        <v>TIQ-TGR</v>
      </c>
      <c r="G346" s="121" t="str">
        <f>IF(FN_MC!I373="","*",FN_MC!I373)</f>
        <v>TAG2</v>
      </c>
      <c r="H346" s="121" t="str">
        <f>IF(FN_MC!AB373="","*",FN_MC!AB373)</f>
        <v>FIXO</v>
      </c>
      <c r="I346" s="121" t="str">
        <f>IF(FN_MC!AC373="","*",FN_MC!AC373)</f>
        <v>ACIONAMENTO</v>
      </c>
      <c r="J346" s="122" t="str">
        <f>IF(FN_MC!AA373="","*",FN_MC!AA373)</f>
        <v>2 Alzineide e Daniel</v>
      </c>
      <c r="K346" s="134">
        <f>IF(FN_MC!AD373="","*",FN_MC!AD373)</f>
        <v>0.39583333333333331</v>
      </c>
    </row>
    <row r="347" spans="2:11" s="123" customFormat="1" hidden="1">
      <c r="B347" s="120" t="str">
        <f>IF(FN_MC!Y374="","*",FN_MC!Y374)</f>
        <v>SIM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 hidden="1">
      <c r="B348" s="120" t="str">
        <f>IF(FN_MC!Y375="","*",FN_MC!Y375)</f>
        <v>OPORTUNIDADE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 hidden="1">
      <c r="B349" s="120" t="str">
        <f>IF(FN_MC!Y376="","*",FN_MC!Y376)</f>
        <v>OPORTUNIDADE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 hidden="1">
      <c r="B350" s="120" t="str">
        <f>IF(FN_MC!Y377="","*",FN_MC!Y377)</f>
        <v>SIM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 hidden="1">
      <c r="B351" s="120" t="str">
        <f>IF(FN_MC!Y378="","*",FN_MC!Y378)</f>
        <v>SIM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 hidden="1">
      <c r="B352" s="120" t="str">
        <f>IF(FN_MC!Y379="","*",FN_MC!Y379)</f>
        <v>SIM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 hidden="1">
      <c r="B353" s="120" t="str">
        <f>IF(FN_MC!Y380="","*",FN_MC!Y380)</f>
        <v>OPORTUNIDADE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 hidden="1">
      <c r="B354" s="120" t="str">
        <f>IF(FN_MC!Y381="","*",FN_MC!Y381)</f>
        <v>OPORTUNIDADE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 hidden="1">
      <c r="B355" s="120" t="str">
        <f>IF(FN_MC!Y382="","*",FN_MC!Y382)</f>
        <v>OPORTUNIDADE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 hidden="1">
      <c r="B356" s="120" t="str">
        <f>IF(FN_MC!Y383="","*",FN_MC!Y383)</f>
        <v>OPORTUNIDADE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>
      <c r="B360" s="120" t="str">
        <f>IF(FN_MC!Y387="","*",FN_MC!Y387)</f>
        <v>OPORTUNIDADE</v>
      </c>
      <c r="C360" s="121">
        <f>IF(FN_MC!B387="","*",FN_MC!B387)</f>
        <v>45990</v>
      </c>
      <c r="D360" s="121" t="str">
        <f>IF(FN_MC!D387="","*",FN_MC!D387)</f>
        <v>BRUNO (TF-525)</v>
      </c>
      <c r="E360" s="121" t="str">
        <f>IF(FN_MC!H387="","*",FN_MC!H387)</f>
        <v>TEP1</v>
      </c>
      <c r="F360" s="137" t="str">
        <f>IF(FN_MC!M387="","*",FN_MC!M387)</f>
        <v>TEP</v>
      </c>
      <c r="G360" s="121" t="str">
        <f>IF(FN_MC!I387="","*",FN_MC!I387)</f>
        <v>-</v>
      </c>
      <c r="H360" s="121" t="str">
        <f>IF(FN_MC!AB387="","*",FN_MC!AB387)</f>
        <v>-</v>
      </c>
      <c r="I360" s="121" t="str">
        <f>IF(FN_MC!AC387="","*",FN_MC!AC387)</f>
        <v>-</v>
      </c>
      <c r="J360" s="122" t="str">
        <f>IF(FN_MC!AA387="","*",FN_MC!AA387)</f>
        <v>-</v>
      </c>
      <c r="K360" s="134" t="str">
        <f>IF(FN_MC!AD387="","*",FN_MC!AD387)</f>
        <v>-</v>
      </c>
    </row>
    <row r="361" spans="2:11" s="123" customFormat="1">
      <c r="B361" s="120" t="str">
        <f>IF(FN_MC!Y388="","*",FN_MC!Y388)</f>
        <v>OPORTUNIDADE</v>
      </c>
      <c r="C361" s="121">
        <f>IF(FN_MC!B388="","*",FN_MC!B388)</f>
        <v>45990</v>
      </c>
      <c r="D361" s="121" t="str">
        <f>IF(FN_MC!D388="","*",FN_MC!D388)</f>
        <v>W70</v>
      </c>
      <c r="E361" s="121" t="str">
        <f>IF(FN_MC!H388="","*",FN_MC!H388)</f>
        <v>TAG</v>
      </c>
      <c r="F361" s="137" t="str">
        <f>IF(FN_MC!M388="","*",FN_MC!M388)</f>
        <v>TGR</v>
      </c>
      <c r="G361" s="121" t="str">
        <f>IF(FN_MC!I388="","*",FN_MC!I388)</f>
        <v>TAG</v>
      </c>
      <c r="H361" s="121" t="str">
        <f>IF(FN_MC!AB388="","*",FN_MC!AB388)</f>
        <v>FIXO</v>
      </c>
      <c r="I361" s="121" t="str">
        <f>IF(FN_MC!AC388="","*",FN_MC!AC388)</f>
        <v>ACIONAMENTO</v>
      </c>
      <c r="J361" s="122" t="str">
        <f>IF(FN_MC!AA388="","*",FN_MC!AA388)</f>
        <v>2 Alzineide e Daniel</v>
      </c>
      <c r="K361" s="134">
        <f>IF(FN_MC!AD388="","*",FN_MC!AD388)</f>
        <v>0.39583333333333331</v>
      </c>
    </row>
    <row r="362" spans="2:11" s="123" customFormat="1">
      <c r="B362" s="120" t="str">
        <f>IF(FN_MC!Y389="","*",FN_MC!Y389)</f>
        <v>OPORTUNIDADE</v>
      </c>
      <c r="C362" s="121">
        <f>IF(FN_MC!B389="","*",FN_MC!B389)</f>
        <v>45990</v>
      </c>
      <c r="D362" s="121" t="str">
        <f>IF(FN_MC!D389="","*",FN_MC!D389)</f>
        <v>V86</v>
      </c>
      <c r="E362" s="121" t="str">
        <f>IF(FN_MC!H389="","*",FN_MC!H389)</f>
        <v>TID2</v>
      </c>
      <c r="F362" s="137" t="str">
        <f>IF(FN_MC!M389="","*",FN_MC!M389)</f>
        <v>TID-TVI</v>
      </c>
      <c r="G362" s="121" t="str">
        <f>IF(FN_MC!I389="","*",FN_MC!I389)</f>
        <v>TID2</v>
      </c>
      <c r="H362" s="121" t="str">
        <f>IF(FN_MC!AB389="","*",FN_MC!AB389)</f>
        <v>FIXO</v>
      </c>
      <c r="I362" s="121" t="str">
        <f>IF(FN_MC!AC389="","*",FN_MC!AC389)</f>
        <v>ACIONAMENTO</v>
      </c>
      <c r="J362" s="122">
        <f>IF(FN_MC!AA389="","*",FN_MC!AA389)</f>
        <v>1</v>
      </c>
      <c r="K362" s="134">
        <f>IF(FN_MC!AD389="","*",FN_MC!AD389)</f>
        <v>0.29166666666666669</v>
      </c>
    </row>
    <row r="363" spans="2:11" s="123" customFormat="1">
      <c r="B363" s="120" t="str">
        <f>IF(FN_MC!Y390="","*",FN_MC!Y390)</f>
        <v>OPORTUNIDADE</v>
      </c>
      <c r="C363" s="121">
        <f>IF(FN_MC!B390="","*",FN_MC!B390)</f>
        <v>45990</v>
      </c>
      <c r="D363" s="121" t="str">
        <f>IF(FN_MC!D390="","*",FN_MC!D390)</f>
        <v>FRANCISCO (TF-670)</v>
      </c>
      <c r="E363" s="121" t="str">
        <f>IF(FN_MC!H390="","*",FN_MC!H390)</f>
        <v>TIN1</v>
      </c>
      <c r="F363" s="137" t="str">
        <f>IF(FN_MC!M390="","*",FN_MC!M390)</f>
        <v>TIN</v>
      </c>
      <c r="G363" s="121" t="str">
        <f>IF(FN_MC!I390="","*",FN_MC!I390)</f>
        <v>-</v>
      </c>
      <c r="H363" s="121" t="str">
        <f>IF(FN_MC!AB390="","*",FN_MC!AB390)</f>
        <v>-</v>
      </c>
      <c r="I363" s="121" t="str">
        <f>IF(FN_MC!AC390="","*",FN_MC!AC390)</f>
        <v>-</v>
      </c>
      <c r="J363" s="122" t="str">
        <f>IF(FN_MC!AA390="","*",FN_MC!AA390)</f>
        <v>-</v>
      </c>
      <c r="K363" s="134" t="str">
        <f>IF(FN_MC!AD390="","*",FN_MC!AD390)</f>
        <v>-</v>
      </c>
    </row>
    <row r="364" spans="2:11" s="123" customFormat="1">
      <c r="B364" s="120" t="str">
        <f>IF(FN_MC!Y391="","*",FN_MC!Y391)</f>
        <v>OPORTUNIDADE</v>
      </c>
      <c r="C364" s="121">
        <f>IF(FN_MC!B391="","*",FN_MC!B391)</f>
        <v>45990</v>
      </c>
      <c r="D364" s="121" t="str">
        <f>IF(FN_MC!D391="","*",FN_MC!D391)</f>
        <v>ANISIO (TF-514)</v>
      </c>
      <c r="E364" s="121" t="str">
        <f>IF(FN_MC!H391="","*",FN_MC!H391)</f>
        <v>TQIK73</v>
      </c>
      <c r="F364" s="137" t="str">
        <f>IF(FN_MC!M391="","*",FN_MC!M391)</f>
        <v>TQI-TSP</v>
      </c>
      <c r="G364" s="121" t="str">
        <f>IF(FN_MC!I391="","*",FN_MC!I391)</f>
        <v>-</v>
      </c>
      <c r="H364" s="121" t="str">
        <f>IF(FN_MC!AB391="","*",FN_MC!AB391)</f>
        <v>-</v>
      </c>
      <c r="I364" s="121" t="str">
        <f>IF(FN_MC!AC391="","*",FN_MC!AC391)</f>
        <v>-</v>
      </c>
      <c r="J364" s="122" t="str">
        <f>IF(FN_MC!AA391="","*",FN_MC!AA391)</f>
        <v>-</v>
      </c>
      <c r="K364" s="134" t="str">
        <f>IF(FN_MC!AD391="","*",FN_MC!AD391)</f>
        <v>-</v>
      </c>
    </row>
    <row r="365" spans="2:11" s="123" customFormat="1">
      <c r="B365" s="120" t="str">
        <f>IF(FN_MC!Y392="","*",FN_MC!Y392)</f>
        <v>OPORTUNIDADE</v>
      </c>
      <c r="C365" s="121">
        <f>IF(FN_MC!B392="","*",FN_MC!B392)</f>
        <v>45990</v>
      </c>
      <c r="D365" s="121" t="str">
        <f>IF(FN_MC!D392="","*",FN_MC!D392)</f>
        <v>ELSON (TF-526)</v>
      </c>
      <c r="E365" s="121" t="str">
        <f>IF(FN_MC!H392="","*",FN_MC!H392)</f>
        <v>TQIK73</v>
      </c>
      <c r="F365" s="137" t="str">
        <f>IF(FN_MC!M392="","*",FN_MC!M392)</f>
        <v>TQI-TSP</v>
      </c>
      <c r="G365" s="121" t="str">
        <f>IF(FN_MC!I392="","*",FN_MC!I392)</f>
        <v>-</v>
      </c>
      <c r="H365" s="121" t="str">
        <f>IF(FN_MC!AB392="","*",FN_MC!AB392)</f>
        <v>-</v>
      </c>
      <c r="I365" s="121" t="str">
        <f>IF(FN_MC!AC392="","*",FN_MC!AC392)</f>
        <v>-</v>
      </c>
      <c r="J365" s="122" t="str">
        <f>IF(FN_MC!AA392="","*",FN_MC!AA392)</f>
        <v>-</v>
      </c>
      <c r="K365" s="134" t="str">
        <f>IF(FN_MC!AD392="","*",FN_MC!AD392)</f>
        <v>-</v>
      </c>
    </row>
    <row r="366" spans="2:11" s="123" customFormat="1">
      <c r="B366" s="120" t="str">
        <f>IF(FN_MC!Y393="","*",FN_MC!Y393)</f>
        <v>OPORTUNIDADE</v>
      </c>
      <c r="C366" s="121">
        <f>IF(FN_MC!B393="","*",FN_MC!B393)</f>
        <v>45990</v>
      </c>
      <c r="D366" s="121" t="str">
        <f>IF(FN_MC!D393="","*",FN_MC!D393)</f>
        <v>V42</v>
      </c>
      <c r="E366" s="121" t="str">
        <f>IF(FN_MC!H393="","*",FN_MC!H393)</f>
        <v>ZGT1</v>
      </c>
      <c r="F366" s="137" t="str">
        <f>IF(FN_MC!M393="","*",FN_MC!M393)</f>
        <v>ZGT-ZXE</v>
      </c>
      <c r="G366" s="121" t="str">
        <f>IF(FN_MC!I393="","*",FN_MC!I393)</f>
        <v>ZGT1</v>
      </c>
      <c r="H366" s="121" t="str">
        <f>IF(FN_MC!AB393="","*",FN_MC!AB393)</f>
        <v>FIXO</v>
      </c>
      <c r="I366" s="121" t="str">
        <f>IF(FN_MC!AC393="","*",FN_MC!AC393)</f>
        <v>ACIONAMENTO</v>
      </c>
      <c r="J366" s="122">
        <f>IF(FN_MC!AA393="","*",FN_MC!AA393)</f>
        <v>1</v>
      </c>
      <c r="K366" s="134">
        <f>IF(FN_MC!AD393="","*",FN_MC!AD393)</f>
        <v>0.29166666666666669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>
        <f>IF(FN_MC!B398="","*",FN_MC!B398)</f>
        <v>45991</v>
      </c>
      <c r="D371" s="121" t="str">
        <f>IF(FN_MC!D398="","*",FN_MC!D398)</f>
        <v>V86</v>
      </c>
      <c r="E371" s="121" t="str">
        <f>IF(FN_MC!H398="","*",FN_MC!H398)</f>
        <v>TID2</v>
      </c>
      <c r="F371" s="137" t="str">
        <f>IF(FN_MC!M398="","*",FN_MC!M398)</f>
        <v>TID-TVI</v>
      </c>
      <c r="G371" s="121" t="str">
        <f>IF(FN_MC!I398="","*",FN_MC!I398)</f>
        <v>TID2</v>
      </c>
      <c r="H371" s="121" t="str">
        <f>IF(FN_MC!AB398="","*",FN_MC!AB398)</f>
        <v>FIXO</v>
      </c>
      <c r="I371" s="121" t="str">
        <f>IF(FN_MC!AC398="","*",FN_MC!AC398)</f>
        <v>ACIONAMENTO</v>
      </c>
      <c r="J371" s="122">
        <f>IF(FN_MC!AA398="","*",FN_MC!AA398)</f>
        <v>1</v>
      </c>
      <c r="K371" s="134">
        <f>IF(FN_MC!AD398="","*",FN_MC!AD398)</f>
        <v>0.29166666666666669</v>
      </c>
    </row>
    <row r="372" spans="2:11" s="123" customFormat="1" hidden="1">
      <c r="B372" s="120" t="str">
        <f>IF(FN_MC!Y399="","*",FN_MC!Y399)</f>
        <v>*</v>
      </c>
      <c r="C372" s="121">
        <f>IF(FN_MC!B399="","*",FN_MC!B399)</f>
        <v>45991</v>
      </c>
      <c r="D372" s="121" t="str">
        <f>IF(FN_MC!D399="","*",FN_MC!D399)</f>
        <v>V42</v>
      </c>
      <c r="E372" s="121" t="str">
        <f>IF(FN_MC!H399="","*",FN_MC!H399)</f>
        <v>ZGT1</v>
      </c>
      <c r="F372" s="137" t="str">
        <f>IF(FN_MC!M399="","*",FN_MC!M399)</f>
        <v>ZGT</v>
      </c>
      <c r="G372" s="121" t="str">
        <f>IF(FN_MC!I399="","*",FN_MC!I399)</f>
        <v>ZGT1</v>
      </c>
      <c r="H372" s="121" t="str">
        <f>IF(FN_MC!AB399="","*",FN_MC!AB399)</f>
        <v>FIXO</v>
      </c>
      <c r="I372" s="121" t="str">
        <f>IF(FN_MC!AC399="","*",FN_MC!AC399)</f>
        <v>ACIONAMENTO</v>
      </c>
      <c r="J372" s="122">
        <f>IF(FN_MC!AA399="","*",FN_MC!AA399)</f>
        <v>1</v>
      </c>
      <c r="K372" s="134">
        <f>IF(FN_MC!AD399="","*",FN_MC!AD399)</f>
        <v>0.29166666666666669</v>
      </c>
    </row>
    <row r="373" spans="2:11" s="123" customFormat="1" hidden="1">
      <c r="B373" s="120" t="str">
        <f>IF(FN_MC!Y400="","*",FN_MC!Y400)</f>
        <v>*</v>
      </c>
      <c r="C373" s="121">
        <f>IF(FN_MC!B400="","*",FN_MC!B400)</f>
        <v>45991</v>
      </c>
      <c r="D373" s="121" t="str">
        <f>IF(FN_MC!D400="","*",FN_MC!D400)</f>
        <v>V80</v>
      </c>
      <c r="E373" s="121" t="str">
        <f>IF(FN_MC!H400="","*",FN_MC!H400)</f>
        <v>ZIQ</v>
      </c>
      <c r="F373" s="137" t="str">
        <f>IF(FN_MC!M400="","*",FN_MC!M400)</f>
        <v>ZIQ-ZPQ</v>
      </c>
      <c r="G373" s="121" t="str">
        <f>IF(FN_MC!I400="","*",FN_MC!I400)</f>
        <v>ZPD</v>
      </c>
      <c r="H373" s="121" t="str">
        <f>IF(FN_MC!AB400="","*",FN_MC!AB400)</f>
        <v>-</v>
      </c>
      <c r="I373" s="121" t="str">
        <f>IF(FN_MC!AC400="","*",FN_MC!AC400)</f>
        <v>-</v>
      </c>
      <c r="J373" s="122" t="str">
        <f>IF(FN_MC!AA400="","*",FN_MC!AA400)</f>
        <v>-</v>
      </c>
      <c r="K373" s="134" t="str">
        <f>IF(FN_MC!AD400="","*",FN_MC!AD400)</f>
        <v>-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*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*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*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*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*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*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*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81A427CA-4358-4351-AB32-6760D2E85EAB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2025-11-29T16:08:23Z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