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28" documentId="120_S{118792C3-22EF-5104-A093-F22BFE3913F3}" xr6:coauthVersionLast="47" xr6:coauthVersionMax="47" xr10:uidLastSave="{9FEC267F-2557-4F85-AAAD-7400D920B83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<sst xmlns="http://schemas.openxmlformats.org/spreadsheetml/2006/main" count="5479" uniqueCount="1367">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</sst>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1" activePane="topRight" state="frozen"/>
      <selection pane="topRight" activeCell="B162" sqref="B162:B1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950</v>
      </c>
      <c r="C1" s="182"/>
      <c r="D1" s="182"/>
      <c r="E1" s="3"/>
      <c r="F1" s="181" t="s">
        <v>951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952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953</v>
      </c>
      <c r="BI1" s="197"/>
      <c r="BJ1" s="197"/>
      <c r="BK1" s="198"/>
      <c r="BL1" s="5"/>
      <c r="BM1" s="188" t="s">
        <v>954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1" t="s">
        <v>955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958</v>
      </c>
      <c r="AT2" s="192"/>
      <c r="AU2" s="192"/>
      <c r="AV2" s="192"/>
      <c r="AW2" s="192"/>
      <c r="AX2" s="192"/>
      <c r="AY2" s="195"/>
      <c r="AZ2" s="6"/>
      <c r="BA2" s="185" t="s">
        <v>959</v>
      </c>
      <c r="BB2" s="187"/>
      <c r="BC2" s="191" t="s">
        <v>956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5" t="s">
        <v>960</v>
      </c>
      <c r="AJ3" s="187"/>
      <c r="AK3" s="185" t="s">
        <v>961</v>
      </c>
      <c r="AL3" s="186"/>
      <c r="AM3" s="209"/>
      <c r="AN3" s="210"/>
      <c r="AO3" s="186"/>
      <c r="AP3" s="186"/>
      <c r="AQ3" s="187"/>
      <c r="AR3" s="63"/>
      <c r="AS3" s="207" t="s">
        <v>967</v>
      </c>
      <c r="AT3" s="208"/>
      <c r="AU3" s="207" t="s">
        <v>968</v>
      </c>
      <c r="AV3" s="208"/>
      <c r="AW3" s="207" t="s">
        <v>969</v>
      </c>
      <c r="AX3" s="208"/>
      <c r="AY3" s="63" t="s">
        <v>970</v>
      </c>
      <c r="AZ3" s="63"/>
      <c r="BA3" s="205"/>
      <c r="BB3" s="206"/>
      <c r="BC3" s="185" t="s">
        <v>963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971</v>
      </c>
      <c r="BN3" s="189"/>
      <c r="BO3" s="189"/>
      <c r="BP3" s="190"/>
      <c r="BQ3" s="188" t="s">
        <v>742</v>
      </c>
      <c r="BR3" s="189"/>
      <c r="BS3" s="19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1249</v>
      </c>
      <c r="BK145" s="18" t="s">
        <v>1250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1273</v>
      </c>
      <c r="J164" s="105">
        <v>70</v>
      </c>
      <c r="K164" s="105">
        <v>82</v>
      </c>
      <c r="L164" s="105" t="s">
        <v>593</v>
      </c>
      <c r="M164" s="105" t="s">
        <v>1274</v>
      </c>
      <c r="N164" s="150" t="s">
        <v>1275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 hidden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1276</v>
      </c>
      <c r="X165" s="104" t="s">
        <v>421</v>
      </c>
      <c r="Y165" s="129" t="s">
        <v>424</v>
      </c>
      <c r="Z165" s="104"/>
      <c r="AA165" s="105" t="s">
        <v>1277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1278</v>
      </c>
      <c r="J167" s="105">
        <v>56</v>
      </c>
      <c r="K167" s="105">
        <v>201</v>
      </c>
      <c r="L167" s="105" t="s">
        <v>593</v>
      </c>
      <c r="M167" s="105" t="s">
        <v>1279</v>
      </c>
      <c r="N167" s="150" t="s">
        <v>1280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1281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1282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1283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1284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1285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1286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1287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1288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1289</v>
      </c>
      <c r="J212" s="105">
        <v>48</v>
      </c>
      <c r="K212" s="105">
        <v>120</v>
      </c>
      <c r="L212" s="105"/>
      <c r="M212" s="127" t="s">
        <v>1290</v>
      </c>
      <c r="N212" s="127" t="s">
        <v>1291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1292</v>
      </c>
      <c r="W212" s="151" t="s">
        <v>1293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1294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1295</v>
      </c>
      <c r="N216" s="127" t="s">
        <v>1296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1297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1298</v>
      </c>
      <c r="C4" s="160" t="s">
        <v>1299</v>
      </c>
      <c r="D4" s="160" t="s">
        <v>1300</v>
      </c>
      <c r="E4" s="160" t="s">
        <v>1301</v>
      </c>
      <c r="F4" s="160" t="s">
        <v>4</v>
      </c>
      <c r="G4" s="160" t="s">
        <v>1302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1303</v>
      </c>
      <c r="C6" s="161">
        <v>407867</v>
      </c>
      <c r="D6" s="161" t="s">
        <v>1304</v>
      </c>
      <c r="E6" s="161" t="s">
        <v>824</v>
      </c>
      <c r="F6" s="161" t="s">
        <v>1305</v>
      </c>
      <c r="G6" s="162"/>
    </row>
    <row r="7" spans="2:7">
      <c r="B7" s="161" t="s">
        <v>1306</v>
      </c>
      <c r="C7" s="161">
        <v>293644</v>
      </c>
      <c r="D7" s="161" t="s">
        <v>1307</v>
      </c>
      <c r="E7" s="161" t="s">
        <v>824</v>
      </c>
      <c r="F7" s="161" t="s">
        <v>1305</v>
      </c>
      <c r="G7" s="162"/>
    </row>
    <row r="8" spans="2:7">
      <c r="B8" s="161" t="s">
        <v>1308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1309</v>
      </c>
      <c r="C9" s="161">
        <v>256790</v>
      </c>
      <c r="D9" s="161" t="s">
        <v>1310</v>
      </c>
      <c r="E9" s="161" t="s">
        <v>825</v>
      </c>
      <c r="F9" s="161" t="s">
        <v>1311</v>
      </c>
      <c r="G9" s="162">
        <v>46357</v>
      </c>
    </row>
    <row r="10" spans="2:7">
      <c r="B10" s="161" t="s">
        <v>1312</v>
      </c>
      <c r="C10" s="161">
        <v>265193</v>
      </c>
      <c r="D10" s="161" t="s">
        <v>1313</v>
      </c>
      <c r="E10" s="161" t="s">
        <v>826</v>
      </c>
      <c r="F10" s="161" t="s">
        <v>54</v>
      </c>
      <c r="G10" s="161" t="s">
        <v>1314</v>
      </c>
    </row>
    <row r="11" spans="2:7">
      <c r="B11" s="161" t="s">
        <v>1315</v>
      </c>
      <c r="C11" s="161">
        <v>293716</v>
      </c>
      <c r="D11" s="161" t="s">
        <v>1316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1317</v>
      </c>
      <c r="C12" s="161">
        <v>257258</v>
      </c>
      <c r="D12" s="161" t="s">
        <v>1318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1319</v>
      </c>
      <c r="C13" s="161">
        <v>371147</v>
      </c>
      <c r="D13" s="161" t="s">
        <v>1320</v>
      </c>
      <c r="E13" s="161" t="s">
        <v>827</v>
      </c>
      <c r="F13" s="161" t="s">
        <v>71</v>
      </c>
      <c r="G13" s="161" t="s">
        <v>1314</v>
      </c>
    </row>
    <row r="14" spans="2:7">
      <c r="B14" s="161" t="s">
        <v>1321</v>
      </c>
      <c r="C14" s="161">
        <v>259230</v>
      </c>
      <c r="D14" s="161" t="s">
        <v>1322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1323</v>
      </c>
      <c r="C15" s="161">
        <v>370705</v>
      </c>
      <c r="D15" s="161"/>
      <c r="E15" s="161" t="s">
        <v>827</v>
      </c>
      <c r="F15" s="161" t="s">
        <v>71</v>
      </c>
      <c r="G15" s="161" t="s">
        <v>1314</v>
      </c>
    </row>
    <row r="16" spans="2:7">
      <c r="B16" s="161" t="s">
        <v>1324</v>
      </c>
      <c r="C16" s="161">
        <v>258542</v>
      </c>
      <c r="D16" s="161" t="s">
        <v>1325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1326</v>
      </c>
      <c r="C17" s="161">
        <v>257050</v>
      </c>
      <c r="D17" s="161" t="s">
        <v>1327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1328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1329</v>
      </c>
      <c r="D4" s="163" t="s">
        <v>1330</v>
      </c>
      <c r="E4" s="163" t="s">
        <v>1331</v>
      </c>
      <c r="F4" s="160" t="s">
        <v>1332</v>
      </c>
      <c r="G4" s="163" t="s">
        <v>1333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1334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1335</v>
      </c>
      <c r="G7" s="167" t="s">
        <v>1336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1334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1334</v>
      </c>
      <c r="G9" s="167"/>
    </row>
    <row r="10" spans="2:7" ht="19.5" customHeight="1">
      <c r="B10" s="167" t="s">
        <v>1337</v>
      </c>
      <c r="C10" s="167">
        <v>9038</v>
      </c>
      <c r="D10" s="168">
        <v>46049</v>
      </c>
      <c r="E10" s="167">
        <v>15098</v>
      </c>
      <c r="F10" s="169" t="s">
        <v>1338</v>
      </c>
      <c r="G10" s="167" t="s">
        <v>1339</v>
      </c>
    </row>
    <row r="11" spans="2:7" ht="19.5" customHeight="1">
      <c r="B11" s="167" t="s">
        <v>744</v>
      </c>
      <c r="C11" s="167" t="s">
        <v>1340</v>
      </c>
      <c r="D11" s="168">
        <v>46056</v>
      </c>
      <c r="E11" s="167">
        <v>9100</v>
      </c>
      <c r="F11" s="169" t="s">
        <v>1341</v>
      </c>
      <c r="G11" s="167" t="s">
        <v>1342</v>
      </c>
    </row>
    <row r="12" spans="2:7" ht="19.5" customHeight="1">
      <c r="B12" s="167" t="s">
        <v>744</v>
      </c>
      <c r="C12" s="167" t="s">
        <v>1343</v>
      </c>
      <c r="D12" s="168">
        <v>46056</v>
      </c>
      <c r="E12" s="167">
        <v>11000</v>
      </c>
      <c r="F12" s="169" t="s">
        <v>1341</v>
      </c>
      <c r="G12" s="167" t="s">
        <v>1344</v>
      </c>
    </row>
    <row r="13" spans="2:7" ht="19.5" customHeight="1">
      <c r="B13" s="167" t="s">
        <v>744</v>
      </c>
      <c r="C13" s="167" t="s">
        <v>1345</v>
      </c>
      <c r="D13" s="168">
        <v>46056</v>
      </c>
      <c r="E13" s="167">
        <v>11000</v>
      </c>
      <c r="F13" s="169" t="s">
        <v>1341</v>
      </c>
      <c r="G13" s="167"/>
    </row>
    <row r="14" spans="2:7" ht="19.5" customHeight="1">
      <c r="B14" s="167" t="s">
        <v>744</v>
      </c>
      <c r="C14" s="167" t="s">
        <v>1346</v>
      </c>
      <c r="D14" s="168">
        <v>46056</v>
      </c>
      <c r="E14" s="167">
        <v>4000</v>
      </c>
      <c r="F14" s="169" t="s">
        <v>1334</v>
      </c>
      <c r="G14" s="167" t="s">
        <v>1347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1348</v>
      </c>
      <c r="D5" s="215"/>
      <c r="E5" s="215"/>
      <c r="F5" s="215"/>
      <c r="G5" s="215"/>
      <c r="H5" s="215"/>
      <c r="I5" s="215"/>
      <c r="J5" s="216"/>
      <c r="K5" s="217" t="s">
        <v>1349</v>
      </c>
      <c r="L5" s="218"/>
      <c r="M5" s="218"/>
      <c r="N5" s="218"/>
      <c r="O5" s="219" t="s">
        <v>1350</v>
      </c>
      <c r="P5" s="220"/>
    </row>
    <row r="6" spans="1:16" s="74" customFormat="1" ht="15" customHeight="1">
      <c r="A6" s="66" t="s">
        <v>1351</v>
      </c>
      <c r="B6" s="75" t="s">
        <v>1352</v>
      </c>
      <c r="C6" s="76" t="s">
        <v>992</v>
      </c>
      <c r="D6" s="77" t="s">
        <v>993</v>
      </c>
      <c r="E6" s="76" t="s">
        <v>1353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1354</v>
      </c>
      <c r="M6" s="80" t="s">
        <v>611</v>
      </c>
      <c r="N6" s="81" t="s">
        <v>987</v>
      </c>
      <c r="O6" s="158" t="s">
        <v>1030</v>
      </c>
      <c r="P6" s="133" t="s">
        <v>1355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1356</v>
      </c>
      <c r="V1" s="226"/>
      <c r="W1" s="226"/>
    </row>
    <row r="2" spans="1:23" ht="15" customHeight="1">
      <c r="A2" s="87" t="s">
        <v>1357</v>
      </c>
      <c r="B2" s="87" t="s">
        <v>1352</v>
      </c>
      <c r="C2" s="87" t="s">
        <v>411</v>
      </c>
      <c r="D2" s="88" t="s">
        <v>992</v>
      </c>
      <c r="E2" s="88" t="s">
        <v>4</v>
      </c>
      <c r="F2" s="88" t="s">
        <v>1351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1358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12</v>
      </c>
      <c r="W191" s="137">
        <f ca="1">_xlfn.XLOOKUP(G191&amp;$W$2,BS_CONTROLE[CHAVE],BS_CONTROLE[Quantidade_11],"-")</f>
        <v>1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26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26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1359</v>
      </c>
      <c r="C2" s="121" t="s">
        <v>977</v>
      </c>
      <c r="D2" s="76" t="s">
        <v>979</v>
      </c>
      <c r="E2" s="76" t="s">
        <v>1360</v>
      </c>
      <c r="F2" s="99" t="s">
        <v>1361</v>
      </c>
      <c r="G2" s="76" t="s">
        <v>1362</v>
      </c>
      <c r="H2" s="76" t="s">
        <v>1363</v>
      </c>
      <c r="I2" s="76" t="s">
        <v>1364</v>
      </c>
      <c r="J2" s="76" t="s">
        <v>1365</v>
      </c>
      <c r="K2" s="78" t="s">
        <v>1366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2026-02-06T21:37:34Z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