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29" documentId="120_S{118792C3-22EF-5104-A093-F22BFE3913F3}" xr6:coauthVersionLast="47" xr6:coauthVersionMax="47" xr10:uidLastSave="{AA944CE9-544D-410D-A325-73AF7DE1E82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<sst xmlns="http://schemas.openxmlformats.org/spreadsheetml/2006/main" count="6370" uniqueCount="1555">
  <si>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</si>
  <si>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</si>
  <si>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</si>
  <si>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</si>
  <si>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</si>
  <si>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</si>
  <si>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</si>
  <si>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</si>
  <si>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</si>
  <si>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</si>
  <si>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</si>
  <si>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</si>
  <si>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</si>
  <si>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</si>
  <si>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</si>
  <si>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</si>
  <si>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</si>
  <si>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</si>
  <si>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</si>
  <si>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</si>
  <si>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</si>
  <si>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</si>
  <si>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</si>
  <si>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</si>
  <si>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</si>
  <si>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</si>
  <si>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</si>
  <si>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</si>
  <si>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</si>
  <si>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</si>
  <si>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</si>
  <si>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</si>
  <si>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</si>
  <si>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</si>
  <si>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</si>
  <si>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</si>
  <si>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</si>
  <si>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</si>
  <si>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</si>
  <si>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</si>
  <si>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</si>
  <si>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</si>
  <si>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</si>
  <si>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</si>
  <si>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</si>
  <si>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</si>
  <si>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</si>
  <si>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</si>
  <si>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</si>
  <si>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</si>
  <si>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</si>
  <si>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</si>
  <si>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</si>
  <si>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</si>
  <si>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</si>
  <si>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</si>
  <si>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</si>
  <si>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</si>
  <si>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</si>
  <si>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</si>
  <si>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</si>
  <si>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</si>
  <si>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</si>
  <si>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</si>
  <si>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</si>
  <si>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</si>
  <si>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</si>
  <si>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</si>
  <si>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</si>
  <si>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</si>
  <si>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</si>
  <si>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</si>
  <si>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</si>
  <si>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</si>
  <si>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</si>
  <si>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</si>
  <si>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</si>
  <si>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</si>
  <si>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</si>
  <si>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</si>
  <si>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</si>
  <si>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</si>
  <si>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</si>
  <si>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</si>
  <si>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</si>
  <si>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</si>
  <si>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</si>
  <si>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</si>
  <si>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</si>
  <si>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</si>
  <si>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</si>
  <si>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</si>
  <si>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</si>
  <si>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</si>
  <si>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</si>
  <si>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</si>
  <si>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</si>
  <si>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</si>
  <si>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</si>
  <si>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</si>
  <si>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</si>
  <si>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</si>
  <si>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</si>
  <si>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</si>
  <si>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</si>
  <si>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</si>
  <si>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</si>
  <si>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</si>
  <si>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</si>
  <si>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</si>
  <si>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</si>
  <si>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</si>
  <si>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</si>
  <si>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</si>
  <si>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</si>
  <si>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</si>
  <si>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</si>
  <si>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</si>
  <si>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</si>
  <si>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</si>
  <si>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</si>
  <si>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</si>
  <si>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</si>
  <si>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</si>
  <si>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</si>
  <si>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</si>
  <si>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</si>
  <si>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</si>
  <si>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</si>
  <si>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</si>
  <si>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</si>
  <si>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</si>
  <si>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</si>
  <si>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</si>
  <si>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</si>
  <si>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</si>
  <si>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</si>
  <si>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</si>
  <si>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</si>
  <si>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</si>
  <si>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</si>
  <si>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</si>
  <si>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</si>
  <si>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</si>
  <si>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</si>
  <si>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</si>
  <si>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</si>
  <si>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</si>
  <si>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</si>
  <si>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</si>
  <si>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</si>
  <si>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</si>
  <si>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</si>
  <si>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</si>
  <si>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</si>
  <si>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</si>
  <si>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</si>
  <si>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</si>
  <si>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</si>
  <si>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</si>
  <si>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</si>
  <si>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</si>
  <si>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</si>
  <si>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</si>
  <si>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</si>
  <si>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</si>
  <si>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</si>
  <si>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</si>
  <si>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</si>
  <si>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</si>
  <si>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</si>
  <si>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</si>
  <si>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</si>
  <si>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</si>
  <si>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</si>
  <si>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</si>
  <si>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</si>
  <si>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</si>
  <si>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</si>
  <si>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</si>
  <si>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</si>
  <si>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</si>
  <si>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</si>
  <si>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</si>
  <si>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</si>
  <si>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</si>
  <si>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</si>
  <si>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</si>
  <si>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</si>
  <si>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</si>
  <si>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</si>
  <si>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</si>
  <si>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</si>
  <si>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</si>
  <si>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</si>
  <si>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</si>
  <si>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</si>
  <si>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</si>
  <si>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</si>
  <si>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</si>
  <si>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</si>
  <si>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</si>
  <si>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</si>
  <si>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</si>
  <si>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</si>
  <si>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</si>
  <si>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</si>
  <si>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</si>
  <si>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</si>
  <si>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</si>
  <si>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</si>
  <si>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</si>
  <si>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</si>
  <si>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</si>
  <si>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</si>
  <si>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</si>
  <si>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</si>
  <si>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</si>
  <si>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</si>
  <si>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</si>
  <si>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</si>
  <si>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</si>
  <si>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</si>
  <si>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</si>
  <si>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</si>
  <si>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</si>
  <si>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</si>
  <si>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</si>
  <si>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</si>
  <si>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</si>
  <si>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</si>
  <si>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</si>
  <si>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</si>
  <si>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</si>
  <si>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</si>
  <si>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</si>
  <si>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</si>
  <si>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</si>
  <si>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</si>
  <si>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</si>
  <si>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</si>
  <si>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</si>
  <si>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</si>
  <si>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</si>
  <si>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</si>
  <si>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</si>
  <si>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</si>
  <si>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</si>
  <si>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</si>
  <si>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</si>
  <si>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</si>
  <si>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</si>
  <si>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</si>
  <si>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</si>
  <si>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</si>
  <si>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</si>
  <si>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</si>
  <si>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</si>
  <si>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</si>
  <si>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</si>
  <si>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</si>
  <si>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</si>
  <si>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</si>
  <si>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</si>
  <si>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</si>
  <si>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</si>
  <si>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</si>
  <si>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</si>
  <si>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</si>
  <si>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</si>
  <si>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</si>
  <si>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</si>
  <si>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</si>
  <si>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</si>
  <si>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</si>
  <si>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</si>
  <si>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</si>
  <si>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</si>
  <si>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</si>
  <si>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</si>
  <si>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</si>
  <si>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</si>
  <si>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</si>
  <si>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</si>
  <si>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</si>
  <si>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</si>
  <si>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</si>
  <si>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</si>
  <si>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</si>
  <si>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</si>
  <si>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</si>
  <si>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</si>
  <si>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</si>
  <si>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</si>
  <si>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</si>
  <si>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</si>
  <si>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</si>
  <si>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</si>
  <si>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</si>
  <si>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</si>
  <si>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</si>
  <si>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</si>
  <si>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</si>
  <si>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</si>
  <si>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</si>
  <si>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</si>
  <si>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</si>
  <si>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</si>
  <si>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</si>
  <si>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</si>
  <si>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</si>
  <si>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</si>
  <si>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</si>
  <si>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</si>
  <si>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</si>
  <si>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</si>
  <si>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</si>
  <si>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</si>
  <si>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</si>
  <si>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</si>
  <si>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</si>
  <si>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</si>
  <si>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</si>
  <si>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</si>
  <si>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</si>
  <si>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</si>
  <si>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</si>
  <si>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</si>
  <si>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</si>
  <si>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</si>
  <si>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</si>
  <si>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</si>
  <si>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</si>
  <si>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</si>
  <si>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</si>
  <si>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</si>
  <si>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</si>
  <si>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</si>
  <si>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</si>
  <si>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</si>
  <si>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</si>
  <si>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</si>
  <si>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</si>
  <si>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</si>
  <si>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</si>
  <si>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</si>
  <si>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</si>
  <si>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</si>
  <si>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</si>
  <si>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</si>
  <si>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</si>
  <si>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</si>
  <si>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</si>
  <si>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</si>
  <si>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</si>
  <si>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</si>
  <si>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</si>
  <si>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</si>
  <si>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</si>
  <si>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</si>
  <si>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</si>
  <si>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</si>
  <si>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</si>
  <si>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</si>
  <si>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</si>
  <si>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</si>
  <si>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</si>
  <si>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</si>
  <si>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</si>
  <si>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</si>
  <si>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</si>
  <si>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</si>
  <si>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</si>
  <si>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</si>
  <si>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</si>
  <si>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</si>
  <si>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</si>
  <si>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</si>
  <si>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</si>
  <si>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</si>
  <si>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</si>
  <si>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</si>
  <si>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</si>
  <si>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</si>
  <si>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</si>
  <si>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</si>
  <si>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</si>
  <si>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</si>
  <si>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</si>
  <si>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</si>
  <si>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</si>
  <si>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</si>
  <si>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</si>
  <si>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</si>
  <si>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</si>
  <si>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</si>
  <si>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</si>
  <si>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</si>
  <si>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</si>
  <si>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</si>
  <si>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</si>
  <si>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</si>
  <si>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</si>
  <si>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</si>
  <si>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</si>
  <si>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</si>
  <si>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</si>
  <si>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</si>
  <si>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</si>
  <si>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</si>
  <si>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</si>
  <si>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</si>
  <si>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</si>
  <si>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</si>
  <si>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</si>
  <si>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</si>
  <si>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</si>
  <si>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</si>
  <si>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</si>
  <si>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</si>
  <si>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</si>
  <si>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</si>
  <si>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</si>
  <si>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</si>
  <si>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</si>
  <si>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</si>
  <si>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</si>
  <si>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</si>
  <si>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</si>
  <si>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</si>
  <si>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</si>
  <si>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</si>
  <si>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</si>
  <si>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</si>
  <si>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</si>
  <si>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</si>
  <si>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</si>
  <si>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</si>
  <si>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</si>
  <si>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</si>
  <si>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</si>
  <si>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</si>
  <si>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</si>
  <si>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</si>
  <si>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</si>
  <si>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</si>
  <si>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</si>
  <si>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</si>
  <si>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</si>
  <si>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</si>
  <si>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</si>
  <si>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</si>
  <si>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</si>
  <si>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</si>
  <si>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</si>
  <si>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</si>
  <si>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</si>
  <si>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</si>
  <si>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</si>
  <si>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</si>
  <si>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</si>
  <si>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</si>
  <si>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</si>
  <si>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</si>
  <si>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</si>
  <si>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</si>
  <si>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</si>
  <si>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</si>
  <si>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</si>
  <si>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</si>
  <si>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</si>
  <si>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</si>
  <si>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</si>
  <si>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</si>
  <si>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</si>
  <si>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</si>
  <si>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</si>
  <si>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</si>
  <si>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</si>
  <si>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</si>
  <si>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</si>
  <si>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</si>
  <si>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</si>
  <si>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</si>
  <si>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</si>
  <si>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</si>
  <si>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</si>
  <si>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</si>
  <si>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</si>
  <si>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</si>
  <si>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</si>
  <si>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</si>
  <si>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</si>
  <si>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</si>
  <si>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</si>
  <si>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</si>
  <si>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</si>
  <si>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</si>
  <si>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</si>
  <si>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</si>
  <si>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</si>
  <si>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</si>
  <si>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</si>
  <si>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</si>
  <si>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</si>
  <si>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</si>
  <si>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</si>
  <si>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</si>
  <si>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</si>
  <si>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</si>
  <si>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</si>
  <si>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</si>
  <si>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</si>
  <si>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</si>
  <si>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</si>
  <si>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</si>
  <si>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</si>
  <si>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</si>
  <si>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</si>
  <si>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</si>
  <si>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</si>
  <si>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</si>
  <si>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</si>
  <si>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</si>
  <si>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</si>
  <si>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</si>
  <si>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</si>
  <si>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</si>
  <si>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</si>
  <si>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</si>
  <si>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</si>
  <si>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</si>
  <si>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</si>
  <si>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</si>
  <si>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</si>
  <si>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</si>
  <si>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</si>
  <si>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</si>
  <si>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</si>
  <si>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</si>
  <si>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</si>
  <si>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</si>
  <si>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</si>
  <si>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</si>
  <si>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</si>
  <si>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</si>
  <si>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</si>
  <si>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</si>
  <si>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</si>
  <si>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</si>
  <si>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</si>
  <si>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</si>
  <si>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</si>
  <si>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</si>
  <si>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</si>
  <si>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</si>
  <si>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</si>
  <si>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</si>
  <si>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</si>
  <si>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</si>
  <si>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</si>
  <si>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</si>
  <si>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</si>
  <si>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</si>
  <si>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</si>
  <si>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</si>
  <si>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</si>
  <si>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</si>
  <si>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</si>
  <si>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</si>
  <si>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</si>
  <si>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</si>
  <si>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</si>
  <si>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</si>
  <si>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</si>
  <si>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</si>
  <si>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</si>
  <si>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</si>
  <si>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</si>
  <si>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</si>
  <si>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</si>
  <si>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</si>
  <si>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</si>
  <si>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</si>
  <si>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</si>
  <si>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</si>
  <si>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</si>
  <si>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</si>
  <si>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</si>
  <si>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</si>
  <si>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</si>
  <si>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</si>
  <si>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</si>
  <si>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</si>
  <si>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</si>
  <si>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</si>
  <si>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</si>
  <si>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</si>
  <si>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</si>
  <si>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</si>
  <si>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</si>
  <si>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</si>
  <si>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</si>
  <si>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</si>
  <si>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</si>
  <si>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</si>
  <si>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</si>
  <si>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</si>
  <si>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</si>
  <si>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</si>
  <si>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</si>
  <si>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</si>
  <si>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</si>
  <si>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</si>
  <si>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</si>
  <si>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</si>
  <si>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</si>
  <si>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</si>
  <si>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</si>
  <si>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</si>
  <si>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</si>
  <si>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</si>
  <si>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</si>
  <si>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</si>
  <si>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</si>
  <si>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</si>
  <si>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</si>
  <si>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</si>
  <si>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</si>
  <si>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</si>
  <si>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</si>
  <si>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</si>
  <si>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</si>
  <si>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</si>
  <si>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</si>
  <si>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</si>
  <si>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</si>
  <si>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</si>
  <si>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</si>
  <si>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</si>
  <si>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</si>
  <si>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</si>
  <si>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</si>
  <si>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</si>
  <si>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</si>
  <si>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</si>
  <si>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</si>
  <si>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</si>
  <si>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</si>
  <si>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</si>
  <si>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</si>
  <si>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</si>
  <si>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</si>
  <si>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</si>
  <si>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</si>
  <si>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</si>
  <si>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</si>
  <si>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</si>
  <si>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</si>
  <si>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</si>
  <si>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</si>
  <si>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</si>
  <si>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</si>
  <si>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</si>
  <si>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</si>
  <si>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</si>
  <si>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</si>
  <si>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</si>
  <si>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</si>
  <si>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</si>
  <si>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</si>
  <si>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</si>
  <si>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</si>
  <si>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</si>
  <si>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</si>
  <si>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</si>
  <si>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</si>
  <si>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</si>
  <si>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</si>
  <si>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</si>
  <si>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</si>
  <si>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</si>
  <si>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</si>
  <si>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</si>
  <si>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</si>
  <si>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</si>
  <si>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</si>
  <si>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</si>
  <si>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</si>
  <si>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</si>
  <si>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</si>
  <si>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</si>
  <si>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</si>
  <si>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</si>
  <si>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</si>
  <si>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</si>
  <si>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</si>
  <si>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</si>
  <si>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</si>
  <si>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</si>
  <si>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</si>
  <si>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</si>
  <si>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</si>
  <si>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</si>
  <si>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</si>
  <si>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</si>
  <si>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</si>
  <si>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</si>
  <si>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</si>
  <si>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</si>
  <si>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</si>
  <si>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</si>
  <si>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</si>
  <si>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</si>
  <si>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</si>
  <si>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</si>
  <si>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</si>
  <si>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</si>
  <si>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</si>
  <si>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</si>
  <si>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</si>
  <si>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</si>
  <si>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</si>
  <si>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</si>
  <si>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</si>
  <si>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</si>
  <si>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</si>
  <si>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</si>
  <si>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</si>
  <si>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</si>
  <si>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</si>
  <si>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</si>
  <si>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</si>
  <si>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</si>
  <si>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</si>
  <si>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</si>
  <si>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</si>
  <si>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</si>
  <si>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</si>
  <si>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</si>
  <si>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</si>
  <si>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</si>
  <si>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</si>
  <si>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</si>
  <si>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</si>
  <si>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</si>
  <si>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</si>
  <si>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</si>
  <si>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</si>
  <si>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</si>
  <si>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</si>
  <si>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</si>
  <si>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</si>
  <si>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</si>
  <si>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</si>
  <si>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</si>
  <si>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</si>
  <si>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</si>
  <si>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</si>
  <si>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</si>
  <si>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</si>
  <si>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</si>
  <si>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</si>
  <si>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</si>
  <si>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</si>
  <si>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</si>
  <si>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</si>
  <si>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</si>
  <si>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</si>
  <si>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</si>
  <si>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</si>
  <si>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</si>
  <si>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</si>
  <si>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</si>
  <si>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</si>
  <si>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</si>
  <si>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</si>
  <si>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</si>
  <si>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</si>
  <si>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</si>
  <si>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</si>
  <si>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</si>
  <si>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</si>
  <si>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</si>
  <si>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</si>
  <si>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</si>
  <si>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</si>
  <si>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</si>
  <si>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</si>
  <si>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</si>
  <si>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</si>
  <si>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</si>
  <si>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</si>
  <si>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</si>
  <si>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</si>
  <si>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</si>
  <si>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</si>
  <si>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</si>
  <si>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</si>
  <si>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</si>
  <si>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</si>
  <si>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</si>
  <si>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</si>
  <si>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</si>
  <si>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</si>
  <si>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</si>
  <si>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</si>
  <si>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</si>
  <si>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</si>
  <si>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</si>
  <si>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</si>
  <si>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</si>
  <si>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</si>
  <si>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</si>
  <si>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</si>
  <si>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</si>
  <si>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</si>
  <si>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</si>
  <si>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</si>
  <si>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</si>
  <si>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</si>
  <si>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</si>
  <si>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</si>
  <si>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</si>
  <si>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</si>
  <si>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</si>
  <si>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</si>
  <si>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</si>
  <si>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</si>
  <si>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</si>
  <si>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</si>
  <si>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</si>
  <si>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</si>
  <si>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</si>
  <si>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</si>
  <si>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</si>
  <si>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</si>
  <si>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</si>
  <si>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</si>
  <si>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</si>
  <si>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</si>
  <si>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</si>
  <si>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</si>
  <si>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</si>
  <si>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</si>
  <si>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</si>
  <si>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</si>
  <si>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</si>
  <si>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</si>
  <si>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</si>
  <si>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</si>
  <si>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</si>
  <si>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</si>
  <si>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</si>
  <si>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</si>
  <si>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</si>
  <si>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</si>
  <si>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</si>
  <si>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</si>
  <si>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</si>
  <si>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</si>
  <si>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</si>
  <si>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</si>
  <si>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</si>
  <si>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</si>
  <si>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</si>
  <si>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</si>
  <si>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</si>
  <si>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</si>
  <si>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</si>
  <si>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</si>
  <si>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</si>
  <si>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</si>
  <si>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</si>
  <si>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</si>
  <si>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</si>
  <si>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</si>
  <si>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</si>
  <si>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</si>
  <si>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</si>
  <si>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</si>
  <si>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</si>
  <si>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</si>
  <si>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</si>
  <si>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</si>
  <si>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</si>
  <si>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</si>
  <si>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</si>
  <si>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</si>
  <si>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</si>
  <si>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</si>
  <si>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</si>
  <si>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</si>
  <si>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</si>
  <si>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</si>
  <si>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</si>
  <si>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</si>
  <si>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</si>
  <si>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</si>
  <si>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</si>
  <si>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</si>
  <si>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</si>
  <si>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</si>
  <si>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</si>
  <si>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</si>
  <si>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</si>
  <si>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</si>
  <si>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</si>
  <si>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</si>
  <si>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</si>
  <si>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</si>
  <si>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</si>
  <si>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</si>
  <si>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</si>
  <si>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</si>
  <si>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</si>
  <si>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</si>
  <si>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</si>
  <si>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</si>
  <si>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</si>
  <si>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</si>
  <si>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</si>
  <si>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</si>
  <si>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</si>
  <si>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</si>
  <si>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</si>
  <si>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</si>
  <si>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</si>
  <si>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</si>
  <si>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</si>
  <si>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</si>
  <si>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</si>
  <si>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</si>
  <si>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</si>
  <si>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</si>
  <si>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</si>
  <si>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</si>
  <si>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</si>
  <si>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</si>
  <si>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</si>
  <si>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</si>
  <si>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</si>
  <si>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</si>
  <si>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</si>
  <si>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</si>
  <si>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</si>
  <si>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</si>
  <si>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</si>
  <si>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</si>
  <si>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</si>
  <si>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</si>
  <si>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</si>
  <si>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</si>
  <si>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</si>
  <si>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</si>
  <si>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</si>
  <si>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</si>
  <si>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</si>
  <si>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</si>
  <si>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</si>
  <si>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</si>
  <si>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</si>
  <si>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</si>
  <si>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</si>
  <si>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</si>
  <si>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</si>
  <si>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</si>
  <si>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</si>
  <si>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</si>
  <si>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</si>
  <si>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</si>
  <si>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</si>
  <si>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</si>
  <si>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</si>
  <si>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</si>
  <si>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</si>
  <si>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</si>
  <si>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</si>
  <si>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</si>
  <si>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</si>
  <si>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</si>
  <si>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</si>
  <si>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</si>
  <si>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</si>
  <si>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</si>
  <si>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</si>
  <si>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</si>
  <si>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</si>
  <si>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</si>
  <si>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</si>
  <si>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</si>
  <si>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</si>
  <si>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</si>
  <si>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</si>
  <si>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</si>
  <si>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</si>
  <si>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</si>
  <si>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</si>
  <si>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</si>
  <si>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</si>
  <si>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</si>
  <si>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</si>
  <si>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</si>
  <si>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</si>
  <si>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</si>
  <si>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</si>
  <si>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</si>
  <si>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</si>
  <si>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</si>
  <si>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</si>
  <si>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</si>
  <si>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</si>
  <si>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</si>
  <si>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</si>
  <si>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</si>
  <si>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</si>
  <si>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</si>
  <si>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</si>
  <si>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</si>
  <si>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</si>
  <si>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</si>
  <si>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</si>
  <si>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</si>
  <si>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</si>
  <si>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</si>
  <si>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</si>
  <si>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</si>
  <si>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</si>
  <si>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</si>
  <si>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</si>
  <si>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</si>
  <si>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</si>
  <si>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</si>
  <si>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</si>
  <si>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</si>
  <si>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</si>
  <si>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</si>
  <si>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</si>
  <si>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</si>
  <si>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</si>
  <si>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</si>
  <si>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</si>
  <si>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</si>
  <si>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</si>
  <si>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</si>
  <si>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</si>
  <si>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</si>
  <si>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</si>
  <si>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</si>
  <si>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</si>
  <si>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</si>
  <si>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</si>
  <si>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</si>
  <si>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</si>
  <si>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</si>
  <si>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</si>
  <si>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</si>
  <si>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</si>
  <si>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</si>
  <si>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</si>
  <si>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</si>
  <si>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</si>
  <si>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</si>
  <si>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</si>
  <si>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</si>
  <si>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</si>
  <si>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</si>
  <si>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</si>
  <si>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</si>
  <si>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</si>
  <si>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</si>
  <si>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</si>
  <si>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</si>
  <si>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</si>
  <si>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</si>
  <si>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</si>
  <si>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</si>
  <si>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</si>
  <si>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</si>
  <si>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</si>
  <si>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</si>
  <si>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</si>
  <si>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</si>
  <si>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</si>
  <si>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</si>
  <si>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</si>
  <si>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</si>
  <si>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</si>
  <si>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</si>
  <si>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</si>
  <si>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</si>
  <si>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</si>
  <si>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</si>
  <si>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</si>
  <si>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</si>
  <si>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</si>
  <si>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</si>
  <si>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</si>
  <si>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</si>
  <si>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</si>
  <si>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</si>
  <si>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</si>
  <si>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</si>
  <si>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</si>
  <si>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</si>
  <si>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</si>
  <si>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</si>
  <si>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</si>
  <si>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</si>
  <si>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</si>
  <si>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</si>
  <si>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</si>
  <si>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</si>
  <si>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</si>
  <si>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</si>
  <si>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</si>
  <si>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</si>
  <si>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</si>
  <si>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</si>
  <si>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</si>
  <si>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</si>
  <si>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</si>
  <si>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</si>
  <si>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</si>
  <si>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</si>
  <si>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</si>
  <si>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</si>
  <si>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</si>
  <si>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</si>
  <si>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</si>
  <si>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</si>
  <si>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</si>
  <si>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</si>
  <si>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</si>
  <si>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</si>
  <si>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</si>
  <si>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</si>
  <si>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</si>
  <si>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</si>
  <si>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</si>
  <si>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</si>
  <si>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</si>
  <si>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</si>
  <si>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</si>
  <si>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</si>
  <si>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</si>
  <si>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</si>
  <si>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</si>
  <si>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</si>
  <si>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</si>
  <si>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</si>
  <si>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</si>
  <si>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</si>
  <si>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</si>
  <si>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</si>
  <si>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</si>
  <si>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</si>
  <si>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</si>
  <si>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</si>
  <si>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</si>
  <si>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</si>
  <si>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</si>
  <si>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</si>
  <si>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</si>
  <si>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</si>
  <si>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</si>
  <si>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</si>
  <si>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</si>
  <si>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</si>
  <si>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</si>
  <si>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</si>
  <si>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</si>
  <si>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</si>
  <si>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</si>
  <si>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</si>
  <si>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</si>
  <si>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</si>
  <si>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</si>
  <si>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</si>
  <si>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</si>
  <si>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</si>
  <si>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</si>
  <si>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</si>
  <si>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</si>
  <si>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</si>
  <si>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</si>
  <si>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</si>
  <si>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</si>
  <si>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</si>
  <si>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</si>
  <si>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</si>
  <si>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</si>
  <si>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</si>
  <si>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</si>
  <si>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</si>
  <si>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</si>
  <si>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</si>
  <si>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</si>
  <si>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</si>
  <si>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</si>
  <si>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</si>
  <si>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</si>
  <si>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</si>
  <si>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</si>
  <si>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</si>
  <si>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</si>
  <si>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</si>
  <si>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</si>
  <si>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</si>
  <si>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</si>
  <si>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</si>
  <si>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</si>
  <si>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</si>
  <si>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</si>
  <si>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</si>
  <si>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</si>
  <si>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</si>
  <si>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</si>
  <si>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</si>
  <si>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</si>
  <si>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</si>
  <si>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</si>
  <si>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</si>
  <si>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</si>
  <si>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</si>
  <si>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</si>
  <si>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</si>
  <si>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</si>
  <si>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</si>
  <si>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</si>
  <si>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</si>
  <si>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</si>
  <si>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</si>
  <si>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</si>
  <si>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</si>
  <si>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</si>
  <si>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</si>
  <si>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</si>
  <si>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</si>
  <si>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</si>
  <si>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</si>
  <si>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</si>
  <si>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</si>
  <si>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</si>
  <si>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</si>
  <si>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</si>
  <si>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</si>
  <si>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</si>
  <si>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</si>
  <si>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</si>
  <si>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</si>
  <si>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</si>
  <si>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</si>
  <si>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</si>
  <si>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</si>
  <si>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</si>
  <si>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</si>
  <si>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</si>
  <si>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</si>
  <si>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</si>
  <si>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</si>
  <si>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</si>
  <si>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</si>
  <si>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</si>
  <si>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</si>
  <si>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</si>
  <si>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</si>
  <si>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</si>
  <si>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</si>
  <si>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</si>
  <si>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</si>
  <si>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</si>
  <si>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</si>
  <si>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</si>
  <si>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</si>
  <si>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</si>
  <si>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</si>
  <si>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</si>
  <si>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</si>
  <si>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</si>
  <si>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</si>
  <si>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</si>
  <si>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</si>
  <si>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</si>
  <si>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</si>
  <si>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</si>
  <si>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</si>
  <si>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</si>
  <si>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</si>
  <si>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</si>
  <si>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</si>
  <si>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</si>
  <si>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</si>
  <si>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</si>
  <si>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</si>
  <si>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</si>
  <si>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</si>
  <si>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</si>
  <si>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</si>
  <si>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</si>
  <si>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</si>
  <si>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</si>
  <si>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</si>
  <si>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</si>
  <si>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</si>
  <si>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</si>
  <si>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</si>
  <si>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</si>
  <si>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</si>
  <si>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</si>
  <si>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</si>
  <si>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</si>
  <si>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</si>
  <si>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</si>
  <si>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</si>
  <si>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</si>
  <si>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</si>
  <si>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</si>
  <si>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</si>
  <si>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</si>
  <si>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</si>
  <si>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</si>
  <si>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</si>
  <si>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</si>
  <si>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</si>
  <si>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</si>
  <si>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</si>
  <si>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</si>
  <si>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</si>
  <si>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</si>
  <si>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</si>
  <si>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</si>
  <si>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</si>
  <si>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</si>
  <si>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</si>
  <si>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</si>
  <si>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</si>
  <si>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</si>
  <si>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</si>
  <si>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</si>
  <si>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</si>
  <si>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</si>
  <si>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</si>
  <si>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</si>
  <si>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</si>
  <si>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</si>
  <si>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</si>
  <si>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</si>
  <si>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</si>
  <si>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</si>
  <si>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</si>
  <si>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</si>
  <si>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</si>
  <si>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</si>
  <si>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</si>
  <si>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</si>
  <si>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</si>
  <si>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</si>
  <si>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</si>
  <si>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</si>
  <si>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</si>
  <si>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</si>
  <si>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</si>
  <si>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</si>
  <si>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</si>
  <si>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</si>
  <si>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</si>
  <si>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</si>
  <si>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</si>
  <si>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</si>
  <si>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</si>
  <si>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</si>
  <si>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</si>
  <si>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</si>
  <si>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</si>
  <si>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</si>
  <si>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</si>
  <si>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</si>
  <si>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</si>
  <si>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</si>
  <si>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</si>
  <si>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</si>
  <si>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</si>
  <si>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</si>
  <si>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</si>
  <si>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</si>
  <si>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</si>
  <si>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</si>
  <si>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</si>
  <si>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</si>
  <si>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</si>
  <si>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</si>
  <si>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</si>
  <si>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</si>
  <si>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</si>
  <si>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</si>
  <si>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</si>
  <si>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</si>
  <si>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</si>
  <si>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</si>
  <si>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</si>
  <si>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</si>
  <si>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</si>
  <si>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</si>
  <si>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</si>
  <si>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</si>
  <si>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</si>
  <si>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</si>
  <si>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</si>
  <si>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</si>
  <si>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</si>
  <si>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</si>
  <si>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</si>
  <si>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</si>
  <si>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</si>
  <si>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</si>
  <si>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</si>
  <si>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</si>
  <si>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</si>
  <si>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</si>
  <si>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</si>
  <si>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</si>
  <si>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</si>
  <si>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</si>
  <si>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</si>
  <si>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</si>
  <si>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</si>
  <si>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</si>
  <si>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</si>
  <si>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</si>
  <si>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</si>
  <si>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</si>
  <si>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</si>
  <si>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</si>
  <si>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</si>
  <si>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</si>
  <si>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</si>
  <si>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</si>
  <si>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</si>
  <si>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</si>
  <si>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</si>
  <si>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</si>
  <si>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</si>
  <si>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</si>
  <si>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</si>
  <si>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</si>
  <si>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</si>
  <si>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</si>
  <si>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</si>
  <si>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</si>
  <si>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</si>
  <si>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</si>
  <si>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</si>
  <si>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</si>
  <si>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</si>
  <si>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</si>
  <si>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</si>
  <si>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</si>
  <si>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</si>
  <si>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</si>
  <si>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</si>
  <si>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</si>
  <si>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</si>
  <si>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</si>
  <si>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</si>
  <si>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</si>
  <si>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</si>
  <si>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</si>
  <si>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</si>
  <si>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</si>
  <si>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</si>
  <si>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</si>
  <si>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</si>
  <si>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</si>
  <si>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</si>
  <si>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10hrs </t>
  </si>
  <si>
    <t>ZPD2</t>
  </si>
  <si>
    <t>Previsão MC1 08:40</t>
  </si>
  <si>
    <t>ZRU-ZVP</t>
  </si>
  <si>
    <t>ZRUZVP</t>
  </si>
  <si>
    <t xml:space="preserve">Ronda 7 dias </t>
  </si>
  <si>
    <t xml:space="preserve">Previsão MC1 09HRS </t>
  </si>
  <si>
    <t>Deslocamento para ZEC</t>
  </si>
  <si>
    <t xml:space="preserve">Maquinista da escala em deslocamento </t>
  </si>
  <si>
    <t xml:space="preserve">Execulção de solda -  Condicionado a temperatura </t>
  </si>
  <si>
    <t xml:space="preserve">Vai atrasar solicitar devido problema ao abrir o boletim, sem previsão </t>
  </si>
  <si>
    <t>Varrição</t>
  </si>
  <si>
    <t>1 Jose Carlos</t>
  </si>
  <si>
    <t>Mauro</t>
  </si>
  <si>
    <t xml:space="preserve">Execução de solda - Condicionado a temperatura </t>
  </si>
  <si>
    <t>TP previsão pronto 09hrs</t>
  </si>
  <si>
    <t>Previsão MC1 09:30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</si>
  <si>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</si>
  <si>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</si>
  <si>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</si>
  <si>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</si>
  <si>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</si>
  <si>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</si>
  <si>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</si>
  <si>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253ZTO</t>
  </si>
  <si>
    <t xml:space="preserve">ZIQ </t>
  </si>
  <si>
    <t xml:space="preserve">Previsão MC1 09hrs </t>
  </si>
  <si>
    <t>Não vai solicitar devido operador foi buscar a reguladora V11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</si>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</sst>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BE246" activePane="bottomRight" state="frozen"/>
      <selection pane="bottomRight" activeCell="BI256" sqref="BI25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 t="s">
        <v>1477</v>
      </c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 t="s">
        <v>1481</v>
      </c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1477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1487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 t="s">
        <v>1477</v>
      </c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1488</v>
      </c>
      <c r="V254" s="151" t="s">
        <v>1489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 t="s">
        <v>1490</v>
      </c>
      <c r="BJ254" s="17"/>
      <c r="BK254" s="15"/>
      <c r="BL254" s="130"/>
      <c r="BM254" s="130"/>
      <c r="BN254" s="130"/>
      <c r="BO254" s="17"/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 t="s">
        <v>1491</v>
      </c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41.9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1489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</v>
      </c>
      <c r="AM256" s="105" t="str">
        <f>IF(BS_CONTROLE[[#This Row],[SB]]=0, "-", BS_CONTROLE[[#This Row],[SB]])</f>
        <v>ZMA1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 t="s">
        <v>1490</v>
      </c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1492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1493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1494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1495</v>
      </c>
      <c r="M258" s="127" t="s">
        <v>1496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1497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1498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1499</v>
      </c>
      <c r="H259" s="106" t="s">
        <v>1500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1480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 t="s">
        <v>1501</v>
      </c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1489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 t="s">
        <v>1490</v>
      </c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1502</v>
      </c>
      <c r="BJ261" s="16" t="s">
        <v>1502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1502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5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41" operator="equal">
      <formula>"NÃO"</formula>
    </cfRule>
    <cfRule type="cellIs" dxfId="187" priority="12042" operator="equal">
      <formula>"SIM"</formula>
    </cfRule>
  </conditionalFormatting>
  <conditionalFormatting sqref="AY6:AY1052">
    <cfRule type="expression" dxfId="186" priority="54497">
      <formula>#REF!=1</formula>
    </cfRule>
  </conditionalFormatting>
  <conditionalFormatting sqref="BD6:BD1052 AX6:AX1052 T6:T1052">
    <cfRule type="cellIs" dxfId="185" priority="54481" operator="equal">
      <formula>"ERRO"</formula>
    </cfRule>
  </conditionalFormatting>
  <conditionalFormatting sqref="BP6:BP1052">
    <cfRule type="cellIs" dxfId="184" priority="54476" operator="equal">
      <formula>"Produção e Intervalo"</formula>
    </cfRule>
    <cfRule type="cellIs" dxfId="183" priority="54477" operator="equal">
      <formula>"Aderente"</formula>
    </cfRule>
    <cfRule type="cellIs" dxfId="182" priority="54478" operator="equal">
      <formula>"Intervalo"</formula>
    </cfRule>
    <cfRule type="cellIs" dxfId="181" priority="54479" operator="equal">
      <formula>"Produção"</formula>
    </cfRule>
    <cfRule type="cellIs" dxfId="180" priority="54480" operator="equal">
      <formula>"ERRO"</formula>
    </cfRule>
  </conditionalFormatting>
  <conditionalFormatting sqref="BQ6:BR1052">
    <cfRule type="cellIs" dxfId="179" priority="54458" operator="equal">
      <formula>"*"</formula>
    </cfRule>
    <cfRule type="cellIs" dxfId="178" priority="54459" operator="greaterThanOrEqual">
      <formula>1</formula>
    </cfRule>
    <cfRule type="cellIs" dxfId="177" priority="54460" operator="lessThan">
      <formula>1</formula>
    </cfRule>
  </conditionalFormatting>
  <conditionalFormatting sqref="BJ2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8" operator="equal">
      <formula>"OPORTUNIDADE"</formula>
    </cfRule>
  </conditionalFormatting>
  <conditionalFormatting sqref="X28:Y29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J1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4" operator="equal">
      <formula>"OPORTUNIDADE"</formula>
    </cfRule>
  </conditionalFormatting>
  <conditionalFormatting sqref="Y39">
    <cfRule type="cellIs" dxfId="172" priority="332" operator="equal">
      <formula>"NÃO"</formula>
    </cfRule>
    <cfRule type="cellIs" dxfId="171" priority="333" operator="equal">
      <formula>"SIM"</formula>
    </cfRule>
  </conditionalFormatting>
  <conditionalFormatting sqref="X42:X43">
    <cfRule type="cellIs" dxfId="170" priority="331" operator="equal">
      <formula>"OPORTUNIDADE"</formula>
    </cfRule>
  </conditionalFormatting>
  <conditionalFormatting sqref="X42:X43">
    <cfRule type="cellIs" dxfId="169" priority="329" operator="equal">
      <formula>"NÃO"</formula>
    </cfRule>
    <cfRule type="cellIs" dxfId="168" priority="330" operator="equal">
      <formula>"SIM"</formula>
    </cfRule>
  </conditionalFormatting>
  <conditionalFormatting sqref="BJ4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02" operator="equal">
      <formula>"OPORTUNIDADE"</formula>
    </cfRule>
  </conditionalFormatting>
  <conditionalFormatting sqref="X46:Y46 Y47:Y48 X47:X50">
    <cfRule type="cellIs" dxfId="166" priority="300" operator="equal">
      <formula>"NÃO"</formula>
    </cfRule>
    <cfRule type="cellIs" dxfId="165" priority="301" operator="equal">
      <formula>"SIM"</formula>
    </cfRule>
  </conditionalFormatting>
  <conditionalFormatting sqref="BJ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4" operator="equal">
      <formula>"OPORTUNIDADE"</formula>
    </cfRule>
  </conditionalFormatting>
  <conditionalFormatting sqref="Y57">
    <cfRule type="cellIs" dxfId="163" priority="272" operator="equal">
      <formula>"NÃO"</formula>
    </cfRule>
    <cfRule type="cellIs" dxfId="162" priority="273" operator="equal">
      <formula>"SIM"</formula>
    </cfRule>
  </conditionalFormatting>
  <conditionalFormatting sqref="BJ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61" operator="equal">
      <formula>"OPORTUNIDADE"</formula>
    </cfRule>
  </conditionalFormatting>
  <conditionalFormatting sqref="X52:X61">
    <cfRule type="cellIs" dxfId="160" priority="259" operator="equal">
      <formula>"NÃO"</formula>
    </cfRule>
    <cfRule type="cellIs" dxfId="159" priority="260" operator="equal">
      <formula>"SIM"</formula>
    </cfRule>
  </conditionalFormatting>
  <conditionalFormatting sqref="BJ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5" operator="equal">
      <formula>"OPORTUNIDADE"</formula>
    </cfRule>
  </conditionalFormatting>
  <conditionalFormatting sqref="Y73">
    <cfRule type="cellIs" dxfId="157" priority="223" operator="equal">
      <formula>"NÃO"</formula>
    </cfRule>
    <cfRule type="cellIs" dxfId="156" priority="224" operator="equal">
      <formula>"SIM"</formula>
    </cfRule>
  </conditionalFormatting>
  <conditionalFormatting sqref="X75">
    <cfRule type="cellIs" dxfId="155" priority="219" operator="equal">
      <formula>"OPORTUNIDADE"</formula>
    </cfRule>
  </conditionalFormatting>
  <conditionalFormatting sqref="X75">
    <cfRule type="cellIs" dxfId="154" priority="217" operator="equal">
      <formula>"NÃO"</formula>
    </cfRule>
    <cfRule type="cellIs" dxfId="153" priority="218" operator="equal">
      <formula>"SIM"</formula>
    </cfRule>
  </conditionalFormatting>
  <conditionalFormatting sqref="BJ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12" operator="equal">
      <formula>"OPORTUNIDADE"</formula>
    </cfRule>
  </conditionalFormatting>
  <conditionalFormatting sqref="X76:X77">
    <cfRule type="cellIs" dxfId="151" priority="210" operator="equal">
      <formula>"NÃO"</formula>
    </cfRule>
    <cfRule type="cellIs" dxfId="150" priority="211" operator="equal">
      <formula>"SIM"</formula>
    </cfRule>
  </conditionalFormatting>
  <conditionalFormatting sqref="BO7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5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60 BO178 BO262:BO1052">
    <cfRule type="iconSet" priority="6358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60 BJ262:BJ1052">
    <cfRule type="iconSet" priority="63613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46">
      <iconSet showValue="0">
        <cfvo type="percent" val="0"/>
        <cfvo type="num" val="1"/>
        <cfvo type="num" val="1" gte="0"/>
      </iconSet>
    </cfRule>
    <cfRule type="iconSet" priority="63647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5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56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1503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1504</v>
      </c>
      <c r="C4" s="159" t="s">
        <v>1505</v>
      </c>
      <c r="D4" s="159" t="s">
        <v>1506</v>
      </c>
      <c r="E4" s="159" t="s">
        <v>1507</v>
      </c>
      <c r="F4" s="159" t="s">
        <v>4</v>
      </c>
      <c r="G4" s="159" t="s">
        <v>1508</v>
      </c>
    </row>
    <row r="5" spans="2:7">
      <c r="B5" s="160" t="s">
        <v>1509</v>
      </c>
      <c r="C5" s="160">
        <v>257068</v>
      </c>
      <c r="D5" s="160" t="s">
        <v>1510</v>
      </c>
      <c r="E5" s="160" t="s">
        <v>1511</v>
      </c>
      <c r="F5" s="160" t="s">
        <v>1511</v>
      </c>
      <c r="G5" s="161">
        <v>46296</v>
      </c>
    </row>
    <row r="6" spans="2:7">
      <c r="B6" s="160" t="s">
        <v>1512</v>
      </c>
      <c r="C6" s="160" t="s">
        <v>624</v>
      </c>
      <c r="D6" s="160" t="s">
        <v>624</v>
      </c>
      <c r="E6" s="160" t="s">
        <v>624</v>
      </c>
      <c r="F6" s="160" t="s">
        <v>1513</v>
      </c>
      <c r="G6" s="161" t="s">
        <v>624</v>
      </c>
    </row>
    <row r="7" spans="2:7">
      <c r="B7" s="160" t="s">
        <v>1514</v>
      </c>
      <c r="C7" s="160">
        <v>257472</v>
      </c>
      <c r="D7" s="160" t="s">
        <v>1515</v>
      </c>
      <c r="E7" s="160" t="s">
        <v>1516</v>
      </c>
      <c r="F7" s="160" t="s">
        <v>1516</v>
      </c>
      <c r="G7" s="161">
        <v>45992</v>
      </c>
    </row>
    <row r="8" spans="2:7">
      <c r="B8" s="160" t="s">
        <v>1517</v>
      </c>
      <c r="C8" s="160">
        <v>260307</v>
      </c>
      <c r="D8" s="160" t="s">
        <v>1518</v>
      </c>
      <c r="E8" s="160" t="s">
        <v>1519</v>
      </c>
      <c r="F8" s="160" t="s">
        <v>1516</v>
      </c>
      <c r="G8" s="161">
        <v>46082</v>
      </c>
    </row>
    <row r="9" spans="2:7">
      <c r="B9" s="160" t="s">
        <v>1520</v>
      </c>
      <c r="C9" s="160">
        <v>333033</v>
      </c>
      <c r="D9" s="160" t="s">
        <v>1521</v>
      </c>
      <c r="E9" s="160" t="s">
        <v>1513</v>
      </c>
      <c r="F9" s="160" t="s">
        <v>1522</v>
      </c>
      <c r="G9" s="160" t="s">
        <v>624</v>
      </c>
    </row>
    <row r="10" spans="2:7">
      <c r="B10" s="160" t="s">
        <v>1523</v>
      </c>
      <c r="C10" s="160">
        <v>263576</v>
      </c>
      <c r="D10" s="160" t="s">
        <v>1524</v>
      </c>
      <c r="E10" s="160" t="s">
        <v>1513</v>
      </c>
      <c r="F10" s="160" t="s">
        <v>1513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1525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1526</v>
      </c>
      <c r="E3" s="198" t="s">
        <v>1527</v>
      </c>
      <c r="F3" s="198" t="s">
        <v>1528</v>
      </c>
      <c r="G3" s="198" t="s">
        <v>1529</v>
      </c>
      <c r="H3" s="198" t="s">
        <v>1530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1531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1532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1533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1534</v>
      </c>
      <c r="V1" s="264"/>
      <c r="W1" s="264"/>
    </row>
    <row r="2" spans="1:23" ht="15" customHeight="1">
      <c r="A2" s="87" t="s">
        <v>1535</v>
      </c>
      <c r="B2" s="87" t="s">
        <v>1536</v>
      </c>
      <c r="C2" s="87" t="s">
        <v>442</v>
      </c>
      <c r="D2" s="88" t="s">
        <v>1012</v>
      </c>
      <c r="E2" s="88" t="s">
        <v>4</v>
      </c>
      <c r="F2" s="88" t="s">
        <v>1537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1538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</v>
      </c>
      <c r="L256" s="138" t="str">
        <f>IF(SP_NORTE!M256="","*",SP_NORTE!M256)</f>
        <v>ZMA1</v>
      </c>
      <c r="M256" s="139">
        <f>IF(SP_NORTE!I256="","*",SP_NORTE!I256)</f>
        <v>73</v>
      </c>
      <c r="N256" s="144">
        <f>IF(SP_NORTE!J256="","*",SP_NORTE!J256)</f>
        <v>41.9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1539</v>
      </c>
      <c r="C2" s="121" t="s">
        <v>998</v>
      </c>
      <c r="D2" s="76" t="s">
        <v>1000</v>
      </c>
      <c r="E2" s="76" t="s">
        <v>1540</v>
      </c>
      <c r="F2" s="99" t="s">
        <v>1541</v>
      </c>
      <c r="G2" s="76" t="s">
        <v>1542</v>
      </c>
      <c r="H2" s="76" t="s">
        <v>1543</v>
      </c>
      <c r="I2" s="76" t="s">
        <v>1544</v>
      </c>
      <c r="J2" s="76" t="s">
        <v>1545</v>
      </c>
      <c r="K2" s="78" t="s">
        <v>1546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1547</v>
      </c>
    </row>
    <row r="8" spans="1:73">
      <c r="BT8" s="215"/>
    </row>
    <row r="9" spans="1:73" ht="117.75">
      <c r="BS9" s="213"/>
      <c r="BT9" s="222" t="s">
        <v>1548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1549</v>
      </c>
      <c r="D5" s="266"/>
      <c r="E5" s="266"/>
      <c r="F5" s="266"/>
      <c r="G5" s="266"/>
      <c r="H5" s="266"/>
      <c r="I5" s="266"/>
      <c r="J5" s="267"/>
      <c r="K5" s="268" t="s">
        <v>1550</v>
      </c>
      <c r="L5" s="269"/>
      <c r="M5" s="269"/>
      <c r="N5" s="269"/>
      <c r="O5" s="270" t="s">
        <v>1551</v>
      </c>
      <c r="P5" s="271"/>
    </row>
    <row r="6" spans="1:16" s="74" customFormat="1" ht="15" customHeight="1">
      <c r="A6" s="66" t="s">
        <v>1537</v>
      </c>
      <c r="B6" s="75" t="s">
        <v>1536</v>
      </c>
      <c r="C6" s="76" t="s">
        <v>1012</v>
      </c>
      <c r="D6" s="77" t="s">
        <v>1013</v>
      </c>
      <c r="E6" s="76" t="s">
        <v>1552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1553</v>
      </c>
      <c r="M6" s="80" t="s">
        <v>642</v>
      </c>
      <c r="N6" s="81" t="s">
        <v>1007</v>
      </c>
      <c r="O6" s="156" t="s">
        <v>1050</v>
      </c>
      <c r="P6" s="132" t="s">
        <v>1554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</v>
      </c>
      <c r="H204" s="116">
        <f>IF(SP_NORTE!J256="","*",SP_NORTE!J256)</f>
        <v>41.9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</v>
      </c>
      <c r="M204" s="83">
        <f>IF(SP_NORTE!AO256="","*",SP_NORTE!AO256)</f>
        <v>46.7</v>
      </c>
      <c r="N204" s="83" t="str">
        <f>IF(SP_NORTE!AL256="","*",SP_NORTE!AL256)</f>
        <v>ZMA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2026-02-18T11:30:55Z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