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333" documentId="120_S{118792C3-22EF-5104-A093-F22BFE3913F3}" xr6:coauthVersionLast="47" xr6:coauthVersionMax="47" xr10:uidLastSave="{C951D234-A5B8-4317-AFCF-E9725652DAC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K330" i="11"/>
  <c r="L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K335" i="11"/>
  <c r="L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G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G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L332" i="11" s="1"/>
  <c r="R335" i="1"/>
  <c r="R332" i="11" s="1"/>
  <c r="S335" i="1" a="1"/>
  <c r="S335" i="1"/>
  <c r="T335" i="1" a="1"/>
  <c r="T335" i="1"/>
  <c r="U335" i="1" a="1"/>
  <c r="U335" i="1"/>
  <c r="AJ335" i="1"/>
  <c r="AK335" i="1"/>
  <c r="K336" i="10" s="1"/>
  <c r="AL335" i="1"/>
  <c r="AM335" i="1"/>
  <c r="AN335" i="1"/>
  <c r="AO335" i="1"/>
  <c r="AP335" i="1"/>
  <c r="M336" i="10" s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A332" i="1"/>
  <c r="A331" i="1"/>
  <c r="C331" i="1"/>
  <c r="G331" i="1"/>
  <c r="M331" i="1" a="1"/>
  <c r="M331" i="1"/>
  <c r="N331" i="1" a="1"/>
  <c r="N331" i="1"/>
  <c r="L328" i="11" s="1"/>
  <c r="R331" i="1"/>
  <c r="R328" i="11" s="1"/>
  <c r="S331" i="1" a="1"/>
  <c r="S331" i="1"/>
  <c r="T331" i="1" a="1"/>
  <c r="T331" i="1"/>
  <c r="U331" i="1" a="1"/>
  <c r="U331" i="1"/>
  <c r="AJ331" i="1"/>
  <c r="AK331" i="1"/>
  <c r="K332" i="10" s="1"/>
  <c r="AL331" i="1"/>
  <c r="AM331" i="1"/>
  <c r="AN331" i="1"/>
  <c r="AO331" i="1"/>
  <c r="AP331" i="1"/>
  <c r="M332" i="10" s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L337" i="11" s="1"/>
  <c r="M340" i="1" a="1"/>
  <c r="M340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R271" i="11" s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64" i="1"/>
  <c r="AI166" i="1"/>
  <c r="BB166" i="1" s="1"/>
  <c r="C765" i="1"/>
  <c r="G765" i="1"/>
  <c r="M765" i="1" a="1"/>
  <c r="M765" i="1" s="1"/>
  <c r="N765" i="1" a="1"/>
  <c r="N765" i="1" s="1"/>
  <c r="L762" i="11" s="1"/>
  <c r="R765" i="1"/>
  <c r="S765" i="1" a="1"/>
  <c r="S765" i="1" s="1"/>
  <c r="T765" i="1" a="1"/>
  <c r="T765" i="1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T194" i="1" a="1"/>
  <c r="T19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4" i="1" a="1"/>
  <c r="S764" i="1" s="1"/>
  <c r="S194" i="1" a="1"/>
  <c r="S19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R31" i="11" s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A329" i="1"/>
  <c r="C329" i="1"/>
  <c r="G329" i="1"/>
  <c r="L326" i="11"/>
  <c r="R329" i="1"/>
  <c r="R326" i="11" s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3" i="1"/>
  <c r="C333" i="1"/>
  <c r="G333" i="1"/>
  <c r="R333" i="1"/>
  <c r="R330" i="11" s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R331" i="11" s="1"/>
  <c r="BB334" i="1"/>
  <c r="AK334" i="1"/>
  <c r="K335" i="10" s="1"/>
  <c r="AL334" i="1"/>
  <c r="AP334" i="1"/>
  <c r="M335" i="10" s="1"/>
  <c r="BR334" i="1"/>
  <c r="BS334" i="1"/>
  <c r="A339" i="1"/>
  <c r="C339" i="1"/>
  <c r="G339" i="1"/>
  <c r="R339" i="1"/>
  <c r="R336" i="11" s="1"/>
  <c r="BB339" i="1"/>
  <c r="AK339" i="1"/>
  <c r="K340" i="10" s="1"/>
  <c r="AL339" i="1"/>
  <c r="AP339" i="1"/>
  <c r="M340" i="10" s="1"/>
  <c r="BR339" i="1"/>
  <c r="BS339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1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761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1" i="10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AK598" i="1"/>
  <c r="K599" i="10" s="1"/>
  <c r="AL598" i="1"/>
  <c r="AP598" i="1"/>
  <c r="M599" i="10" s="1"/>
  <c r="BT596" i="1"/>
  <c r="AK599" i="1"/>
  <c r="K600" i="10" s="1"/>
  <c r="AL599" i="1"/>
  <c r="AP599" i="1"/>
  <c r="M600" i="10" s="1"/>
  <c r="BT597" i="1"/>
  <c r="AK600" i="1"/>
  <c r="K601" i="10" s="1"/>
  <c r="AL600" i="1"/>
  <c r="AP600" i="1"/>
  <c r="M601" i="10" s="1"/>
  <c r="BT598" i="1"/>
  <c r="AK601" i="1"/>
  <c r="K602" i="10" s="1"/>
  <c r="AL601" i="1"/>
  <c r="AP601" i="1"/>
  <c r="M602" i="10" s="1"/>
  <c r="BT599" i="1"/>
  <c r="AK602" i="1"/>
  <c r="K603" i="10" s="1"/>
  <c r="AL602" i="1"/>
  <c r="AP602" i="1"/>
  <c r="M603" i="10" s="1"/>
  <c r="BT600" i="1"/>
  <c r="AK603" i="1"/>
  <c r="K604" i="10" s="1"/>
  <c r="AL603" i="1"/>
  <c r="AP603" i="1"/>
  <c r="M604" i="10" s="1"/>
  <c r="BT601" i="1"/>
  <c r="AK604" i="1"/>
  <c r="K605" i="10" s="1"/>
  <c r="AL604" i="1"/>
  <c r="AP604" i="1"/>
  <c r="M605" i="10" s="1"/>
  <c r="BT602" i="1"/>
  <c r="AK605" i="1"/>
  <c r="K606" i="10" s="1"/>
  <c r="AL605" i="1"/>
  <c r="AP605" i="1"/>
  <c r="M606" i="10" s="1"/>
  <c r="BT603" i="1"/>
  <c r="AK606" i="1"/>
  <c r="K607" i="10" s="1"/>
  <c r="AL606" i="1"/>
  <c r="AP606" i="1"/>
  <c r="M607" i="10" s="1"/>
  <c r="BT604" i="1"/>
  <c r="AK607" i="1"/>
  <c r="K608" i="10" s="1"/>
  <c r="AL607" i="1"/>
  <c r="AP607" i="1"/>
  <c r="M608" i="10" s="1"/>
  <c r="BT605" i="1"/>
  <c r="AK608" i="1"/>
  <c r="K609" i="10" s="1"/>
  <c r="AL608" i="1"/>
  <c r="AP608" i="1"/>
  <c r="M609" i="10" s="1"/>
  <c r="BT606" i="1"/>
  <c r="BT607" i="1"/>
  <c r="BT608" i="1"/>
  <c r="BT609" i="1"/>
  <c r="BT610" i="1"/>
  <c r="BT760" i="1"/>
  <c r="BT759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98" i="10" l="1"/>
  <c r="K594" i="11"/>
  <c r="G592" i="10"/>
  <c r="K588" i="11"/>
  <c r="G571" i="10"/>
  <c r="K567" i="11"/>
  <c r="G763" i="10"/>
  <c r="K759" i="11"/>
  <c r="G759" i="10"/>
  <c r="K755" i="11"/>
  <c r="G755" i="10"/>
  <c r="K751" i="11"/>
  <c r="G752" i="10"/>
  <c r="K748" i="11"/>
  <c r="G748" i="10"/>
  <c r="K744" i="11"/>
  <c r="G745" i="10"/>
  <c r="K741" i="11"/>
  <c r="G741" i="10"/>
  <c r="K737" i="11"/>
  <c r="G737" i="10"/>
  <c r="K733" i="11"/>
  <c r="G733" i="10"/>
  <c r="K729" i="11"/>
  <c r="G729" i="10"/>
  <c r="K725" i="11"/>
  <c r="G726" i="10"/>
  <c r="K722" i="11"/>
  <c r="G721" i="10"/>
  <c r="K717" i="11"/>
  <c r="G718" i="10"/>
  <c r="K714" i="11"/>
  <c r="G601" i="10"/>
  <c r="K597" i="11"/>
  <c r="G595" i="10"/>
  <c r="K591" i="11"/>
  <c r="G589" i="10"/>
  <c r="K585" i="11"/>
  <c r="G568" i="10"/>
  <c r="K564" i="11"/>
  <c r="G764" i="10"/>
  <c r="K760" i="11"/>
  <c r="G761" i="10"/>
  <c r="K757" i="11"/>
  <c r="G757" i="10"/>
  <c r="K753" i="11"/>
  <c r="G753" i="10"/>
  <c r="K749" i="11"/>
  <c r="G750" i="10"/>
  <c r="K746" i="11"/>
  <c r="G746" i="10"/>
  <c r="K742" i="11"/>
  <c r="G743" i="10"/>
  <c r="K739" i="11"/>
  <c r="G739" i="10"/>
  <c r="K735" i="11"/>
  <c r="G735" i="10"/>
  <c r="K731" i="11"/>
  <c r="G732" i="10"/>
  <c r="K728" i="11"/>
  <c r="G728" i="10"/>
  <c r="K724" i="11"/>
  <c r="G725" i="10"/>
  <c r="K721" i="11"/>
  <c r="G722" i="10"/>
  <c r="K718" i="11"/>
  <c r="G719" i="10"/>
  <c r="K715" i="11"/>
  <c r="G716" i="10"/>
  <c r="K712" i="11"/>
  <c r="G607" i="10"/>
  <c r="K603" i="11"/>
  <c r="G604" i="10"/>
  <c r="K600" i="11"/>
  <c r="G586" i="10"/>
  <c r="K582" i="11"/>
  <c r="G583" i="10"/>
  <c r="K579" i="11"/>
  <c r="G580" i="10"/>
  <c r="K576" i="11"/>
  <c r="G577" i="10"/>
  <c r="K573" i="11"/>
  <c r="G574" i="10"/>
  <c r="K570" i="11"/>
  <c r="G565" i="10"/>
  <c r="K561" i="11"/>
  <c r="G762" i="10"/>
  <c r="K758" i="11"/>
  <c r="G760" i="10"/>
  <c r="K756" i="11"/>
  <c r="G758" i="10"/>
  <c r="K754" i="11"/>
  <c r="G756" i="10"/>
  <c r="K752" i="11"/>
  <c r="G754" i="10"/>
  <c r="K750" i="11"/>
  <c r="G751" i="10"/>
  <c r="K747" i="11"/>
  <c r="G749" i="10"/>
  <c r="K745" i="11"/>
  <c r="G747" i="10"/>
  <c r="K743" i="11"/>
  <c r="G744" i="10"/>
  <c r="K740" i="11"/>
  <c r="G742" i="10"/>
  <c r="K738" i="11"/>
  <c r="G740" i="10"/>
  <c r="K736" i="11"/>
  <c r="G738" i="10"/>
  <c r="K734" i="11"/>
  <c r="G736" i="10"/>
  <c r="K732" i="11"/>
  <c r="G734" i="10"/>
  <c r="K730" i="11"/>
  <c r="G731" i="10"/>
  <c r="K727" i="11"/>
  <c r="G730" i="10"/>
  <c r="K726" i="11"/>
  <c r="G727" i="10"/>
  <c r="K723" i="11"/>
  <c r="G724" i="10"/>
  <c r="K720" i="11"/>
  <c r="G723" i="10"/>
  <c r="K719" i="11"/>
  <c r="G720" i="10"/>
  <c r="K716" i="11"/>
  <c r="G717" i="10"/>
  <c r="K713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7" i="10"/>
  <c r="K693" i="11"/>
  <c r="G694" i="10"/>
  <c r="K690" i="11"/>
  <c r="G691" i="10"/>
  <c r="K687" i="11"/>
  <c r="G689" i="10"/>
  <c r="K685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563" i="10"/>
  <c r="K559" i="11"/>
  <c r="G562" i="10"/>
  <c r="K558" i="11"/>
  <c r="G561" i="10"/>
  <c r="K557" i="11"/>
  <c r="G560" i="10"/>
  <c r="K556" i="11"/>
  <c r="G559" i="10"/>
  <c r="K555" i="11"/>
  <c r="G558" i="10"/>
  <c r="K554" i="11"/>
  <c r="G557" i="10"/>
  <c r="K553" i="11"/>
  <c r="G556" i="10"/>
  <c r="K552" i="11"/>
  <c r="G555" i="10"/>
  <c r="K551" i="11"/>
  <c r="G554" i="10"/>
  <c r="K550" i="11"/>
  <c r="G553" i="10"/>
  <c r="K549" i="11"/>
  <c r="G552" i="10"/>
  <c r="K548" i="11"/>
  <c r="G551" i="10"/>
  <c r="K547" i="11"/>
  <c r="G550" i="10"/>
  <c r="K546" i="11"/>
  <c r="G549" i="10"/>
  <c r="K545" i="11"/>
  <c r="G548" i="10"/>
  <c r="K544" i="11"/>
  <c r="G547" i="10"/>
  <c r="K543" i="11"/>
  <c r="G546" i="10"/>
  <c r="K542" i="11"/>
  <c r="G545" i="10"/>
  <c r="K541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31" i="10"/>
  <c r="K327" i="11"/>
  <c r="G320" i="10"/>
  <c r="K316" i="11"/>
  <c r="G311" i="10"/>
  <c r="K307" i="11"/>
  <c r="G302" i="10"/>
  <c r="K298" i="11"/>
  <c r="G301" i="10"/>
  <c r="K297" i="11"/>
  <c r="G294" i="10"/>
  <c r="K290" i="11"/>
  <c r="G291" i="10"/>
  <c r="K287" i="11"/>
  <c r="G156" i="10"/>
  <c r="K152" i="11"/>
  <c r="G139" i="10"/>
  <c r="K135" i="11"/>
  <c r="G85" i="10"/>
  <c r="K81" i="11"/>
  <c r="G713" i="10"/>
  <c r="K709" i="11"/>
  <c r="G710" i="10"/>
  <c r="K706" i="11"/>
  <c r="G707" i="10"/>
  <c r="K703" i="11"/>
  <c r="G704" i="10"/>
  <c r="K700" i="11"/>
  <c r="G701" i="10"/>
  <c r="K697" i="11"/>
  <c r="G698" i="10"/>
  <c r="K694" i="11"/>
  <c r="G695" i="10"/>
  <c r="K691" i="11"/>
  <c r="G692" i="10"/>
  <c r="K688" i="11"/>
  <c r="G688" i="10"/>
  <c r="K684" i="11"/>
  <c r="G608" i="10"/>
  <c r="K604" i="11"/>
  <c r="G605" i="10"/>
  <c r="K601" i="11"/>
  <c r="G602" i="10"/>
  <c r="K598" i="11"/>
  <c r="G609" i="10"/>
  <c r="K605" i="11"/>
  <c r="G606" i="10"/>
  <c r="K602" i="11"/>
  <c r="G603" i="10"/>
  <c r="K599" i="11"/>
  <c r="G600" i="10"/>
  <c r="K596" i="11"/>
  <c r="G597" i="10"/>
  <c r="K593" i="11"/>
  <c r="G594" i="10"/>
  <c r="K590" i="11"/>
  <c r="G591" i="10"/>
  <c r="K587" i="11"/>
  <c r="G588" i="10"/>
  <c r="K584" i="11"/>
  <c r="G585" i="10"/>
  <c r="K581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195" i="10"/>
  <c r="K191" i="11"/>
  <c r="G322" i="10"/>
  <c r="K318" i="11"/>
  <c r="G321" i="10"/>
  <c r="K317" i="11"/>
  <c r="G318" i="10"/>
  <c r="K314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5" i="10"/>
  <c r="K761" i="11"/>
  <c r="C11" i="10"/>
  <c r="D7" i="11"/>
  <c r="C13" i="10"/>
  <c r="D9" i="11"/>
  <c r="C8" i="10"/>
  <c r="D4" i="11"/>
  <c r="C20" i="10"/>
  <c r="D16" i="11"/>
  <c r="G714" i="10"/>
  <c r="K710" i="11"/>
  <c r="G711" i="10"/>
  <c r="K707" i="11"/>
  <c r="G708" i="10"/>
  <c r="K704" i="11"/>
  <c r="G705" i="10"/>
  <c r="K701" i="11"/>
  <c r="G702" i="10"/>
  <c r="K698" i="11"/>
  <c r="G699" i="10"/>
  <c r="K695" i="11"/>
  <c r="G696" i="10"/>
  <c r="K692" i="11"/>
  <c r="G693" i="10"/>
  <c r="K689" i="11"/>
  <c r="G690" i="10"/>
  <c r="K686" i="11"/>
  <c r="G687" i="10"/>
  <c r="K683" i="11"/>
  <c r="G686" i="10"/>
  <c r="K682" i="11"/>
  <c r="G685" i="10"/>
  <c r="K681" i="11"/>
  <c r="G684" i="10"/>
  <c r="K680" i="11"/>
  <c r="G683" i="10"/>
  <c r="K679" i="11"/>
  <c r="G682" i="10"/>
  <c r="K678" i="11"/>
  <c r="G681" i="10"/>
  <c r="K677" i="11"/>
  <c r="G680" i="10"/>
  <c r="K676" i="11"/>
  <c r="G679" i="10"/>
  <c r="K675" i="11"/>
  <c r="G678" i="10"/>
  <c r="K674" i="11"/>
  <c r="G677" i="10"/>
  <c r="K673" i="11"/>
  <c r="G676" i="10"/>
  <c r="K672" i="11"/>
  <c r="G675" i="10"/>
  <c r="K671" i="11"/>
  <c r="G674" i="10"/>
  <c r="K670" i="11"/>
  <c r="G673" i="10"/>
  <c r="K669" i="11"/>
  <c r="G672" i="10"/>
  <c r="K668" i="11"/>
  <c r="G671" i="10"/>
  <c r="K667" i="11"/>
  <c r="G670" i="10"/>
  <c r="K666" i="11"/>
  <c r="G669" i="10"/>
  <c r="K665" i="11"/>
  <c r="G668" i="10"/>
  <c r="K664" i="11"/>
  <c r="G667" i="10"/>
  <c r="K663" i="11"/>
  <c r="G666" i="10"/>
  <c r="K662" i="11"/>
  <c r="G665" i="10"/>
  <c r="K661" i="11"/>
  <c r="G664" i="10"/>
  <c r="K660" i="11"/>
  <c r="G663" i="10"/>
  <c r="K659" i="11"/>
  <c r="G662" i="10"/>
  <c r="K658" i="11"/>
  <c r="G661" i="10"/>
  <c r="K657" i="11"/>
  <c r="G660" i="10"/>
  <c r="K656" i="11"/>
  <c r="G659" i="10"/>
  <c r="K655" i="11"/>
  <c r="G658" i="10"/>
  <c r="K654" i="11"/>
  <c r="G657" i="10"/>
  <c r="K653" i="11"/>
  <c r="G656" i="10"/>
  <c r="K652" i="11"/>
  <c r="G655" i="10"/>
  <c r="K651" i="11"/>
  <c r="G654" i="10"/>
  <c r="K650" i="11"/>
  <c r="G653" i="10"/>
  <c r="K649" i="11"/>
  <c r="G652" i="10"/>
  <c r="K648" i="11"/>
  <c r="G651" i="10"/>
  <c r="K647" i="11"/>
  <c r="G650" i="10"/>
  <c r="K646" i="11"/>
  <c r="G649" i="10"/>
  <c r="K645" i="11"/>
  <c r="G648" i="10"/>
  <c r="K644" i="11"/>
  <c r="G647" i="10"/>
  <c r="K643" i="11"/>
  <c r="G646" i="10"/>
  <c r="K642" i="11"/>
  <c r="G645" i="10"/>
  <c r="K641" i="11"/>
  <c r="G644" i="10"/>
  <c r="K640" i="11"/>
  <c r="G643" i="10"/>
  <c r="K639" i="11"/>
  <c r="G642" i="10"/>
  <c r="K638" i="11"/>
  <c r="G641" i="10"/>
  <c r="K637" i="11"/>
  <c r="G640" i="10"/>
  <c r="K636" i="11"/>
  <c r="G639" i="10"/>
  <c r="K635" i="11"/>
  <c r="G638" i="10"/>
  <c r="K634" i="11"/>
  <c r="G637" i="10"/>
  <c r="K633" i="11"/>
  <c r="G636" i="10"/>
  <c r="K632" i="11"/>
  <c r="G635" i="10"/>
  <c r="K631" i="11"/>
  <c r="G634" i="10"/>
  <c r="K630" i="11"/>
  <c r="G633" i="10"/>
  <c r="K629" i="11"/>
  <c r="G632" i="10"/>
  <c r="K628" i="11"/>
  <c r="G631" i="10"/>
  <c r="K627" i="11"/>
  <c r="G630" i="10"/>
  <c r="K626" i="11"/>
  <c r="G629" i="10"/>
  <c r="K625" i="11"/>
  <c r="G628" i="10"/>
  <c r="K624" i="11"/>
  <c r="G627" i="10"/>
  <c r="K623" i="11"/>
  <c r="G626" i="10"/>
  <c r="K622" i="11"/>
  <c r="G625" i="10"/>
  <c r="K621" i="11"/>
  <c r="G624" i="10"/>
  <c r="K620" i="11"/>
  <c r="G623" i="10"/>
  <c r="K619" i="11"/>
  <c r="G622" i="10"/>
  <c r="K618" i="11"/>
  <c r="G621" i="10"/>
  <c r="K617" i="11"/>
  <c r="G620" i="10"/>
  <c r="K616" i="11"/>
  <c r="G619" i="10"/>
  <c r="K615" i="11"/>
  <c r="G618" i="10"/>
  <c r="K614" i="11"/>
  <c r="G617" i="10"/>
  <c r="K613" i="11"/>
  <c r="G616" i="10"/>
  <c r="K612" i="11"/>
  <c r="G615" i="10"/>
  <c r="K611" i="11"/>
  <c r="G614" i="10"/>
  <c r="K610" i="11"/>
  <c r="G613" i="10"/>
  <c r="K609" i="11"/>
  <c r="G612" i="10"/>
  <c r="K608" i="11"/>
  <c r="G611" i="10"/>
  <c r="K607" i="11"/>
  <c r="G610" i="10"/>
  <c r="K606" i="11"/>
  <c r="G335" i="10"/>
  <c r="K33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4" i="10"/>
  <c r="D330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D11" i="10"/>
  <c r="E7" i="11"/>
  <c r="D13" i="10"/>
  <c r="E9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0" i="10"/>
  <c r="D326" i="11"/>
  <c r="C335" i="10"/>
  <c r="D331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1" i="10"/>
  <c r="D327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4" i="10"/>
  <c r="E330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41" i="10"/>
  <c r="E37" i="11"/>
  <c r="C40" i="10"/>
  <c r="D36" i="11"/>
  <c r="D167" i="10"/>
  <c r="E163" i="11"/>
  <c r="D766" i="10"/>
  <c r="E762" i="11"/>
  <c r="G62" i="10"/>
  <c r="K58" i="11"/>
  <c r="G180" i="10"/>
  <c r="K176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0" i="10"/>
  <c r="E326" i="11"/>
  <c r="D335" i="10"/>
  <c r="E331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195" i="10"/>
  <c r="E191" i="11"/>
  <c r="G56" i="10"/>
  <c r="K52" i="11"/>
  <c r="C58" i="10"/>
  <c r="D54" i="11"/>
  <c r="C41" i="10"/>
  <c r="D37" i="11"/>
  <c r="C167" i="10"/>
  <c r="D163" i="11"/>
  <c r="G167" i="10"/>
  <c r="K163" i="11"/>
  <c r="C766" i="10"/>
  <c r="D762" i="11"/>
  <c r="G766" i="10"/>
  <c r="K762" i="11"/>
  <c r="G175" i="10"/>
  <c r="K171" i="11"/>
  <c r="D209" i="10"/>
  <c r="E205" i="11"/>
  <c r="D72" i="10"/>
  <c r="E68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5" i="10"/>
  <c r="D761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1" i="10"/>
  <c r="E327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5" i="10"/>
  <c r="E76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1" i="10"/>
  <c r="K337" i="11"/>
  <c r="D327" i="10"/>
  <c r="E323" i="11"/>
  <c r="C327" i="10"/>
  <c r="D323" i="11"/>
  <c r="D326" i="10"/>
  <c r="E322" i="11"/>
  <c r="C326" i="10"/>
  <c r="D322" i="11"/>
  <c r="G326" i="10"/>
  <c r="K322" i="11"/>
  <c r="D333" i="10"/>
  <c r="E329" i="11"/>
  <c r="C333" i="10"/>
  <c r="D329" i="11"/>
  <c r="G333" i="10"/>
  <c r="K329" i="11"/>
  <c r="D332" i="10"/>
  <c r="E328" i="11"/>
  <c r="C332" i="10"/>
  <c r="D328" i="11"/>
  <c r="G332" i="10"/>
  <c r="K328" i="11"/>
  <c r="G314" i="10"/>
  <c r="K310" i="11"/>
  <c r="D339" i="10"/>
  <c r="E335" i="11"/>
  <c r="C339" i="10"/>
  <c r="D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336" i="10"/>
  <c r="E332" i="11"/>
  <c r="C336" i="10"/>
  <c r="D332" i="11"/>
  <c r="G336" i="10"/>
  <c r="K332" i="11"/>
  <c r="L169" i="10"/>
  <c r="N169" i="10"/>
  <c r="L172" i="10"/>
  <c r="N172" i="10"/>
  <c r="L29" i="10"/>
  <c r="N29" i="10"/>
  <c r="L54" i="10"/>
  <c r="N54" i="10"/>
  <c r="L40" i="10"/>
  <c r="N40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87" i="10"/>
  <c r="N87" i="10"/>
  <c r="L84" i="10"/>
  <c r="N84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209" i="10"/>
  <c r="N209" i="10"/>
  <c r="L76" i="10"/>
  <c r="N76" i="10"/>
  <c r="L211" i="10"/>
  <c r="N211" i="10"/>
  <c r="L192" i="10"/>
  <c r="N192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3" i="10"/>
  <c r="N333" i="10"/>
  <c r="L332" i="10"/>
  <c r="N332" i="10"/>
  <c r="L339" i="10"/>
  <c r="N339" i="10"/>
  <c r="L338" i="10"/>
  <c r="N338" i="10"/>
  <c r="L337" i="10"/>
  <c r="N337" i="10"/>
  <c r="L336" i="10"/>
  <c r="N336" i="10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592" i="10" l="1"/>
  <c r="N592" i="10"/>
  <c r="L604" i="10"/>
  <c r="N604" i="10"/>
  <c r="L576" i="10"/>
  <c r="N576" i="10"/>
  <c r="L605" i="10"/>
  <c r="N605" i="10"/>
  <c r="L583" i="10"/>
  <c r="N583" i="10"/>
  <c r="L740" i="10"/>
  <c r="N740" i="10"/>
  <c r="L693" i="10"/>
  <c r="N693" i="10"/>
  <c r="L702" i="10"/>
  <c r="N702" i="10"/>
  <c r="L711" i="10"/>
  <c r="N711" i="10"/>
  <c r="L714" i="10"/>
  <c r="N714" i="10"/>
  <c r="L723" i="10"/>
  <c r="N723" i="10"/>
  <c r="L732" i="10"/>
  <c r="N732" i="10"/>
  <c r="L742" i="10"/>
  <c r="N742" i="10"/>
  <c r="L751" i="10"/>
  <c r="N751" i="10"/>
  <c r="L760" i="10"/>
  <c r="N760" i="10"/>
  <c r="L619" i="10"/>
  <c r="N619" i="10"/>
  <c r="L646" i="10"/>
  <c r="N646" i="10"/>
  <c r="L655" i="10"/>
  <c r="N655" i="10"/>
  <c r="L673" i="10"/>
  <c r="N673" i="10"/>
  <c r="L618" i="10"/>
  <c r="N618" i="10"/>
  <c r="L636" i="10"/>
  <c r="N636" i="10"/>
  <c r="L654" i="10"/>
  <c r="N654" i="10"/>
  <c r="L672" i="10"/>
  <c r="N672" i="10"/>
  <c r="L626" i="10"/>
  <c r="N626" i="10"/>
  <c r="L653" i="10"/>
  <c r="N653" i="10"/>
  <c r="L683" i="10"/>
  <c r="N683" i="10"/>
  <c r="L527" i="10"/>
  <c r="N527" i="10"/>
  <c r="L545" i="10"/>
  <c r="N545" i="10"/>
  <c r="L554" i="10"/>
  <c r="N554" i="10"/>
  <c r="L563" i="10"/>
  <c r="N563" i="10"/>
  <c r="L523" i="10"/>
  <c r="N523" i="10"/>
  <c r="L547" i="10"/>
  <c r="N547" i="10"/>
  <c r="L317" i="10"/>
  <c r="N317" i="10"/>
  <c r="L265" i="10"/>
  <c r="N265" i="10"/>
  <c r="L259" i="10"/>
  <c r="N259" i="10"/>
  <c r="L193" i="10"/>
  <c r="N193" i="10"/>
  <c r="L187" i="10"/>
  <c r="N187" i="10"/>
  <c r="L194" i="10"/>
  <c r="N194" i="10"/>
  <c r="L126" i="10"/>
  <c r="N126" i="10"/>
  <c r="L218" i="10"/>
  <c r="N218" i="10"/>
  <c r="L152" i="10"/>
  <c r="N152" i="10"/>
  <c r="L226" i="10"/>
  <c r="N226" i="10"/>
  <c r="L229" i="10"/>
  <c r="N229" i="10"/>
  <c r="L232" i="10"/>
  <c r="N232" i="10"/>
  <c r="L249" i="10"/>
  <c r="N249" i="10"/>
  <c r="L254" i="10"/>
  <c r="N254" i="10"/>
  <c r="L267" i="10"/>
  <c r="N267" i="10"/>
  <c r="L274" i="10"/>
  <c r="N274" i="10"/>
  <c r="L299" i="10"/>
  <c r="N299" i="10"/>
  <c r="L302" i="10"/>
  <c r="N302" i="10"/>
  <c r="L305" i="10"/>
  <c r="N305" i="10"/>
  <c r="L308" i="10"/>
  <c r="N308" i="10"/>
  <c r="L313" i="10"/>
  <c r="N313" i="10"/>
  <c r="L323" i="10"/>
  <c r="N323" i="10"/>
  <c r="L344" i="10"/>
  <c r="N344" i="10"/>
  <c r="L347" i="10"/>
  <c r="N347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3" i="10"/>
  <c r="N513" i="10"/>
  <c r="L515" i="10"/>
  <c r="N515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77" i="10"/>
  <c r="N577" i="10"/>
  <c r="L598" i="10"/>
  <c r="N598" i="10"/>
  <c r="L567" i="10"/>
  <c r="N567" i="10"/>
  <c r="L594" i="10"/>
  <c r="N594" i="10"/>
  <c r="L603" i="10"/>
  <c r="N603" i="10"/>
  <c r="L578" i="10"/>
  <c r="N578" i="10"/>
  <c r="L575" i="10"/>
  <c r="N575" i="10"/>
  <c r="L686" i="10"/>
  <c r="N686" i="10"/>
  <c r="L696" i="10"/>
  <c r="N696" i="10"/>
  <c r="L699" i="10"/>
  <c r="N699" i="10"/>
  <c r="L708" i="10"/>
  <c r="N708" i="10"/>
  <c r="L717" i="10"/>
  <c r="N717" i="10"/>
  <c r="L726" i="10"/>
  <c r="N726" i="10"/>
  <c r="L729" i="10"/>
  <c r="N729" i="10"/>
  <c r="L738" i="10"/>
  <c r="N738" i="10"/>
  <c r="L745" i="10"/>
  <c r="N745" i="10"/>
  <c r="L754" i="10"/>
  <c r="N754" i="10"/>
  <c r="L757" i="10"/>
  <c r="N757" i="10"/>
  <c r="L610" i="10"/>
  <c r="N610" i="10"/>
  <c r="L637" i="10"/>
  <c r="N637" i="10"/>
  <c r="L664" i="10"/>
  <c r="N664" i="10"/>
  <c r="L682" i="10"/>
  <c r="N682" i="10"/>
  <c r="L627" i="10"/>
  <c r="N627" i="10"/>
  <c r="L663" i="10"/>
  <c r="N663" i="10"/>
  <c r="L684" i="10"/>
  <c r="N684" i="10"/>
  <c r="L635" i="10"/>
  <c r="N635" i="10"/>
  <c r="L644" i="10"/>
  <c r="N644" i="10"/>
  <c r="L671" i="10"/>
  <c r="N671" i="10"/>
  <c r="L536" i="10"/>
  <c r="N536" i="10"/>
  <c r="L519" i="10"/>
  <c r="N519" i="10"/>
  <c r="L528" i="10"/>
  <c r="N528" i="10"/>
  <c r="L537" i="10"/>
  <c r="N537" i="10"/>
  <c r="L555" i="10"/>
  <c r="N555" i="10"/>
  <c r="L315" i="10"/>
  <c r="N315" i="10"/>
  <c r="L163" i="10"/>
  <c r="N163" i="10"/>
  <c r="L217" i="10"/>
  <c r="N217" i="10"/>
  <c r="L139" i="10"/>
  <c r="N139" i="10"/>
  <c r="L145" i="10"/>
  <c r="N145" i="10"/>
  <c r="L128" i="10"/>
  <c r="N128" i="10"/>
  <c r="L215" i="10"/>
  <c r="N215" i="10"/>
  <c r="L143" i="10"/>
  <c r="N143" i="10"/>
  <c r="L159" i="10"/>
  <c r="N159" i="10"/>
  <c r="L219" i="10"/>
  <c r="N219" i="10"/>
  <c r="L224" i="10"/>
  <c r="N224" i="10"/>
  <c r="L235" i="10"/>
  <c r="N235" i="10"/>
  <c r="L238" i="10"/>
  <c r="N238" i="10"/>
  <c r="L252" i="10"/>
  <c r="N252" i="10"/>
  <c r="L320" i="10"/>
  <c r="N320" i="10"/>
  <c r="L328" i="10"/>
  <c r="N328" i="10"/>
  <c r="L334" i="10"/>
  <c r="N334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568" i="10"/>
  <c r="N568" i="10"/>
  <c r="L574" i="10"/>
  <c r="N574" i="10"/>
  <c r="L589" i="10"/>
  <c r="N589" i="10"/>
  <c r="L564" i="10"/>
  <c r="N564" i="10"/>
  <c r="L573" i="10"/>
  <c r="N573" i="10"/>
  <c r="L582" i="10"/>
  <c r="N582" i="10"/>
  <c r="L600" i="10"/>
  <c r="N600" i="10"/>
  <c r="L609" i="10"/>
  <c r="N609" i="10"/>
  <c r="L584" i="10"/>
  <c r="N584" i="10"/>
  <c r="L596" i="10"/>
  <c r="N596" i="10"/>
  <c r="L602" i="10"/>
  <c r="N602" i="10"/>
  <c r="L569" i="10"/>
  <c r="N569" i="10"/>
  <c r="L587" i="10"/>
  <c r="N587" i="10"/>
  <c r="L677" i="10"/>
  <c r="N677" i="10"/>
  <c r="L690" i="10"/>
  <c r="N690" i="10"/>
  <c r="L697" i="10"/>
  <c r="N697" i="10"/>
  <c r="L700" i="10"/>
  <c r="N700" i="10"/>
  <c r="L703" i="10"/>
  <c r="N703" i="10"/>
  <c r="L709" i="10"/>
  <c r="N709" i="10"/>
  <c r="L712" i="10"/>
  <c r="N712" i="10"/>
  <c r="L718" i="10"/>
  <c r="N718" i="10"/>
  <c r="L721" i="10"/>
  <c r="N721" i="10"/>
  <c r="L727" i="10"/>
  <c r="N727" i="10"/>
  <c r="L733" i="10"/>
  <c r="N733" i="10"/>
  <c r="L739" i="10"/>
  <c r="N739" i="10"/>
  <c r="L743" i="10"/>
  <c r="N743" i="10"/>
  <c r="L749" i="10"/>
  <c r="N749" i="10"/>
  <c r="L752" i="10"/>
  <c r="N752" i="10"/>
  <c r="L758" i="10"/>
  <c r="N758" i="10"/>
  <c r="L764" i="10"/>
  <c r="N764" i="10"/>
  <c r="L613" i="10"/>
  <c r="N613" i="10"/>
  <c r="L631" i="10"/>
  <c r="N631" i="10"/>
  <c r="L649" i="10"/>
  <c r="N649" i="10"/>
  <c r="L658" i="10"/>
  <c r="N658" i="10"/>
  <c r="L676" i="10"/>
  <c r="N676" i="10"/>
  <c r="L612" i="10"/>
  <c r="N612" i="10"/>
  <c r="L621" i="10"/>
  <c r="N621" i="10"/>
  <c r="L639" i="10"/>
  <c r="N639" i="10"/>
  <c r="L648" i="10"/>
  <c r="N648" i="10"/>
  <c r="L666" i="10"/>
  <c r="N666" i="10"/>
  <c r="L675" i="10"/>
  <c r="N675" i="10"/>
  <c r="L620" i="10"/>
  <c r="N620" i="10"/>
  <c r="L638" i="10"/>
  <c r="N638" i="10"/>
  <c r="L656" i="10"/>
  <c r="N656" i="10"/>
  <c r="L665" i="10"/>
  <c r="N665" i="10"/>
  <c r="L542" i="10"/>
  <c r="N542" i="10"/>
  <c r="L551" i="10"/>
  <c r="N551" i="10"/>
  <c r="L560" i="10"/>
  <c r="N560" i="10"/>
  <c r="L534" i="10"/>
  <c r="N534" i="10"/>
  <c r="L543" i="10"/>
  <c r="N543" i="10"/>
  <c r="L552" i="10"/>
  <c r="N552" i="10"/>
  <c r="L561" i="10"/>
  <c r="N561" i="10"/>
  <c r="L544" i="10"/>
  <c r="N544" i="10"/>
  <c r="L553" i="10"/>
  <c r="N553" i="10"/>
  <c r="L562" i="10"/>
  <c r="N562" i="10"/>
  <c r="L273" i="10"/>
  <c r="N273" i="10"/>
  <c r="L269" i="10"/>
  <c r="N269" i="10"/>
  <c r="L160" i="10"/>
  <c r="N160" i="10"/>
  <c r="L166" i="10"/>
  <c r="N166" i="10"/>
  <c r="L135" i="10"/>
  <c r="N135" i="10"/>
  <c r="L157" i="10"/>
  <c r="N157" i="10"/>
  <c r="L140" i="10"/>
  <c r="N140" i="10"/>
  <c r="L146" i="10"/>
  <c r="N146" i="10"/>
  <c r="L123" i="10"/>
  <c r="N123" i="10"/>
  <c r="L177" i="10"/>
  <c r="N177" i="10"/>
  <c r="L129" i="10"/>
  <c r="N129" i="10"/>
  <c r="L158" i="10"/>
  <c r="N158" i="10"/>
  <c r="L162" i="10"/>
  <c r="N162" i="10"/>
  <c r="L221" i="10"/>
  <c r="N221" i="10"/>
  <c r="L225" i="10"/>
  <c r="N225" i="10"/>
  <c r="L228" i="10"/>
  <c r="N228" i="10"/>
  <c r="L240" i="10"/>
  <c r="N240" i="10"/>
  <c r="L248" i="10"/>
  <c r="N248" i="10"/>
  <c r="L251" i="10"/>
  <c r="N251" i="10"/>
  <c r="L264" i="10"/>
  <c r="N264" i="10"/>
  <c r="L293" i="10"/>
  <c r="N293" i="10"/>
  <c r="L304" i="10"/>
  <c r="N304" i="10"/>
  <c r="L340" i="10"/>
  <c r="N340" i="10"/>
  <c r="L343" i="10"/>
  <c r="N343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5" i="10"/>
  <c r="N375" i="10"/>
  <c r="L378" i="10"/>
  <c r="N378" i="10"/>
  <c r="L384" i="10"/>
  <c r="N384" i="10"/>
  <c r="L387" i="10"/>
  <c r="N387" i="10"/>
  <c r="L390" i="10"/>
  <c r="N390" i="10"/>
  <c r="L399" i="10"/>
  <c r="N399" i="10"/>
  <c r="L402" i="10"/>
  <c r="N402" i="10"/>
  <c r="L408" i="10"/>
  <c r="N408" i="10"/>
  <c r="L411" i="10"/>
  <c r="N411" i="10"/>
  <c r="L414" i="10"/>
  <c r="N414" i="10"/>
  <c r="L435" i="10"/>
  <c r="N435" i="10"/>
  <c r="L438" i="10"/>
  <c r="N438" i="10"/>
  <c r="L447" i="10"/>
  <c r="N447" i="10"/>
  <c r="L450" i="10"/>
  <c r="N450" i="10"/>
  <c r="L459" i="10"/>
  <c r="N459" i="10"/>
  <c r="L462" i="10"/>
  <c r="N462" i="10"/>
  <c r="L483" i="10"/>
  <c r="N483" i="10"/>
  <c r="L486" i="10"/>
  <c r="N48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6" i="10"/>
  <c r="N516" i="10"/>
  <c r="L125" i="10"/>
  <c r="N125" i="10"/>
  <c r="L179" i="10"/>
  <c r="N179" i="10"/>
  <c r="L95" i="10"/>
  <c r="N95" i="10"/>
  <c r="L90" i="10"/>
  <c r="N90" i="10"/>
  <c r="L175" i="10"/>
  <c r="N175" i="10"/>
  <c r="L80" i="10"/>
  <c r="N80" i="10"/>
  <c r="L89" i="10"/>
  <c r="N89" i="10"/>
  <c r="L165" i="10"/>
  <c r="N165" i="10"/>
  <c r="L96" i="10"/>
  <c r="N96" i="10"/>
  <c r="L62" i="10"/>
  <c r="N62" i="10"/>
  <c r="L180" i="10"/>
  <c r="N180" i="10"/>
  <c r="L585" i="10"/>
  <c r="N585" i="10"/>
  <c r="L593" i="10"/>
  <c r="N593" i="10"/>
  <c r="L689" i="10"/>
  <c r="N689" i="10"/>
  <c r="L705" i="10"/>
  <c r="N705" i="10"/>
  <c r="L720" i="10"/>
  <c r="N720" i="10"/>
  <c r="L735" i="10"/>
  <c r="N735" i="10"/>
  <c r="L748" i="10"/>
  <c r="N748" i="10"/>
  <c r="L763" i="10"/>
  <c r="N763" i="10"/>
  <c r="L628" i="10"/>
  <c r="N628" i="10"/>
  <c r="L195" i="10"/>
  <c r="N195" i="10"/>
  <c r="L645" i="10"/>
  <c r="N645" i="10"/>
  <c r="L617" i="10"/>
  <c r="N617" i="10"/>
  <c r="L662" i="10"/>
  <c r="N662" i="10"/>
  <c r="L546" i="10"/>
  <c r="N546" i="10"/>
  <c r="L532" i="10"/>
  <c r="N532" i="10"/>
  <c r="L556" i="10"/>
  <c r="N556" i="10"/>
  <c r="L244" i="10"/>
  <c r="N244" i="10"/>
  <c r="L150" i="10"/>
  <c r="N150" i="10"/>
  <c r="L121" i="10"/>
  <c r="N121" i="10"/>
  <c r="L161" i="10"/>
  <c r="N161" i="10"/>
  <c r="L271" i="10"/>
  <c r="N271" i="10"/>
  <c r="L294" i="10"/>
  <c r="N294" i="10"/>
  <c r="L311" i="10"/>
  <c r="N311" i="10"/>
  <c r="L341" i="10"/>
  <c r="N341" i="10"/>
  <c r="L415" i="10"/>
  <c r="N415" i="10"/>
  <c r="L591" i="10"/>
  <c r="N591" i="10"/>
  <c r="L608" i="10"/>
  <c r="N608" i="10"/>
  <c r="L687" i="10"/>
  <c r="N687" i="10"/>
  <c r="L694" i="10"/>
  <c r="N694" i="10"/>
  <c r="L706" i="10"/>
  <c r="N706" i="10"/>
  <c r="L715" i="10"/>
  <c r="N715" i="10"/>
  <c r="L724" i="10"/>
  <c r="N724" i="10"/>
  <c r="L730" i="10"/>
  <c r="N730" i="10"/>
  <c r="L736" i="10"/>
  <c r="N736" i="10"/>
  <c r="L746" i="10"/>
  <c r="N746" i="10"/>
  <c r="L755" i="10"/>
  <c r="N755" i="10"/>
  <c r="L761" i="10"/>
  <c r="N761" i="10"/>
  <c r="L622" i="10"/>
  <c r="N622" i="10"/>
  <c r="L640" i="10"/>
  <c r="N640" i="10"/>
  <c r="L667" i="10"/>
  <c r="N667" i="10"/>
  <c r="L685" i="10"/>
  <c r="N685" i="10"/>
  <c r="L630" i="10"/>
  <c r="N630" i="10"/>
  <c r="L657" i="10"/>
  <c r="N657" i="10"/>
  <c r="L611" i="10"/>
  <c r="N611" i="10"/>
  <c r="L629" i="10"/>
  <c r="N629" i="10"/>
  <c r="L647" i="10"/>
  <c r="N647" i="10"/>
  <c r="L674" i="10"/>
  <c r="N674" i="10"/>
  <c r="L524" i="10"/>
  <c r="N524" i="10"/>
  <c r="L533" i="10"/>
  <c r="N533" i="10"/>
  <c r="L525" i="10"/>
  <c r="N525" i="10"/>
  <c r="L520" i="10"/>
  <c r="N520" i="10"/>
  <c r="L529" i="10"/>
  <c r="N529" i="10"/>
  <c r="L292" i="10"/>
  <c r="N292" i="10"/>
  <c r="L253" i="10"/>
  <c r="N253" i="10"/>
  <c r="L149" i="10"/>
  <c r="N149" i="10"/>
  <c r="L138" i="10"/>
  <c r="N138" i="10"/>
  <c r="L141" i="10"/>
  <c r="N141" i="10"/>
  <c r="L122" i="10"/>
  <c r="N122" i="10"/>
  <c r="L118" i="10"/>
  <c r="N118" i="10"/>
  <c r="L196" i="10"/>
  <c r="N196" i="10"/>
  <c r="L131" i="10"/>
  <c r="N131" i="10"/>
  <c r="L144" i="10"/>
  <c r="N144" i="10"/>
  <c r="L188" i="10"/>
  <c r="N188" i="10"/>
  <c r="L223" i="10"/>
  <c r="N223" i="10"/>
  <c r="L231" i="10"/>
  <c r="N231" i="10"/>
  <c r="L234" i="10"/>
  <c r="N234" i="10"/>
  <c r="L237" i="10"/>
  <c r="N237" i="10"/>
  <c r="L242" i="10"/>
  <c r="N242" i="10"/>
  <c r="L246" i="10"/>
  <c r="N246" i="10"/>
  <c r="L261" i="10"/>
  <c r="N261" i="10"/>
  <c r="L266" i="10"/>
  <c r="N266" i="10"/>
  <c r="L270" i="10"/>
  <c r="N270" i="10"/>
  <c r="L291" i="10"/>
  <c r="N291" i="10"/>
  <c r="L297" i="10"/>
  <c r="N297" i="10"/>
  <c r="L301" i="10"/>
  <c r="N301" i="10"/>
  <c r="L307" i="10"/>
  <c r="N307" i="10"/>
  <c r="L310" i="10"/>
  <c r="N310" i="10"/>
  <c r="L319" i="10"/>
  <c r="N319" i="10"/>
  <c r="L322" i="10"/>
  <c r="N322" i="10"/>
  <c r="L325" i="10"/>
  <c r="N325" i="10"/>
  <c r="L331" i="10"/>
  <c r="N331" i="10"/>
  <c r="L346" i="10"/>
  <c r="N346" i="10"/>
  <c r="L349" i="10"/>
  <c r="N349" i="10"/>
  <c r="L373" i="10"/>
  <c r="N373" i="10"/>
  <c r="L381" i="10"/>
  <c r="N381" i="10"/>
  <c r="L393" i="10"/>
  <c r="N393" i="10"/>
  <c r="L396" i="10"/>
  <c r="N396" i="10"/>
  <c r="L405" i="10"/>
  <c r="N405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41" i="10"/>
  <c r="N441" i="10"/>
  <c r="L444" i="10"/>
  <c r="N444" i="10"/>
  <c r="L453" i="10"/>
  <c r="N453" i="10"/>
  <c r="L456" i="10"/>
  <c r="N456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9" i="10"/>
  <c r="N489" i="10"/>
  <c r="L510" i="10"/>
  <c r="N510" i="10"/>
  <c r="L514" i="10"/>
  <c r="N514" i="10"/>
  <c r="L518" i="10"/>
  <c r="N518" i="10"/>
  <c r="L189" i="10"/>
  <c r="N189" i="10"/>
  <c r="L98" i="10"/>
  <c r="N98" i="10"/>
  <c r="L113" i="10"/>
  <c r="N113" i="10"/>
  <c r="L79" i="10"/>
  <c r="N79" i="10"/>
  <c r="L210" i="10"/>
  <c r="N210" i="10"/>
  <c r="L100" i="10"/>
  <c r="N100" i="10"/>
  <c r="L78" i="10"/>
  <c r="N78" i="10"/>
  <c r="L66" i="10"/>
  <c r="N66" i="10"/>
  <c r="L67" i="10"/>
  <c r="N67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88" i="10"/>
  <c r="N288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257" i="10"/>
  <c r="N25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5" i="10"/>
  <c r="N765" i="10"/>
  <c r="L44" i="10"/>
  <c r="N44" i="10"/>
  <c r="L110" i="10"/>
  <c r="N110" i="10"/>
  <c r="L565" i="10"/>
  <c r="N565" i="10"/>
  <c r="L571" i="10"/>
  <c r="N571" i="10"/>
  <c r="L580" i="10"/>
  <c r="N580" i="10"/>
  <c r="L586" i="10"/>
  <c r="N586" i="10"/>
  <c r="L595" i="10"/>
  <c r="N595" i="10"/>
  <c r="L607" i="10"/>
  <c r="N607" i="10"/>
  <c r="L570" i="10"/>
  <c r="N570" i="10"/>
  <c r="L579" i="10"/>
  <c r="N579" i="10"/>
  <c r="L588" i="10"/>
  <c r="N588" i="10"/>
  <c r="L597" i="10"/>
  <c r="N597" i="10"/>
  <c r="L606" i="10"/>
  <c r="N606" i="10"/>
  <c r="L566" i="10"/>
  <c r="N566" i="10"/>
  <c r="L590" i="10"/>
  <c r="N590" i="10"/>
  <c r="L601" i="10"/>
  <c r="N601" i="10"/>
  <c r="L599" i="10"/>
  <c r="N599" i="10"/>
  <c r="L581" i="10"/>
  <c r="N581" i="10"/>
  <c r="L572" i="10"/>
  <c r="N572" i="10"/>
  <c r="L678" i="10"/>
  <c r="N678" i="10"/>
  <c r="L688" i="10"/>
  <c r="N688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1" i="10"/>
  <c r="N741" i="10"/>
  <c r="L744" i="10"/>
  <c r="N744" i="10"/>
  <c r="L747" i="10"/>
  <c r="N747" i="10"/>
  <c r="L750" i="10"/>
  <c r="N750" i="10"/>
  <c r="L753" i="10"/>
  <c r="N753" i="10"/>
  <c r="L756" i="10"/>
  <c r="N756" i="10"/>
  <c r="L759" i="10"/>
  <c r="N759" i="10"/>
  <c r="L762" i="10"/>
  <c r="N762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69" i="10"/>
  <c r="N669" i="10"/>
  <c r="L681" i="10"/>
  <c r="N681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68" i="10"/>
  <c r="N668" i="10"/>
  <c r="L680" i="10"/>
  <c r="N680" i="10"/>
  <c r="L521" i="10"/>
  <c r="N521" i="10"/>
  <c r="L530" i="10"/>
  <c r="N530" i="10"/>
  <c r="L539" i="10"/>
  <c r="N539" i="10"/>
  <c r="L548" i="10"/>
  <c r="N548" i="10"/>
  <c r="L557" i="10"/>
  <c r="N557" i="10"/>
  <c r="L522" i="10"/>
  <c r="N522" i="10"/>
  <c r="L531" i="10"/>
  <c r="N531" i="10"/>
  <c r="L540" i="10"/>
  <c r="N540" i="10"/>
  <c r="L549" i="10"/>
  <c r="N549" i="10"/>
  <c r="L558" i="10"/>
  <c r="N558" i="10"/>
  <c r="L526" i="10"/>
  <c r="N526" i="10"/>
  <c r="L535" i="10"/>
  <c r="N535" i="10"/>
  <c r="L541" i="10"/>
  <c r="N541" i="10"/>
  <c r="L550" i="10"/>
  <c r="N550" i="10"/>
  <c r="L559" i="10"/>
  <c r="N559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0" i="10"/>
  <c r="N330" i="10"/>
  <c r="L335" i="10"/>
  <c r="N335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7" i="10"/>
  <c r="N517" i="10"/>
  <c r="L538" i="10"/>
  <c r="N538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66" i="10"/>
  <c r="N766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<sst xmlns="http://schemas.openxmlformats.org/spreadsheetml/2006/main" count="11043" uniqueCount="1849">
  <si>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</si>
  <si>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</si>
  <si>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</si>
  <si>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</si>
  <si>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</si>
  <si>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</si>
  <si>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</si>
  <si>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</si>
  <si>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</si>
  <si>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</si>
  <si>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</si>
  <si>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</si>
  <si>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</si>
  <si>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</si>
  <si>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</si>
  <si>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</si>
  <si>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</si>
  <si>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</si>
  <si>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</si>
  <si>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</si>
  <si>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</si>
  <si>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</si>
  <si>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</si>
  <si>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</si>
  <si>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</si>
  <si>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</si>
  <si>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</si>
  <si>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</si>
  <si>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</si>
  <si>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</si>
  <si>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</si>
  <si>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</si>
  <si>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</si>
  <si>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</si>
  <si>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</si>
  <si>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</si>
  <si>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</si>
  <si>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</si>
  <si>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</si>
  <si>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</si>
  <si>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</si>
  <si>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</si>
  <si>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</si>
  <si>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</si>
  <si>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</si>
  <si>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</si>
  <si>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</si>
  <si>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</si>
  <si>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</si>
  <si>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</si>
  <si>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</si>
  <si>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</si>
  <si>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</si>
  <si>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</si>
  <si>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</si>
  <si>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</si>
  <si>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</si>
  <si>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</si>
  <si>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</si>
  <si>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</si>
  <si>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</si>
  <si>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</si>
  <si>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</si>
  <si>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</si>
  <si>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</si>
  <si>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</si>
  <si>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</si>
  <si>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</si>
  <si>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</si>
  <si>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</si>
  <si>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</si>
  <si>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</si>
  <si>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</si>
  <si>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</si>
  <si>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</si>
  <si>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</si>
  <si>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</si>
  <si>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</si>
  <si>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</si>
  <si>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</si>
  <si>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</si>
  <si>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</si>
  <si>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</si>
  <si>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</si>
  <si>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</si>
  <si>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</si>
  <si>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</si>
  <si>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</si>
  <si>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</si>
  <si>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</si>
  <si>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</si>
  <si>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</si>
  <si>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</si>
  <si>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</si>
  <si>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</si>
  <si>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</si>
  <si>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</si>
  <si>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</si>
  <si>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</si>
  <si>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</si>
  <si>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</si>
  <si>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</si>
  <si>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</si>
  <si>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</si>
  <si>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</si>
  <si>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</si>
  <si>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</si>
  <si>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</si>
  <si>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</si>
  <si>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</si>
  <si>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</si>
  <si>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</si>
  <si>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</si>
  <si>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</si>
  <si>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</si>
  <si>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</si>
  <si>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</si>
  <si>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</si>
  <si>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</si>
  <si>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</si>
  <si>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</si>
  <si>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</si>
  <si>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</si>
  <si>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</si>
  <si>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</si>
  <si>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</si>
  <si>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</si>
  <si>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</si>
  <si>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</si>
  <si>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</si>
  <si>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</si>
  <si>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</si>
  <si>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</si>
  <si>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</si>
  <si>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</si>
  <si>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</si>
  <si>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</si>
  <si>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</si>
  <si>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</si>
  <si>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</si>
  <si>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</si>
  <si>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</si>
  <si>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</si>
  <si>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</si>
  <si>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</si>
  <si>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</si>
  <si>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</si>
  <si>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</si>
  <si>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</si>
  <si>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</si>
  <si>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</si>
  <si>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</si>
  <si>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</si>
  <si>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</si>
  <si>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</si>
  <si>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</si>
  <si>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</si>
  <si>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</si>
  <si>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</si>
  <si>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</si>
  <si>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</si>
  <si>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</si>
  <si>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</si>
  <si>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</si>
  <si>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</si>
  <si>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</si>
  <si>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</si>
  <si>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</si>
  <si>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</si>
  <si>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</si>
  <si>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</si>
  <si>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</si>
  <si>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</si>
  <si>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</si>
  <si>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</si>
  <si>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</si>
  <si>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</si>
  <si>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</si>
  <si>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</si>
  <si>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</si>
  <si>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</si>
  <si>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</si>
  <si>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</si>
  <si>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</si>
  <si>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</si>
  <si>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</si>
  <si>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</si>
  <si>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</si>
  <si>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</si>
  <si>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</si>
  <si>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</si>
  <si>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</si>
  <si>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</si>
  <si>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</si>
  <si>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</si>
  <si>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</si>
  <si>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</si>
  <si>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</si>
  <si>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</si>
  <si>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</si>
  <si>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</si>
  <si>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</si>
  <si>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</si>
  <si>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</si>
  <si>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</si>
  <si>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</si>
  <si>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</si>
  <si>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</si>
  <si>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</si>
  <si>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</si>
  <si>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</si>
  <si>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</si>
  <si>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</si>
  <si>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</si>
  <si>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</si>
  <si>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</si>
  <si>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</si>
  <si>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</si>
  <si>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</si>
  <si>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</si>
  <si>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</si>
  <si>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</si>
  <si>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</si>
  <si>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</si>
  <si>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</si>
  <si>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</si>
  <si>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</si>
  <si>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</si>
  <si>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</si>
  <si>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</si>
  <si>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</si>
  <si>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</si>
  <si>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</si>
  <si>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</si>
  <si>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</si>
  <si>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</si>
  <si>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</si>
  <si>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</si>
  <si>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</si>
  <si>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</si>
  <si>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</si>
  <si>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</si>
  <si>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</si>
  <si>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</si>
  <si>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</si>
  <si>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</si>
  <si>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</si>
  <si>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</si>
  <si>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</si>
  <si>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</si>
  <si>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</si>
  <si>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</si>
  <si>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</si>
  <si>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</si>
  <si>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</si>
  <si>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</si>
  <si>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</si>
  <si>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</si>
  <si>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</si>
  <si>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</si>
  <si>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</si>
  <si>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</si>
  <si>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</si>
  <si>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</si>
  <si>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</si>
  <si>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</si>
  <si>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</si>
  <si>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</si>
  <si>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</si>
  <si>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</si>
  <si>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</si>
  <si>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</si>
  <si>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</si>
  <si>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</si>
  <si>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</si>
  <si>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</si>
  <si>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</si>
  <si>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</si>
  <si>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</si>
  <si>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</si>
  <si>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</si>
  <si>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</si>
  <si>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</si>
  <si>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</si>
  <si>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</si>
  <si>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</si>
  <si>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</si>
  <si>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</si>
  <si>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</si>
  <si>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</si>
  <si>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</si>
  <si>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</si>
  <si>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</si>
  <si>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</si>
  <si>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</si>
  <si>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</si>
  <si>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</si>
  <si>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</si>
  <si>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</si>
  <si>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</si>
  <si>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</si>
  <si>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</si>
  <si>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</si>
  <si>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</si>
  <si>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</si>
  <si>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</si>
  <si>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</si>
  <si>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</si>
  <si>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</si>
  <si>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</si>
  <si>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</si>
  <si>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</si>
  <si>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</si>
  <si>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</si>
  <si>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</si>
  <si>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</si>
  <si>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</si>
  <si>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</si>
  <si>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</si>
  <si>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</si>
  <si>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</si>
  <si>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</si>
  <si>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</si>
  <si>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</si>
  <si>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</si>
  <si>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</si>
  <si>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</si>
  <si>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</si>
  <si>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</si>
  <si>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</si>
  <si>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</si>
  <si>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</si>
  <si>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</si>
  <si>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</si>
  <si>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</si>
  <si>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</si>
  <si>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</si>
  <si>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</si>
  <si>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</si>
  <si>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</si>
  <si>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</si>
  <si>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</si>
  <si>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</si>
  <si>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</si>
  <si>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</si>
  <si>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</si>
  <si>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</si>
  <si>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</si>
  <si>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</si>
  <si>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</si>
  <si>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</si>
  <si>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</si>
  <si>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</si>
  <si>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</si>
  <si>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</si>
  <si>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</si>
  <si>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</si>
  <si>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</si>
  <si>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</si>
  <si>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</si>
  <si>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</si>
  <si>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</si>
  <si>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</si>
  <si>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</si>
  <si>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</si>
  <si>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</si>
  <si>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</si>
  <si>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</si>
  <si>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</si>
  <si>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</si>
  <si>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</si>
  <si>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</si>
  <si>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</si>
  <si>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</si>
  <si>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</si>
  <si>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</si>
  <si>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</si>
  <si>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</si>
  <si>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</si>
  <si>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</si>
  <si>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</si>
  <si>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</si>
  <si>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</si>
  <si>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</si>
  <si>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</si>
  <si>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</si>
  <si>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</si>
  <si>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</si>
  <si>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</si>
  <si>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</si>
  <si>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</si>
  <si>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</si>
  <si>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</si>
  <si>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</si>
  <si>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</si>
  <si>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</si>
  <si>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</si>
  <si>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</si>
  <si>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</si>
  <si>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</si>
  <si>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</si>
  <si>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</si>
  <si>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</si>
  <si>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</si>
  <si>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</si>
  <si>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</si>
  <si>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</si>
  <si>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</si>
  <si>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</si>
  <si>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</si>
  <si>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</si>
  <si>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</si>
  <si>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</si>
  <si>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</si>
  <si>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</si>
  <si>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</si>
  <si>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</si>
  <si>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</si>
  <si>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</si>
  <si>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</si>
  <si>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</si>
  <si>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</si>
  <si>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</si>
  <si>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</si>
  <si>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</si>
  <si>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</si>
  <si>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</si>
  <si>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</si>
  <si>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</si>
  <si>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</si>
  <si>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</si>
  <si>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</si>
  <si>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</si>
  <si>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</si>
  <si>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</si>
  <si>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</si>
  <si>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</si>
  <si>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</si>
  <si>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</si>
  <si>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</si>
  <si>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</si>
  <si>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</si>
  <si>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</si>
  <si>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</si>
  <si>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</si>
  <si>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</si>
  <si>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</si>
  <si>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</si>
  <si>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</si>
  <si>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</si>
  <si>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</si>
  <si>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</si>
  <si>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</si>
  <si>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</si>
  <si>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</si>
  <si>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</si>
  <si>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</si>
  <si>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</si>
  <si>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</si>
  <si>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</si>
  <si>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</si>
  <si>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</si>
  <si>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</si>
  <si>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</si>
  <si>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</si>
  <si>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</si>
  <si>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</si>
  <si>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</si>
  <si>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</si>
  <si>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</si>
  <si>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</si>
  <si>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</si>
  <si>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</si>
  <si>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</si>
  <si>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</si>
  <si>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</si>
  <si>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</si>
  <si>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</si>
  <si>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</si>
  <si>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</si>
  <si>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</si>
  <si>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</si>
  <si>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</si>
  <si>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</si>
  <si>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</si>
  <si>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</si>
  <si>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</si>
  <si>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</si>
  <si>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</si>
  <si>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</si>
  <si>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</si>
  <si>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</si>
  <si>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</si>
  <si>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</si>
  <si>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</si>
  <si>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</si>
  <si>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</si>
  <si>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</si>
  <si>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</si>
  <si>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</si>
  <si>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</si>
  <si>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</si>
  <si>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</si>
  <si>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</si>
  <si>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</si>
  <si>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</si>
  <si>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</si>
  <si>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</si>
  <si>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</si>
  <si>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</si>
  <si>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</si>
  <si>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</si>
  <si>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</si>
  <si>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</si>
  <si>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</si>
  <si>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</si>
  <si>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</si>
  <si>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</si>
  <si>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</si>
  <si>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</si>
  <si>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</si>
  <si>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</si>
  <si>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</si>
  <si>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</si>
  <si>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</si>
  <si>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</si>
  <si>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</si>
  <si>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</si>
  <si>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</si>
  <si>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</si>
  <si>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</si>
  <si>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</si>
  <si>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</si>
  <si>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</si>
  <si>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</si>
  <si>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</si>
  <si>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</si>
  <si>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</si>
  <si>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</si>
  <si>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</si>
  <si>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</si>
  <si>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</si>
  <si>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</si>
  <si>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</si>
  <si>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</si>
  <si>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</si>
  <si>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</si>
  <si>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</si>
  <si>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</si>
  <si>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</si>
  <si>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</si>
  <si>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</si>
  <si>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</si>
  <si>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</si>
  <si>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</si>
  <si>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</si>
  <si>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</si>
  <si>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</si>
  <si>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</si>
  <si>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</si>
  <si>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</si>
  <si>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</si>
  <si>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</si>
  <si>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</si>
  <si>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</si>
  <si>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</si>
  <si>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</si>
  <si>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</si>
  <si>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</si>
  <si>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</si>
  <si>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</si>
  <si>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</si>
  <si>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</si>
  <si>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</si>
  <si>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</si>
  <si>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</si>
  <si>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</si>
  <si>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</si>
  <si>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</si>
  <si>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</si>
  <si>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</si>
  <si>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</si>
  <si>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</si>
  <si>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</si>
  <si>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</si>
  <si>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</si>
  <si>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</si>
  <si>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</si>
  <si>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</si>
  <si>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</si>
  <si>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</si>
  <si>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</si>
  <si>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</si>
  <si>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</si>
  <si>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</si>
  <si>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</si>
  <si>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</si>
  <si>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</si>
  <si>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</si>
  <si>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</si>
  <si>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</si>
  <si>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</si>
  <si>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</si>
  <si>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</si>
  <si>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</si>
  <si>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</si>
  <si>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</si>
  <si>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</si>
  <si>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</si>
  <si>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</si>
  <si>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</si>
  <si>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</si>
  <si>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</si>
  <si>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</si>
  <si>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</si>
  <si>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</si>
  <si>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</si>
  <si>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</si>
  <si>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</si>
  <si>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</si>
  <si>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</si>
  <si>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</si>
  <si>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</si>
  <si>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</si>
  <si>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</si>
  <si>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</si>
  <si>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</si>
  <si>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</si>
  <si>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</si>
  <si>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</si>
  <si>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</si>
  <si>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</si>
  <si>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</si>
  <si>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</si>
  <si>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</si>
  <si>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</si>
  <si>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</si>
  <si>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</si>
  <si>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</si>
  <si>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</si>
  <si>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</si>
  <si>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</si>
  <si>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</si>
  <si>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</si>
  <si>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</si>
  <si>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</si>
  <si>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</si>
  <si>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</si>
  <si>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</si>
  <si>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</si>
  <si>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</si>
  <si>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</si>
  <si>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</si>
  <si>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</si>
  <si>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</si>
  <si>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</si>
  <si>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</si>
  <si>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</si>
  <si>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</si>
  <si>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</si>
  <si>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</si>
  <si>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</si>
  <si>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</si>
  <si>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</si>
  <si>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</si>
  <si>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</si>
  <si>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</si>
  <si>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</si>
  <si>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</si>
  <si>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</si>
  <si>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</si>
  <si>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</si>
  <si>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</si>
  <si>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</si>
  <si>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</si>
  <si>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</si>
  <si>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</si>
  <si>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</si>
  <si>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</si>
  <si>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</si>
  <si>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</si>
  <si>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</si>
  <si>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</si>
  <si>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</si>
  <si>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</si>
  <si>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</si>
  <si>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</si>
  <si>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</si>
  <si>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</si>
  <si>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</si>
  <si>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</si>
  <si>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</si>
  <si>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</si>
  <si>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</si>
  <si>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</si>
  <si>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</si>
  <si>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</si>
  <si>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</si>
  <si>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</si>
  <si>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</si>
  <si>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</si>
  <si>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</si>
  <si>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</si>
  <si>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</si>
  <si>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</si>
  <si>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</si>
  <si>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</si>
  <si>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</si>
  <si>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</si>
  <si>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</si>
  <si>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</si>
  <si>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</si>
  <si>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</si>
  <si>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</si>
  <si>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</si>
  <si>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</si>
  <si>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</si>
  <si>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</si>
  <si>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</si>
  <si>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</si>
  <si>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</si>
  <si>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</si>
  <si>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</si>
  <si>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</si>
  <si>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</si>
  <si>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</si>
  <si>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</si>
  <si>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</si>
  <si>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</si>
  <si>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</si>
  <si>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</si>
  <si>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</si>
  <si>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</si>
  <si>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</si>
  <si>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</si>
  <si>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</si>
  <si>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</si>
  <si>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</si>
  <si>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</si>
  <si>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</si>
  <si>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</si>
  <si>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</si>
  <si>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</si>
  <si>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</si>
  <si>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</si>
  <si>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</si>
  <si>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</si>
  <si>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</si>
  <si>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</si>
  <si>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</si>
  <si>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</si>
  <si>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</si>
  <si>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</si>
  <si>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</si>
  <si>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</si>
  <si>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</si>
  <si>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</si>
  <si>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</si>
  <si>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</si>
  <si>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</si>
  <si>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</si>
  <si>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</si>
  <si>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</si>
  <si>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</si>
  <si>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</si>
  <si>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</si>
  <si>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</si>
  <si>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</si>
  <si>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</si>
  <si>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</si>
  <si>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</si>
  <si>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</si>
  <si>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</si>
  <si>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</si>
  <si>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</si>
  <si>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</si>
  <si>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</si>
  <si>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</si>
  <si>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</si>
  <si>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</si>
  <si>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</si>
  <si>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</si>
  <si>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</si>
  <si>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</si>
  <si>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</si>
  <si>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</si>
  <si>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</si>
  <si>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</si>
  <si>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</si>
  <si>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</si>
  <si>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</si>
  <si>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</si>
  <si>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</si>
  <si>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</si>
  <si>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</si>
  <si>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</si>
  <si>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</si>
  <si>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</si>
  <si>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</si>
  <si>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</si>
  <si>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</si>
  <si>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</si>
  <si>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</si>
  <si>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</si>
  <si>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</si>
  <si>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</si>
  <si>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</si>
  <si>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</si>
  <si>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</si>
  <si>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</si>
  <si>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</si>
  <si>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</si>
  <si>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</si>
  <si>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</si>
  <si>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</si>
  <si>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</si>
  <si>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</si>
  <si>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</si>
  <si>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</si>
  <si>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</si>
  <si>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</si>
  <si>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</si>
  <si>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</si>
  <si>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</si>
  <si>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</si>
  <si>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</si>
  <si>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</si>
  <si>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</si>
  <si>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</si>
  <si>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</si>
  <si>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</si>
  <si>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</si>
  <si>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</si>
  <si>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</si>
  <si>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</si>
  <si>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</si>
  <si>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</si>
  <si>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</si>
  <si>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</si>
  <si>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</si>
  <si>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</si>
  <si>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</si>
  <si>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</si>
  <si>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</si>
  <si>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</si>
  <si>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</si>
  <si>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</si>
  <si>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</si>
  <si>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</si>
  <si>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</si>
  <si>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</si>
  <si>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</si>
  <si>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</si>
  <si>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</si>
  <si>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</si>
  <si>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</si>
  <si>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</si>
  <si>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</si>
  <si>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</si>
  <si>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</si>
  <si>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</si>
  <si>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</si>
  <si>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</si>
  <si>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</si>
  <si>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</si>
  <si>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</si>
  <si>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</si>
  <si>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</si>
  <si>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</si>
  <si>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</si>
  <si>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</si>
  <si>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</si>
  <si>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</si>
  <si>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</si>
  <si>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</si>
  <si>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</si>
  <si>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</si>
  <si>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</si>
  <si>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</si>
  <si>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</si>
  <si>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</si>
  <si>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</si>
  <si>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</si>
  <si>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</si>
  <si>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</si>
  <si>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</si>
  <si>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</si>
  <si>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</si>
  <si>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</si>
  <si>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</si>
  <si>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</si>
  <si>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</si>
  <si>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</si>
  <si>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</si>
  <si>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</si>
  <si>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</si>
  <si>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</si>
  <si>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</si>
  <si>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</si>
  <si>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</si>
  <si>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</si>
  <si>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</si>
  <si>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</si>
  <si>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</si>
  <si>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</si>
  <si>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</si>
  <si>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</si>
  <si>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</si>
  <si>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</si>
  <si>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</si>
  <si>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</si>
  <si>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</si>
  <si>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</si>
  <si>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</si>
  <si>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</si>
  <si>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</si>
  <si>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</si>
  <si>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</si>
  <si>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</si>
  <si>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</si>
  <si>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</si>
  <si>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</si>
  <si>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</si>
  <si>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</si>
  <si>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</si>
  <si>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</si>
  <si>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</si>
  <si>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</si>
  <si>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</si>
  <si>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</si>
  <si>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</si>
  <si>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</si>
  <si>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</si>
  <si>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</si>
  <si>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</si>
  <si>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</si>
  <si>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</si>
  <si>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</si>
  <si>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</si>
  <si>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</si>
  <si>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</si>
  <si>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</si>
  <si>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</si>
  <si>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</si>
  <si>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</si>
  <si>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</si>
  <si>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</si>
  <si>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</si>
  <si>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</si>
  <si>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</si>
  <si>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</si>
  <si>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</si>
  <si>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</si>
  <si>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</si>
  <si>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</si>
  <si>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</si>
  <si>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</si>
  <si>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</si>
  <si>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</si>
  <si>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</si>
  <si>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</si>
  <si>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</si>
  <si>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</si>
  <si>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</si>
  <si>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</si>
  <si>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</si>
  <si>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</si>
  <si>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</si>
  <si>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</si>
  <si>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</si>
  <si>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</si>
  <si>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</si>
  <si>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</si>
  <si>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</si>
  <si>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</si>
  <si>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</si>
  <si>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</si>
  <si>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</si>
  <si>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</si>
  <si>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</si>
  <si>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</si>
  <si>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</si>
  <si>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</si>
  <si>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</si>
  <si>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</si>
  <si>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</si>
  <si>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</si>
  <si>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</si>
  <si>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</si>
  <si>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</si>
  <si>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</si>
  <si>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</si>
  <si>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</si>
  <si>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</si>
  <si>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</si>
  <si>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</si>
  <si>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</si>
  <si>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</si>
  <si>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</si>
  <si>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</si>
  <si>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</si>
  <si>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</si>
  <si>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</si>
  <si>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</si>
  <si>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</si>
  <si>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</si>
  <si>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</si>
  <si>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</si>
  <si>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</si>
  <si>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</si>
  <si>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</si>
  <si>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</si>
  <si>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</si>
  <si>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</si>
  <si>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</si>
  <si>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</si>
  <si>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</si>
  <si>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</si>
  <si>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</si>
  <si>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</si>
  <si>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</si>
  <si>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</si>
  <si>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</si>
  <si>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</si>
  <si>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</si>
  <si>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</si>
  <si>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</si>
  <si>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</si>
  <si>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</si>
  <si>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</si>
  <si>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</si>
  <si>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</si>
  <si>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</si>
  <si>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</si>
  <si>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</si>
  <si>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</si>
  <si>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</si>
  <si>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</si>
  <si>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</si>
  <si>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</si>
  <si>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</si>
  <si>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</si>
  <si>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</si>
  <si>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</si>
  <si>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</si>
  <si>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</si>
  <si>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</si>
  <si>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</si>
  <si>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</si>
  <si>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</si>
  <si>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</si>
  <si>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</si>
  <si>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</si>
  <si>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</si>
  <si>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</si>
  <si>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</si>
  <si>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</si>
  <si>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</si>
  <si>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</si>
  <si>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</si>
  <si>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</si>
  <si>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</si>
  <si>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</si>
  <si>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</si>
  <si>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</si>
  <si>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</si>
  <si>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</si>
  <si>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</si>
  <si>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</si>
  <si>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</si>
  <si>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</si>
  <si>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</si>
  <si>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</si>
  <si>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</si>
  <si>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</si>
  <si>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</si>
  <si>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</si>
  <si>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</si>
  <si>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</si>
  <si>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</si>
  <si>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</si>
  <si>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</si>
  <si>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</si>
  <si>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</si>
  <si>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</si>
  <si>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</si>
  <si>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</si>
  <si>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</si>
  <si>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</si>
  <si>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</si>
  <si>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</si>
  <si>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</si>
  <si>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</si>
  <si>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</si>
  <si>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</si>
  <si>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</si>
  <si>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</si>
  <si>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</si>
  <si>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</si>
  <si>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</si>
  <si>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</si>
  <si>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</si>
  <si>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</si>
  <si>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</si>
  <si>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</si>
  <si>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</si>
  <si>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</si>
  <si>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</si>
  <si>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</si>
  <si>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</si>
  <si>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</si>
  <si>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</si>
  <si>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</si>
  <si>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</si>
  <si>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</si>
  <si>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</si>
  <si>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</si>
  <si>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</si>
  <si>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</si>
  <si>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</si>
  <si>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</si>
  <si>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</si>
  <si>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</si>
  <si>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</si>
  <si>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</si>
  <si>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</si>
  <si>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</si>
  <si>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</si>
  <si>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</si>
  <si>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</si>
  <si>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</si>
  <si>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</si>
  <si>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</si>
  <si>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</si>
  <si>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</si>
  <si>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</si>
  <si>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</si>
  <si>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</si>
  <si>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</si>
  <si>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</si>
  <si>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</si>
  <si>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</si>
  <si>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</si>
  <si>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</si>
  <si>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</si>
  <si>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</si>
  <si>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</si>
  <si>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</si>
  <si>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</si>
  <si>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</si>
  <si>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</si>
  <si>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</si>
  <si>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</si>
  <si>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</si>
  <si>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</si>
  <si>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</si>
  <si>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</si>
  <si>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</si>
  <si>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</si>
  <si>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</si>
  <si>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</si>
  <si>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</si>
  <si>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</si>
  <si>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</si>
  <si>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</si>
  <si>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</si>
  <si>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</si>
  <si>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</si>
  <si>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</si>
  <si>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</si>
  <si>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</si>
  <si>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</si>
  <si>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</si>
  <si>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</si>
  <si>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</si>
  <si>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</si>
  <si>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</si>
  <si>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</si>
  <si>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</si>
  <si>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</si>
  <si>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</si>
  <si>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</si>
  <si>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</si>
  <si>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</si>
  <si>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</si>
  <si>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</si>
  <si>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</si>
  <si>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</si>
  <si>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</si>
  <si>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</si>
  <si>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</si>
  <si>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</si>
  <si>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</si>
  <si>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</si>
  <si>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</si>
  <si>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</si>
  <si>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</si>
  <si>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</si>
  <si>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</si>
  <si>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</si>
  <si>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</si>
  <si>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</si>
  <si>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</si>
  <si>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</si>
  <si>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</si>
  <si>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</si>
  <si>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</si>
  <si>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</si>
  <si>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</si>
  <si>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</si>
  <si>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</si>
  <si>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</si>
  <si>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</si>
  <si>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</si>
  <si>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</si>
  <si>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</si>
  <si>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</si>
  <si>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</si>
  <si>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</si>
  <si>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</si>
  <si>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</si>
  <si>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</si>
  <si>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</si>
  <si>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</si>
  <si>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</si>
  <si>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</si>
  <si>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</si>
  <si>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</si>
  <si>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</si>
  <si>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</si>
  <si>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</si>
  <si>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</si>
  <si>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</si>
  <si>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</si>
  <si>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</si>
  <si>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</si>
  <si>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</si>
  <si>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</si>
  <si>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</si>
  <si>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</si>
  <si>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</si>
  <si>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</si>
  <si>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</si>
  <si>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</si>
  <si>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</si>
  <si>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</si>
  <si>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</si>
  <si>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</si>
  <si>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</si>
  <si>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</si>
  <si>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</si>
  <si>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</si>
  <si>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</si>
  <si>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</si>
  <si>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</si>
  <si>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</si>
  <si>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</si>
  <si>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</si>
  <si>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</si>
  <si>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</si>
  <si>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</si>
  <si>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</si>
  <si>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</si>
  <si>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</si>
  <si>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</si>
  <si>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</si>
  <si>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</si>
  <si>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</si>
  <si>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</si>
  <si>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</si>
  <si>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</si>
  <si>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</si>
  <si>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</si>
  <si>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</si>
  <si>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</si>
  <si>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</si>
  <si>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</si>
  <si>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</si>
  <si>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</si>
  <si>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</si>
  <si>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</si>
  <si>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</si>
  <si>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</si>
  <si>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</si>
  <si>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</si>
  <si>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</si>
  <si>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</si>
  <si>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</si>
  <si>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</si>
  <si>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</si>
  <si>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</si>
  <si>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</si>
  <si>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</si>
  <si>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</si>
  <si>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</si>
  <si>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</si>
  <si>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</si>
  <si>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</si>
  <si>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</si>
  <si>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</si>
  <si>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</si>
  <si>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</si>
  <si>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</si>
  <si>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</si>
  <si>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</si>
  <si>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</si>
  <si>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</si>
  <si>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</si>
  <si>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</si>
  <si>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</si>
  <si>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</si>
  <si>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</si>
  <si>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</si>
  <si>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</si>
  <si>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</si>
  <si>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</si>
  <si>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</si>
  <si>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</si>
  <si>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</si>
  <si>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</si>
  <si>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</si>
  <si>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</si>
  <si>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</si>
  <si>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</si>
  <si>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</si>
  <si>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</si>
  <si>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</si>
  <si>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</si>
  <si>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</si>
  <si>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</si>
  <si>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</si>
  <si>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</si>
  <si>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</si>
  <si>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</si>
  <si>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</si>
  <si>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</si>
  <si>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</si>
  <si>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</si>
  <si>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</si>
  <si>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</si>
  <si>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</si>
  <si>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</si>
  <si>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</si>
  <si>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</si>
  <si>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</si>
  <si>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</si>
  <si>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</si>
  <si>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</si>
  <si>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</si>
  <si>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</si>
  <si>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</si>
  <si>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</si>
  <si>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</si>
  <si>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</si>
  <si>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</si>
  <si>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</si>
  <si>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</si>
  <si>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</si>
  <si>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</si>
  <si>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</si>
  <si>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</si>
  <si>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</si>
  <si>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</si>
  <si>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</si>
  <si>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</si>
  <si>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</si>
  <si>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</si>
  <si>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</si>
  <si>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</si>
  <si>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</si>
  <si>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</si>
  <si>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</si>
  <si>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</si>
  <si>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</si>
  <si>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</si>
  <si>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</si>
  <si>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</si>
  <si>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</si>
  <si>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</si>
  <si>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</si>
  <si>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</si>
  <si>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</si>
  <si>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</si>
  <si>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</si>
  <si>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</si>
  <si>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</si>
  <si>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</si>
  <si>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</si>
  <si>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</si>
  <si>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</si>
  <si>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</si>
  <si>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</si>
  <si>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</si>
  <si>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</si>
  <si>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</si>
  <si>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</si>
  <si>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</si>
  <si>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</si>
  <si>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</si>
  <si>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</si>
  <si>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</si>
  <si>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</si>
  <si>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</si>
  <si>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</si>
  <si>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</si>
  <si>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</si>
  <si>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</si>
  <si>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</si>
  <si>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</si>
  <si>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</si>
  <si>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</si>
  <si>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</si>
  <si>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</si>
  <si>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</si>
  <si>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</si>
  <si>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</si>
  <si>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</si>
  <si>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</si>
  <si>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</si>
  <si>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</si>
  <si>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</si>
  <si>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</si>
  <si>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</si>
  <si>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</si>
  <si>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</si>
  <si>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</si>
  <si>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</si>
  <si>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</si>
  <si>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</si>
  <si>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</si>
  <si>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</si>
  <si>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</si>
  <si>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</si>
  <si>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</si>
  <si>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</si>
  <si>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</si>
  <si>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</si>
  <si>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</si>
  <si>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</si>
  <si>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</si>
  <si>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</si>
  <si>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</si>
  <si>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</si>
  <si>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</si>
  <si>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</si>
  <si>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</si>
  <si>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</si>
  <si>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</si>
  <si>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</si>
  <si>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</si>
  <si>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</si>
  <si>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</si>
  <si>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</si>
  <si>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</si>
  <si>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</si>
  <si>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</si>
  <si>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</si>
  <si>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</si>
  <si>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</si>
  <si>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</si>
  <si>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</si>
  <si>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</si>
  <si>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</si>
  <si>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</si>
  <si>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</si>
  <si>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</si>
  <si>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</si>
  <si>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</si>
  <si>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</si>
  <si>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</si>
  <si>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</si>
  <si>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</si>
  <si>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</si>
  <si>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</si>
  <si>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</si>
  <si>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</si>
  <si>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</si>
  <si>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</si>
  <si>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</si>
  <si>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</si>
  <si>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</si>
  <si>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</si>
  <si>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</si>
  <si>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</si>
  <si>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</si>
  <si>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</si>
  <si>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</si>
  <si>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</si>
  <si>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</si>
  <si>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</si>
  <si>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</si>
  <si>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</si>
  <si>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</si>
  <si>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</si>
  <si>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</si>
  <si>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</si>
  <si>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</si>
  <si>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</si>
  <si>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</si>
  <si>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</si>
  <si>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</si>
  <si>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</si>
  <si>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</si>
  <si>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</si>
  <si>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</si>
  <si>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</si>
  <si>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</si>
  <si>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</si>
  <si>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</si>
  <si>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</si>
  <si>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</si>
  <si>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</si>
  <si>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</si>
  <si>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</si>
  <si>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</si>
  <si>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</si>
  <si>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</si>
  <si>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</si>
  <si>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</si>
  <si>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</si>
  <si>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</si>
  <si>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</si>
  <si>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</si>
  <si>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</si>
  <si>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</si>
  <si>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</si>
  <si>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</si>
  <si>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</si>
  <si>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</si>
  <si>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</si>
  <si>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</si>
  <si>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</si>
  <si>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</si>
  <si>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</si>
  <si>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</si>
  <si>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</si>
  <si>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</si>
  <si>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</si>
  <si>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</si>
  <si>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</si>
  <si>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</si>
  <si>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</si>
  <si>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</si>
  <si>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</si>
  <si>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</si>
  <si>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</si>
  <si>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</si>
  <si>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</si>
  <si>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</si>
  <si>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</si>
  <si>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</si>
  <si>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</si>
  <si>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</si>
  <si>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</si>
  <si>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</si>
  <si>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</si>
  <si>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</si>
  <si>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</si>
  <si>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</si>
  <si>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</si>
  <si>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</si>
  <si>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</si>
  <si>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</si>
  <si>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</si>
  <si>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</si>
  <si>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</si>
  <si>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</si>
  <si>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</si>
  <si>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</si>
  <si>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</si>
  <si>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</si>
  <si>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</si>
  <si>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</si>
  <si>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</si>
  <si>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</si>
  <si>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</si>
  <si>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</si>
  <si>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</si>
  <si>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</si>
  <si>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</si>
  <si>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</si>
  <si>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</si>
  <si>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</si>
  <si>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</si>
  <si>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</si>
  <si>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</si>
  <si>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</si>
  <si>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</si>
  <si>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</si>
  <si>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</si>
  <si>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</si>
  <si>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</si>
  <si>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</si>
  <si>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</si>
  <si>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</si>
  <si>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</si>
  <si>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</si>
  <si>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</si>
  <si>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</si>
  <si>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</si>
  <si>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</si>
  <si>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</si>
  <si>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</si>
  <si>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</si>
  <si>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</si>
  <si>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</si>
  <si>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</si>
  <si>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</si>
  <si>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</si>
  <si>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</si>
  <si>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</si>
  <si>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</si>
  <si>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</si>
  <si>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</si>
  <si>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</si>
  <si>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</si>
  <si>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</si>
  <si>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</si>
  <si>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</si>
  <si>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</si>
  <si>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</si>
  <si>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</si>
  <si>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</si>
  <si>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</si>
  <si>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</si>
  <si>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</si>
  <si>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</si>
  <si>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</si>
  <si>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</si>
  <si>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</si>
  <si>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</si>
  <si>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</si>
  <si>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</si>
  <si>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</si>
  <si>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</si>
  <si>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</si>
  <si>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</si>
  <si>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</si>
  <si>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</si>
  <si>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</si>
  <si>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</si>
  <si>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</si>
  <si>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</si>
  <si>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</si>
  <si>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</si>
  <si>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</si>
  <si>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</si>
  <si>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</si>
  <si>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</si>
  <si>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</si>
  <si>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</si>
  <si>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</si>
  <si>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</si>
  <si>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</si>
  <si>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</si>
  <si>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</si>
  <si>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</si>
  <si>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</si>
  <si>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</si>
  <si>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</si>
  <si>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</si>
  <si>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</si>
  <si>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</si>
  <si>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</si>
  <si>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</si>
  <si>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</si>
  <si>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</si>
  <si>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</si>
  <si>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</si>
  <si>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</si>
  <si>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</si>
  <si>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</si>
  <si>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</si>
  <si>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</si>
  <si>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</si>
  <si>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</si>
  <si>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</si>
  <si>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</si>
  <si>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</si>
  <si>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</si>
  <si>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</si>
  <si>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</si>
  <si>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</si>
  <si>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</si>
  <si>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</si>
  <si>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</si>
  <si>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</si>
  <si>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</si>
  <si>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</si>
  <si>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</si>
  <si>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</si>
  <si>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</si>
  <si>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</si>
  <si>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</si>
  <si>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</si>
  <si>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</si>
  <si>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</si>
  <si>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</si>
  <si>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</si>
  <si>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</si>
  <si>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</si>
  <si>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</si>
  <si>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</si>
  <si>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</si>
  <si>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</si>
  <si>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</si>
  <si>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</si>
  <si>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</si>
  <si>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</si>
  <si>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</si>
  <si>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</si>
  <si>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</si>
  <si>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</si>
  <si>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</si>
  <si>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</si>
  <si>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</si>
  <si>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</si>
  <si>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</si>
  <si>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</si>
  <si>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</si>
  <si>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</si>
  <si>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</si>
  <si>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</si>
  <si>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</si>
  <si>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</si>
  <si>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</si>
  <si>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</si>
  <si>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</si>
  <si>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</si>
  <si>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</si>
  <si>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</si>
  <si>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</si>
  <si>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</si>
  <si>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</si>
  <si>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</si>
  <si>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</si>
  <si>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</si>
  <si>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</si>
  <si>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</si>
  <si>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</si>
  <si>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</si>
  <si>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</si>
  <si>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</si>
  <si>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</si>
  <si>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</si>
  <si>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</si>
  <si>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</si>
  <si>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</si>
  <si>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</si>
  <si>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</si>
  <si>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</si>
  <si>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</si>
  <si>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</si>
  <si>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</si>
  <si>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</si>
  <si>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</si>
  <si>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</si>
  <si>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</si>
  <si>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</si>
  <si>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</si>
  <si>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</si>
  <si>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</si>
  <si>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</si>
  <si>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</si>
  <si>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</si>
  <si>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</si>
  <si>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</si>
  <si>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</si>
  <si>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</si>
  <si>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</si>
  <si>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</si>
  <si>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</si>
  <si>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</si>
  <si>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</si>
  <si>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</si>
  <si>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</si>
  <si>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</si>
  <si>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</si>
  <si>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</si>
  <si>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</si>
  <si>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</si>
  <si>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</si>
  <si>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</si>
  <si>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</si>
  <si>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</si>
  <si>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</si>
  <si>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</si>
  <si>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</si>
  <si>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</si>
  <si>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</si>
  <si>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</si>
  <si>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</si>
  <si>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</si>
  <si>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</si>
  <si>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</si>
  <si>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</si>
  <si>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</si>
  <si>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10:40/Prev. intervalo após L33 15:30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</si>
  <si>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</si>
  <si>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</si>
  <si>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</si>
  <si>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</si>
  <si>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</si>
  <si>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</si>
  <si>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</si>
  <si>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</si>
  <si>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</si>
  <si>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</si>
  <si>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</si>
  <si>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</si>
  <si>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</si>
  <si>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</si>
  <si>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</si>
  <si>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</si>
  <si>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</si>
  <si>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ZMO-ZUC</t>
  </si>
  <si>
    <t>ZMOZUC</t>
  </si>
  <si>
    <t>ZJC1/ZJC120</t>
  </si>
  <si>
    <t>Socaria Mecanizada</t>
  </si>
  <si>
    <t>ZCZ-S</t>
  </si>
  <si>
    <t>ZCZS</t>
  </si>
  <si>
    <t>Nivaldo</t>
  </si>
  <si>
    <t>Retirada de proibição de inversão de rota em ZCZ Sul</t>
  </si>
  <si>
    <t xml:space="preserve">Luiz/Guilherme </t>
  </si>
  <si>
    <t>Descarga de dormentes no km  62+330 ao 59+650 - 1h. Descarga de dormentes no km 59+700 ao 58+300 - 1h</t>
  </si>
  <si>
    <t>ZDZ-ZTT</t>
  </si>
  <si>
    <t>ZDZZTT</t>
  </si>
  <si>
    <t>ZSK-ZTO</t>
  </si>
  <si>
    <t>Deslocamento para ZTO. Anexa locomotivas vandalizadas em ZSK - 1h de manobra, ocupando ZSK208 e ZSKPAT2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</si>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</sst>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5" totalsRowShown="0" headerRowDxfId="155" headerRowBorderDxfId="153" tableBorderDxfId="154">
  <autoFilter ref="A5:BS765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S1" activePane="topRight" state="frozen"/>
      <selection pane="topRight" activeCell="W331" sqref="W3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42" t="s">
        <v>1019</v>
      </c>
      <c r="C1" s="243"/>
      <c r="D1" s="243"/>
      <c r="E1" s="3"/>
      <c r="F1" s="242" t="s">
        <v>1020</v>
      </c>
      <c r="G1" s="243"/>
      <c r="H1" s="244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243"/>
      <c r="AE1" s="243"/>
      <c r="AF1" s="243"/>
      <c r="AG1" s="245"/>
      <c r="AH1" s="5"/>
      <c r="AI1" s="249" t="s">
        <v>1021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5"/>
      <c r="BH1" s="254" t="s">
        <v>1022</v>
      </c>
      <c r="BI1" s="255"/>
      <c r="BJ1" s="255"/>
      <c r="BK1" s="256"/>
      <c r="BL1" s="5"/>
      <c r="BM1" s="246" t="s">
        <v>1023</v>
      </c>
      <c r="BN1" s="247"/>
      <c r="BO1" s="247"/>
      <c r="BP1" s="247"/>
      <c r="BQ1" s="247"/>
      <c r="BR1" s="247"/>
      <c r="BS1" s="248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9" t="s">
        <v>1024</v>
      </c>
      <c r="AJ2" s="250"/>
      <c r="AK2" s="250"/>
      <c r="AL2" s="250"/>
      <c r="AM2" s="251"/>
      <c r="AN2" s="252"/>
      <c r="AO2" s="250"/>
      <c r="AP2" s="250"/>
      <c r="AQ2" s="253"/>
      <c r="AR2" s="6"/>
      <c r="AS2" s="249" t="s">
        <v>1027</v>
      </c>
      <c r="AT2" s="250"/>
      <c r="AU2" s="250"/>
      <c r="AV2" s="250"/>
      <c r="AW2" s="250"/>
      <c r="AX2" s="250"/>
      <c r="AY2" s="253"/>
      <c r="AZ2" s="6"/>
      <c r="BA2" s="235" t="s">
        <v>1028</v>
      </c>
      <c r="BB2" s="239"/>
      <c r="BC2" s="249" t="s">
        <v>1025</v>
      </c>
      <c r="BD2" s="250"/>
      <c r="BE2" s="250"/>
      <c r="BF2" s="253"/>
      <c r="BG2" s="5"/>
      <c r="BH2" s="257"/>
      <c r="BI2" s="258"/>
      <c r="BJ2" s="258"/>
      <c r="BK2" s="259"/>
      <c r="BL2" s="5"/>
      <c r="BM2" s="260"/>
      <c r="BN2" s="261"/>
      <c r="BO2" s="261"/>
      <c r="BP2" s="261"/>
      <c r="BQ2" s="261"/>
      <c r="BR2" s="261"/>
      <c r="BS2" s="262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5" t="s">
        <v>1029</v>
      </c>
      <c r="AJ3" s="239"/>
      <c r="AK3" s="235" t="s">
        <v>1030</v>
      </c>
      <c r="AL3" s="236"/>
      <c r="AM3" s="237"/>
      <c r="AN3" s="238"/>
      <c r="AO3" s="236"/>
      <c r="AP3" s="236"/>
      <c r="AQ3" s="239"/>
      <c r="AR3" s="67"/>
      <c r="AS3" s="240" t="s">
        <v>1036</v>
      </c>
      <c r="AT3" s="241"/>
      <c r="AU3" s="240" t="s">
        <v>1037</v>
      </c>
      <c r="AV3" s="241"/>
      <c r="AW3" s="240" t="s">
        <v>1038</v>
      </c>
      <c r="AX3" s="241"/>
      <c r="AY3" s="67" t="s">
        <v>1039</v>
      </c>
      <c r="AZ3" s="67"/>
      <c r="BA3" s="263"/>
      <c r="BB3" s="264"/>
      <c r="BC3" s="235" t="s">
        <v>1032</v>
      </c>
      <c r="BD3" s="236"/>
      <c r="BE3" s="236"/>
      <c r="BF3" s="239"/>
      <c r="BG3" s="66"/>
      <c r="BH3" s="257"/>
      <c r="BI3" s="258"/>
      <c r="BJ3" s="258"/>
      <c r="BK3" s="259"/>
      <c r="BL3" s="66"/>
      <c r="BM3" s="246" t="s">
        <v>1040</v>
      </c>
      <c r="BN3" s="247"/>
      <c r="BO3" s="247"/>
      <c r="BP3" s="248"/>
      <c r="BQ3" s="246" t="s">
        <v>841</v>
      </c>
      <c r="BR3" s="247"/>
      <c r="BS3" s="248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1175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1200</v>
      </c>
      <c r="BK314" s="19" t="s">
        <v>1794</v>
      </c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1</v>
      </c>
      <c r="BI316" s="19"/>
      <c r="BJ316" s="19" t="s">
        <v>1175</v>
      </c>
      <c r="BK316" s="196" t="s">
        <v>1797</v>
      </c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1798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1799</v>
      </c>
      <c r="N318" s="142" t="s">
        <v>1800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1801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1</v>
      </c>
      <c r="BI318" s="19"/>
      <c r="BJ318" s="19" t="s">
        <v>1200</v>
      </c>
      <c r="BK318" s="196" t="s">
        <v>1802</v>
      </c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1803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1804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1805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1806</v>
      </c>
      <c r="BK319" s="196" t="s">
        <v>1807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1808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1809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IF(OR(B321="",F321=""),"*",AY766/P321)</f>
        <v>0</v>
      </c>
      <c r="BS321" s="22">
        <f>IF(OR(B321="",F321=""),"*",BA766/Q321)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1810</v>
      </c>
      <c r="N322" s="142" t="s">
        <v>1811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1812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1813</v>
      </c>
      <c r="BK322" s="19" t="s">
        <v>1813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/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1814</v>
      </c>
      <c r="X324" s="117" t="s">
        <v>522</v>
      </c>
      <c r="Y324" s="144"/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/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1633</v>
      </c>
      <c r="X325" s="117" t="s">
        <v>516</v>
      </c>
      <c r="Y325" s="144"/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/>
      <c r="BI325" s="19"/>
      <c r="BJ325" s="19"/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1815</v>
      </c>
      <c r="N326" s="142" t="s">
        <v>1816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/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/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/>
      <c r="BI326" s="19"/>
      <c r="BJ326" s="19"/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 hidden="1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1817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1818</v>
      </c>
      <c r="X329" s="117" t="s">
        <v>516</v>
      </c>
      <c r="Y329" s="144"/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/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/>
      <c r="AS331" s="121"/>
      <c r="AT331" s="121"/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/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/>
      <c r="BI331" s="19"/>
      <c r="BJ331" s="19"/>
      <c r="BK331" s="20"/>
      <c r="BL331" s="18"/>
      <c r="BM331" s="145"/>
      <c r="BN331" s="145"/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/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/>
      <c r="BI332" s="19"/>
      <c r="BJ332" s="19"/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 hidden="1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1819</v>
      </c>
      <c r="N333" s="142" t="s">
        <v>1820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1821</v>
      </c>
      <c r="W333" s="118" t="s">
        <v>1822</v>
      </c>
      <c r="X333" s="117" t="s">
        <v>522</v>
      </c>
      <c r="Y333" s="144"/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/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 t="shared" ref="A335:A338" si="9"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1823</v>
      </c>
      <c r="W335" s="118" t="s">
        <v>1824</v>
      </c>
      <c r="X335" s="117" t="s">
        <v>522</v>
      </c>
      <c r="Y335" s="144"/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/>
      <c r="BI335" s="19"/>
      <c r="BJ335" s="19"/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>
      <c r="A336" s="148" t="str">
        <f t="shared" si="9"/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/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/>
      <c r="BI336" s="19"/>
      <c r="BJ336" s="19"/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/>
    </row>
    <row r="337" spans="1:72">
      <c r="A337" s="148" t="str">
        <f t="shared" si="9"/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/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/>
      <c r="BI337" s="19"/>
      <c r="BJ337" s="19"/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/>
    </row>
    <row r="338" spans="1:72">
      <c r="A338" s="148" t="str">
        <f t="shared" si="9"/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1825</v>
      </c>
      <c r="N338" s="142" t="s">
        <v>1826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1801</v>
      </c>
      <c r="X338" s="117" t="s">
        <v>522</v>
      </c>
      <c r="Y338" s="144"/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/>
      <c r="BI338" s="19"/>
      <c r="BJ338" s="19"/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/>
    </row>
    <row r="339" spans="1:72" hidden="1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1803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1827</v>
      </c>
      <c r="N339" s="142" t="s">
        <v>1804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1828</v>
      </c>
      <c r="X339" s="117" t="s">
        <v>522</v>
      </c>
      <c r="Y339" s="144"/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/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520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/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/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309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ref="BT376:BT439" si="10"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ref="BT440:BT502" si="11"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1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1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1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1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1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1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1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1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1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1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1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1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1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/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/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75:BT610" si="12"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2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2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2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2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2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2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2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2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2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2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2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2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2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2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2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2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2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2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2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2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2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2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2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ref="BT563:BT626" si="13"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ref="BT627:BT690" si="14"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4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4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4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4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4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4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4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4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4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4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4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4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4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4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4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4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4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4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ref="BT691:BT754" si="15"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5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5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5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5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5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5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5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5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5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5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5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5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5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5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5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5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5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5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ref="BT755:BT760" si="16"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6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6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6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6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6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e">
        <f>IF(#REF!="","",SUBSTITUTE(#REF!," ","")&amp;SUBSTITUTE(#REF!," ",""))</f>
        <v>#REF!</v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ref="BT764" si="17"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</row>
    <row r="766" spans="1:72">
      <c r="BG766" s="18"/>
      <c r="BI766" s="19"/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3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19" operator="equal">
      <formula>"NÃO"</formula>
    </cfRule>
    <cfRule type="cellIs" dxfId="220" priority="320" operator="equal">
      <formula>"SIM"</formula>
    </cfRule>
  </conditionalFormatting>
  <conditionalFormatting sqref="AZ6:AZ320 AZ322:AZ761">
    <cfRule type="expression" dxfId="219" priority="42775">
      <formula>#REF!=1</formula>
    </cfRule>
  </conditionalFormatting>
  <conditionalFormatting sqref="BF60 U6:U59 V60 U61:U763 BE6:BE765 AY6:AY765">
    <cfRule type="cellIs" dxfId="218" priority="42759" operator="equal">
      <formula>"ERRO"</formula>
    </cfRule>
  </conditionalFormatting>
  <conditionalFormatting sqref="BQ6:BQ155 BQ157:BQ765">
    <cfRule type="cellIs" dxfId="217" priority="42754" operator="equal">
      <formula>"Produção e Intervalo"</formula>
    </cfRule>
    <cfRule type="cellIs" dxfId="216" priority="42755" operator="equal">
      <formula>"Aderente"</formula>
    </cfRule>
    <cfRule type="cellIs" dxfId="215" priority="42756" operator="equal">
      <formula>"Intervalo"</formula>
    </cfRule>
    <cfRule type="cellIs" dxfId="214" priority="42757" operator="equal">
      <formula>"Produção"</formula>
    </cfRule>
    <cfRule type="cellIs" dxfId="213" priority="42758" operator="equal">
      <formula>"ERRO"</formula>
    </cfRule>
  </conditionalFormatting>
  <conditionalFormatting sqref="BR6:BS765">
    <cfRule type="cellIs" dxfId="212" priority="42736" operator="equal">
      <formula>"*"</formula>
    </cfRule>
    <cfRule type="cellIs" dxfId="211" priority="42737" operator="greaterThanOrEqual">
      <formula>1</formula>
    </cfRule>
    <cfRule type="cellIs" dxfId="210" priority="42738" operator="lessThan">
      <formula>1</formula>
    </cfRule>
  </conditionalFormatting>
  <conditionalFormatting sqref="BH764 BH6:BH27 BH28:BI31 BH32:BH761">
    <cfRule type="iconSet" priority="44559">
      <iconSet showValue="0">
        <cfvo type="percent" val="0"/>
        <cfvo type="num" val="1"/>
        <cfvo type="num" val="1" gte="0"/>
      </iconSet>
    </cfRule>
    <cfRule type="iconSet" priority="445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6">
      <formula>#REF!=1</formula>
    </cfRule>
  </conditionalFormatting>
  <conditionalFormatting sqref="BP10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560 BK280:BK306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7" operator="equal">
      <formula>"OPORTUNIDADE"</formula>
    </cfRule>
  </conditionalFormatting>
  <conditionalFormatting sqref="Z187">
    <cfRule type="cellIs" dxfId="207" priority="155" operator="equal">
      <formula>"NÃO"</formula>
    </cfRule>
    <cfRule type="cellIs" dxfId="206" priority="156" operator="equal">
      <formula>"SIM"</formula>
    </cfRule>
  </conditionalFormatting>
  <conditionalFormatting sqref="Z189">
    <cfRule type="cellIs" dxfId="205" priority="154" operator="equal">
      <formula>"OPORTUNIDADE"</formula>
    </cfRule>
  </conditionalFormatting>
  <conditionalFormatting sqref="Z189">
    <cfRule type="cellIs" dxfId="204" priority="152" operator="equal">
      <formula>"NÃO"</formula>
    </cfRule>
    <cfRule type="cellIs" dxfId="203" priority="153" operator="equal">
      <formula>"SIM"</formula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7" operator="equal">
      <formula>"OPORTUNIDADE"</formula>
    </cfRule>
  </conditionalFormatting>
  <conditionalFormatting sqref="Y187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189">
    <cfRule type="cellIs" dxfId="199" priority="144" operator="equal">
      <formula>"OPORTUNIDADE"</formula>
    </cfRule>
  </conditionalFormatting>
  <conditionalFormatting sqref="Y189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BP1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3" operator="equal">
      <formula>"OPORTUNIDADE"</formula>
    </cfRule>
  </conditionalFormatting>
  <conditionalFormatting sqref="Z206">
    <cfRule type="cellIs" dxfId="195" priority="91" operator="equal">
      <formula>"NÃO"</formula>
    </cfRule>
    <cfRule type="cellIs" dxfId="194" priority="92" operator="equal">
      <formula>"SIM"</formula>
    </cfRule>
  </conditionalFormatting>
  <conditionalFormatting sqref="Y206:Y210">
    <cfRule type="cellIs" dxfId="193" priority="90" operator="equal">
      <formula>"OPORTUNIDADE"</formula>
    </cfRule>
  </conditionalFormatting>
  <conditionalFormatting sqref="Y206:Y210">
    <cfRule type="cellIs" dxfId="192" priority="88" operator="equal">
      <formula>"NÃO"</formula>
    </cfRule>
    <cfRule type="cellIs" dxfId="191" priority="89" operator="equal">
      <formula>"SIM"</formula>
    </cfRule>
  </conditionalFormatting>
  <conditionalFormatting sqref="Y204">
    <cfRule type="cellIs" dxfId="190" priority="87" operator="equal">
      <formula>"OPORTUNIDADE"</formula>
    </cfRule>
  </conditionalFormatting>
  <conditionalFormatting sqref="Y204">
    <cfRule type="cellIs" dxfId="189" priority="85" operator="equal">
      <formula>"NÃO"</formula>
    </cfRule>
    <cfRule type="cellIs" dxfId="188" priority="86" operator="equal">
      <formula>"SIM"</formula>
    </cfRule>
  </conditionalFormatting>
  <conditionalFormatting sqref="Y203">
    <cfRule type="cellIs" dxfId="187" priority="84" operator="equal">
      <formula>"OPORTUNIDADE"</formula>
    </cfRule>
  </conditionalFormatting>
  <conditionalFormatting sqref="Y203">
    <cfRule type="cellIs" dxfId="186" priority="82" operator="equal">
      <formula>"NÃO"</formula>
    </cfRule>
    <cfRule type="cellIs" dxfId="185" priority="83" operator="equal">
      <formula>"SIM"</formula>
    </cfRule>
  </conditionalFormatting>
  <conditionalFormatting sqref="Y202">
    <cfRule type="cellIs" dxfId="184" priority="81" operator="equal">
      <formula>"OPORTUNIDADE"</formula>
    </cfRule>
  </conditionalFormatting>
  <conditionalFormatting sqref="Y202">
    <cfRule type="cellIs" dxfId="183" priority="79" operator="equal">
      <formula>"NÃO"</formula>
    </cfRule>
    <cfRule type="cellIs" dxfId="182" priority="80" operator="equal">
      <formula>"SIM"</formula>
    </cfRule>
  </conditionalFormatting>
  <conditionalFormatting sqref="Y201">
    <cfRule type="cellIs" dxfId="181" priority="78" operator="equal">
      <formula>"OPORTUNIDADE"</formula>
    </cfRule>
  </conditionalFormatting>
  <conditionalFormatting sqref="Y201">
    <cfRule type="cellIs" dxfId="180" priority="76" operator="equal">
      <formula>"NÃO"</formula>
    </cfRule>
    <cfRule type="cellIs" dxfId="179" priority="77" operator="equal">
      <formula>"SIM"</formula>
    </cfRule>
  </conditionalFormatting>
  <conditionalFormatting sqref="Y200">
    <cfRule type="cellIs" dxfId="178" priority="75" operator="equal">
      <formula>"OPORTUNIDADE"</formula>
    </cfRule>
  </conditionalFormatting>
  <conditionalFormatting sqref="Y200">
    <cfRule type="cellIs" dxfId="177" priority="73" operator="equal">
      <formula>"NÃO"</formula>
    </cfRule>
    <cfRule type="cellIs" dxfId="176" priority="74" operator="equal">
      <formula>"SIM"</formula>
    </cfRule>
  </conditionalFormatting>
  <conditionalFormatting sqref="Y199">
    <cfRule type="cellIs" dxfId="175" priority="72" operator="equal">
      <formula>"OPORTUNIDADE"</formula>
    </cfRule>
  </conditionalFormatting>
  <conditionalFormatting sqref="Y199">
    <cfRule type="cellIs" dxfId="174" priority="70" operator="equal">
      <formula>"NÃO"</formula>
    </cfRule>
    <cfRule type="cellIs" dxfId="173" priority="71" operator="equal">
      <formula>"SIM"</formula>
    </cfRule>
  </conditionalFormatting>
  <conditionalFormatting sqref="BQ156">
    <cfRule type="cellIs" dxfId="172" priority="65" operator="equal">
      <formula>"Produção e Intervalo"</formula>
    </cfRule>
    <cfRule type="cellIs" dxfId="171" priority="66" operator="equal">
      <formula>"Aderente"</formula>
    </cfRule>
    <cfRule type="cellIs" dxfId="170" priority="67" operator="equal">
      <formula>"Intervalo"</formula>
    </cfRule>
    <cfRule type="cellIs" dxfId="169" priority="68" operator="equal">
      <formula>"Produção"</formula>
    </cfRule>
    <cfRule type="cellIs" dxfId="168" priority="69" operator="equal">
      <formula>"ERRO"</formula>
    </cfRule>
  </conditionalFormatting>
  <conditionalFormatting sqref="BJ165:BK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8" operator="equal">
      <formula>"OPORTUNIDADE"</formula>
    </cfRule>
  </conditionalFormatting>
  <conditionalFormatting sqref="Y217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Y225">
    <cfRule type="cellIs" dxfId="164" priority="52" operator="equal">
      <formula>"OPORTUNIDADE"</formula>
    </cfRule>
  </conditionalFormatting>
  <conditionalFormatting sqref="Y225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P2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3" operator="equal">
      <formula>"OPORTUNIDADE"</formula>
    </cfRule>
  </conditionalFormatting>
  <conditionalFormatting sqref="Y237:Z237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6" operator="equal">
      <formula>"OPORTUNIDADE"</formula>
    </cfRule>
  </conditionalFormatting>
  <conditionalFormatting sqref="Z234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2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4 BO36:BO39 BO28:BO30 BO96:BO102 BO89:BO92 BO104 BO107 BO126 BO114:BO115 BO129 BO139 BO132 BO117 BO134:BO135 BO141 BO143:BO145 BO148:BO152 BO162 BO110:BO112 BO160 BO158 BO154:BO156 BO236:BO238 BO250:BO252 BO164:BO226 BO283:BO285 BO274:BO279 BO255:BO271 BO323:BO761 BO321 BO288:BO318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F113:F765 AI61:AI764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D1" workbookViewId="0">
      <selection sqref="A1:T337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5"/>
      <c r="B1" s="266"/>
      <c r="C1" s="267"/>
      <c r="L1" s="93"/>
      <c r="M1" s="124"/>
      <c r="N1" s="124"/>
      <c r="O1" s="124"/>
      <c r="P1" s="268" t="s">
        <v>1109</v>
      </c>
      <c r="Q1" s="269"/>
      <c r="R1" s="124"/>
      <c r="T1" s="94"/>
      <c r="U1" s="270" t="s">
        <v>1829</v>
      </c>
      <c r="V1" s="270"/>
      <c r="W1" s="270"/>
    </row>
    <row r="2" spans="1:23" s="92" customFormat="1">
      <c r="A2" s="95" t="s">
        <v>1830</v>
      </c>
      <c r="B2" s="95" t="s">
        <v>1831</v>
      </c>
      <c r="C2" s="95" t="s">
        <v>511</v>
      </c>
      <c r="D2" s="96" t="s">
        <v>1061</v>
      </c>
      <c r="E2" s="96" t="s">
        <v>1062</v>
      </c>
      <c r="F2" s="96" t="s">
        <v>1832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1833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 t="str">
        <f ca="1">_xlfn.XLOOKUP(G319&amp;$U$2,BS_CONTROLE[CHAVE],BS_CONTROLE[Quantidade_11],"-")</f>
        <v>-</v>
      </c>
      <c r="V319" s="172">
        <f ca="1">_xlfn.XLOOKUP(G319&amp;$V$2,BS_CONTROLE[CHAVE],BS_CONTROLE[Quantidade_11],"-")</f>
        <v>1336</v>
      </c>
      <c r="W319" s="172">
        <f ca="1">_xlfn.XLOOKUP(G319&amp;$W$2,BS_CONTROLE[CHAVE],BS_CONTROLE[Quantidade_11],"-")</f>
        <v>0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1</v>
      </c>
      <c r="W320" s="172">
        <f ca="1">_xlfn.XLOOKUP(G320&amp;$W$2,BS_CONTROLE[CHAVE],BS_CONTROLE[Quantidade_11],"-")</f>
        <v>0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650</v>
      </c>
      <c r="W321" s="172">
        <f ca="1">_xlfn.XLOOKUP(G321&amp;$W$2,BS_CONTROLE[CHAVE],BS_CONTROLE[Quantidade_11],"-")</f>
        <v>0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0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*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1336</v>
      </c>
      <c r="W326" s="172">
        <f ca="1">_xlfn.XLOOKUP(G326&amp;$W$2,BS_CONTROLE[CHAVE],BS_CONTROLE[Quantidade_11],"-")</f>
        <v>0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0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1260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>
        <f ca="1">_xlfn.XLOOKUP(G333&amp;$U$2,BS_CONTROLE[CHAVE],BS_CONTROLE[Quantidade_11],"-")</f>
        <v>0</v>
      </c>
      <c r="V333" s="172">
        <f ca="1">_xlfn.XLOOKUP(G333&amp;$V$2,BS_CONTROLE[CHAVE],BS_CONTROLE[Quantidade_11],"-")</f>
        <v>1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>
        <f ca="1">_xlfn.XLOOKUP(G334&amp;$V$2,BS_CONTROLE[CHAVE],BS_CONTROLE[Quantidade_11],"-")</f>
        <v>2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16</v>
      </c>
      <c r="W335" s="172">
        <f ca="1">_xlfn.XLOOKUP(G335&amp;$W$2,BS_CONTROLE[CHAVE],BS_CONTROLE[Quantidade_11],"-")</f>
        <v>100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1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1834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N3012" sqref="N301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71" t="s">
        <v>1835</v>
      </c>
      <c r="D5" s="272"/>
      <c r="E5" s="272"/>
      <c r="F5" s="272"/>
      <c r="G5" s="272"/>
      <c r="H5" s="272"/>
      <c r="I5" s="272"/>
      <c r="J5" s="273"/>
      <c r="K5" s="274" t="s">
        <v>1836</v>
      </c>
      <c r="L5" s="275"/>
      <c r="M5" s="275"/>
      <c r="N5" s="275"/>
      <c r="O5" s="276" t="s">
        <v>1837</v>
      </c>
      <c r="P5" s="277"/>
    </row>
    <row r="6" spans="1:16" s="82" customFormat="1" ht="15" customHeight="1">
      <c r="A6" s="74" t="s">
        <v>1832</v>
      </c>
      <c r="B6" s="83" t="s">
        <v>1831</v>
      </c>
      <c r="C6" s="84" t="s">
        <v>1061</v>
      </c>
      <c r="D6" s="85" t="s">
        <v>1062</v>
      </c>
      <c r="E6" s="84" t="s">
        <v>1838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1839</v>
      </c>
      <c r="M6" s="88" t="s">
        <v>710</v>
      </c>
      <c r="N6" s="89" t="s">
        <v>1056</v>
      </c>
      <c r="O6" s="226" t="s">
        <v>1099</v>
      </c>
      <c r="P6" s="150" t="s">
        <v>1840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pronta 09:07/Prev. intervalo após X13 ás 13h/12:53 turma informou temperatura alta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Macro 1 08:04/Lic. 13:41/Em inspeção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1</v>
      </c>
      <c r="P317" s="186" t="str">
        <f>IF($A$2=1,IF(SP_NORTE!BJ316="","*",SP_NORTE!BJ316),IF(SP_NORTE!BK316="","*",SP_NORTE!BK316))</f>
        <v>Previsão de turma pronta era 08:30/Turma deu pronto 10:40/Prev. intervalo após L33 15:30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1</v>
      </c>
      <c r="P319" s="186" t="str">
        <f>IF($A$2=1,IF(SP_NORTE!BJ318="","*",SP_NORTE!BJ318),IF(SP_NORTE!BK318="","*",SP_NORTE!BK318))</f>
        <v>Macro 1 em ZDZ 08:04/Alinhado com CCO para V97 solicitar em 246249/Nova macro 1 10:56/Prev. faixa após I31 15h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*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>
        <f>IF(SP_NORTE!AK328="","*",SP_NORTE!AK328)</f>
        <v>0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-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-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-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-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1841</v>
      </c>
      <c r="C2" s="135" t="s">
        <v>1046</v>
      </c>
      <c r="D2" s="84" t="s">
        <v>1048</v>
      </c>
      <c r="E2" s="84" t="s">
        <v>1842</v>
      </c>
      <c r="F2" s="112" t="s">
        <v>1843</v>
      </c>
      <c r="G2" s="84" t="s">
        <v>1844</v>
      </c>
      <c r="H2" s="84" t="s">
        <v>1845</v>
      </c>
      <c r="I2" s="84" t="s">
        <v>1846</v>
      </c>
      <c r="J2" s="84" t="s">
        <v>1847</v>
      </c>
      <c r="K2" s="86" t="s">
        <v>1848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*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*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*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*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*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*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*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-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*</v>
      </c>
      <c r="C308" s="108" t="str">
        <f>IF(SP_NORTE!B341="","*",SP_NORTE!B341)</f>
        <v>*</v>
      </c>
      <c r="D308" s="107" t="str">
        <f>IF(SP_NORTE!D341="","*",SP_NORTE!D341)</f>
        <v>*</v>
      </c>
      <c r="E308" s="107" t="str">
        <f>IF(SP_NORTE!H341="","*",SP_NORTE!H341)</f>
        <v>-</v>
      </c>
      <c r="F308" s="113" t="str">
        <f>IF(SP_NORTE!M341="","*",SP_NORTE!M341)</f>
        <v>-</v>
      </c>
      <c r="G308" s="108" t="str">
        <f>IF(SP_NORTE!I341="","*",SP_NORTE!I341)</f>
        <v>-</v>
      </c>
      <c r="H308" s="108" t="str">
        <f>IF(SP_NORTE!AB341="","*",SP_NORTE!AB341)</f>
        <v>*</v>
      </c>
      <c r="I308" s="108" t="str">
        <f>IF(SP_NORTE!AC341="","*",SP_NORTE!AC341)</f>
        <v>*</v>
      </c>
      <c r="J308" s="109" t="str">
        <f>IF(SP_NORTE!AA341="","*",SP_NORTE!AA341)</f>
        <v>*</v>
      </c>
      <c r="K308" s="110" t="str">
        <f>IF(SP_NORTE!AD341="","*",SP_NORTE!AD341)</f>
        <v>*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*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2025-10-23T17:54:19Z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