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82" documentId="8_{B6337239-1A00-434D-AAD0-422EA1FEB5AE}" xr6:coauthVersionLast="47" xr6:coauthVersionMax="47" xr10:uidLastSave="{4005BB07-4E3A-4DB1-9AFD-46E0E513E9A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01" i="1" l="1"/>
  <c r="AY564" i="1"/>
  <c r="AY563" i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<sst xmlns="http://schemas.openxmlformats.org/spreadsheetml/2006/main" count="12124" uniqueCount="1803">
  <si>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</si>
  <si>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</si>
  <si>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</si>
  <si>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</si>
  <si>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</si>
  <si>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</si>
  <si>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</si>
  <si>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</si>
  <si>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</si>
  <si>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</si>
  <si>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</si>
  <si>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</si>
  <si>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</si>
  <si>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</si>
  <si>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</si>
  <si>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</si>
  <si>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</si>
  <si>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</si>
  <si>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</si>
  <si>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</si>
  <si>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</si>
  <si>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</si>
  <si>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</si>
  <si>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</si>
  <si>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</si>
  <si>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</si>
  <si>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</si>
  <si>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</si>
  <si>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</si>
  <si>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</si>
  <si>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</si>
  <si>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</si>
  <si>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</si>
  <si>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</si>
  <si>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</si>
  <si>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</si>
  <si>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</si>
  <si>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</si>
  <si>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</si>
  <si>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</si>
  <si>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</si>
  <si>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</si>
  <si>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</si>
  <si>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</si>
  <si>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</si>
  <si>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</si>
  <si>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</si>
  <si>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</si>
  <si>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</si>
  <si>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</si>
  <si>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</si>
  <si>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</si>
  <si>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</si>
  <si>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</si>
  <si>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</si>
  <si>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</si>
  <si>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</si>
  <si>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</si>
  <si>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</si>
  <si>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</si>
  <si>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</si>
  <si>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</si>
  <si>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</si>
  <si>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</si>
  <si>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</si>
  <si>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</si>
  <si>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</si>
  <si>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</si>
  <si>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</si>
  <si>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</si>
  <si>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</si>
  <si>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</si>
  <si>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</si>
  <si>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</si>
  <si>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</si>
  <si>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</si>
  <si>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</si>
  <si>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</si>
  <si>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</si>
  <si>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</si>
  <si>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</si>
  <si>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</si>
  <si>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</si>
  <si>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</si>
  <si>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</si>
  <si>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</si>
  <si>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</si>
  <si>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</si>
  <si>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</si>
  <si>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</si>
  <si>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</si>
  <si>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</si>
  <si>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</si>
  <si>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</si>
  <si>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</si>
  <si>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</si>
  <si>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</si>
  <si>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</si>
  <si>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</si>
  <si>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</si>
  <si>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</si>
  <si>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</si>
  <si>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</si>
  <si>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</si>
  <si>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</si>
  <si>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</si>
  <si>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</si>
  <si>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</si>
  <si>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</si>
  <si>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</si>
  <si>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</si>
  <si>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</si>
  <si>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</si>
  <si>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</si>
  <si>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</si>
  <si>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</si>
  <si>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</si>
  <si>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</si>
  <si>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</si>
  <si>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</si>
  <si>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</si>
  <si>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</si>
  <si>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</si>
  <si>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</si>
  <si>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</si>
  <si>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</si>
  <si>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</si>
  <si>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</si>
  <si>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</si>
  <si>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</si>
  <si>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</si>
  <si>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</si>
  <si>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</si>
  <si>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</si>
  <si>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</si>
  <si>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</si>
  <si>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</si>
  <si>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</si>
  <si>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</si>
  <si>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</si>
  <si>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</si>
  <si>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</si>
  <si>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</si>
  <si>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</si>
  <si>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</si>
  <si>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</si>
  <si>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</si>
  <si>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</si>
  <si>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</si>
  <si>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</si>
  <si>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</si>
  <si>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</si>
  <si>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</si>
  <si>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</si>
  <si>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</si>
  <si>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</si>
  <si>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</si>
  <si>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</si>
  <si>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</si>
  <si>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</si>
  <si>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</si>
  <si>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</si>
  <si>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</si>
  <si>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</si>
  <si>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</si>
  <si>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</si>
  <si>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</si>
  <si>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</si>
  <si>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</si>
  <si>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</si>
  <si>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</si>
  <si>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</si>
  <si>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</si>
  <si>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</si>
  <si>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</si>
  <si>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</si>
  <si>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</si>
  <si>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</si>
  <si>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</si>
  <si>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</si>
  <si>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</si>
  <si>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</si>
  <si>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</si>
  <si>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</si>
  <si>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</si>
  <si>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</si>
  <si>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</si>
  <si>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</si>
  <si>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</si>
  <si>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</si>
  <si>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</si>
  <si>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</si>
  <si>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</si>
  <si>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</si>
  <si>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</si>
  <si>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</si>
  <si>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</si>
  <si>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</si>
  <si>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</si>
  <si>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</si>
  <si>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</si>
  <si>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</si>
  <si>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</si>
  <si>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</si>
  <si>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</si>
  <si>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</si>
  <si>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</si>
  <si>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</si>
  <si>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</si>
  <si>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</si>
  <si>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</si>
  <si>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</si>
  <si>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</si>
  <si>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</si>
  <si>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</si>
  <si>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</si>
  <si>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</si>
  <si>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</si>
  <si>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</si>
  <si>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</si>
  <si>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</si>
  <si>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</si>
  <si>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</si>
  <si>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</si>
  <si>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</si>
  <si>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</si>
  <si>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</si>
  <si>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</si>
  <si>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</si>
  <si>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</si>
  <si>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</si>
  <si>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</si>
  <si>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</si>
  <si>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</si>
  <si>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</si>
  <si>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</si>
  <si>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</si>
  <si>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</si>
  <si>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</si>
  <si>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</si>
  <si>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</si>
  <si>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</si>
  <si>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</si>
  <si>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</si>
  <si>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</si>
  <si>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</si>
  <si>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</si>
  <si>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</si>
  <si>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</si>
  <si>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</si>
  <si>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</si>
  <si>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</si>
  <si>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</si>
  <si>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</si>
  <si>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</si>
  <si>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</si>
  <si>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</si>
  <si>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</si>
  <si>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</si>
  <si>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</si>
  <si>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</si>
  <si>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</si>
  <si>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</si>
  <si>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</si>
  <si>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</si>
  <si>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</si>
  <si>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</si>
  <si>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</si>
  <si>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</si>
  <si>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</si>
  <si>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</si>
  <si>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</si>
  <si>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</si>
  <si>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</si>
  <si>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</si>
  <si>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</si>
  <si>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</si>
  <si>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</si>
  <si>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</si>
  <si>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</si>
  <si>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</si>
  <si>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</si>
  <si>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</si>
  <si>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</si>
  <si>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</si>
  <si>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</si>
  <si>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</si>
  <si>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</si>
  <si>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</si>
  <si>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</si>
  <si>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</si>
  <si>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</si>
  <si>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</si>
  <si>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</si>
  <si>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</si>
  <si>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</si>
  <si>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</si>
  <si>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</si>
  <si>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</si>
  <si>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</si>
  <si>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</si>
  <si>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</si>
  <si>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</si>
  <si>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</si>
  <si>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</si>
  <si>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</si>
  <si>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</si>
  <si>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</si>
  <si>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</si>
  <si>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</si>
  <si>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</si>
  <si>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</si>
  <si>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</si>
  <si>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</si>
  <si>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</si>
  <si>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</si>
  <si>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</si>
  <si>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</si>
  <si>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</si>
  <si>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</si>
  <si>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</si>
  <si>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</si>
  <si>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</si>
  <si>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</si>
  <si>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</si>
  <si>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</si>
  <si>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</si>
  <si>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</si>
  <si>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</si>
  <si>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</si>
  <si>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</si>
  <si>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</si>
  <si>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</si>
  <si>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</si>
  <si>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</si>
  <si>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</si>
  <si>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</si>
  <si>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</si>
  <si>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</si>
  <si>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</si>
  <si>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</si>
  <si>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</si>
  <si>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</si>
  <si>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</si>
  <si>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</si>
  <si>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</si>
  <si>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</si>
  <si>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</si>
  <si>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</si>
  <si>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</si>
  <si>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</si>
  <si>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</si>
  <si>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</si>
  <si>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</si>
  <si>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</si>
  <si>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</si>
  <si>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</si>
  <si>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</si>
  <si>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</si>
  <si>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</si>
  <si>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</si>
  <si>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</si>
  <si>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</si>
  <si>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</si>
  <si>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</si>
  <si>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</si>
  <si>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</si>
  <si>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</si>
  <si>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</si>
  <si>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</si>
  <si>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</si>
  <si>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</si>
  <si>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</si>
  <si>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</si>
  <si>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</si>
  <si>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</si>
  <si>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</si>
  <si>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</si>
  <si>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</si>
  <si>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</si>
  <si>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</si>
  <si>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</si>
  <si>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</si>
  <si>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</si>
  <si>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</si>
  <si>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</si>
  <si>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</si>
  <si>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</si>
  <si>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</si>
  <si>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</si>
  <si>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</si>
  <si>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</si>
  <si>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</si>
  <si>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</si>
  <si>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</si>
  <si>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</si>
  <si>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</si>
  <si>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</si>
  <si>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</si>
  <si>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</si>
  <si>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</si>
  <si>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</si>
  <si>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</si>
  <si>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</si>
  <si>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</si>
  <si>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</si>
  <si>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</si>
  <si>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</si>
  <si>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</si>
  <si>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</si>
  <si>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</si>
  <si>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</si>
  <si>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</si>
  <si>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</si>
  <si>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</si>
  <si>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</si>
  <si>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</si>
  <si>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</si>
  <si>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</si>
  <si>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</si>
  <si>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</si>
  <si>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</si>
  <si>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</si>
  <si>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</si>
  <si>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</si>
  <si>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</si>
  <si>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</si>
  <si>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</si>
  <si>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</si>
  <si>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</si>
  <si>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</si>
  <si>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</si>
  <si>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</si>
  <si>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</si>
  <si>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</si>
  <si>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</si>
  <si>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</si>
  <si>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</si>
  <si>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</si>
  <si>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</si>
  <si>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</si>
  <si>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</si>
  <si>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</si>
  <si>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</si>
  <si>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</si>
  <si>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</si>
  <si>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</si>
  <si>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</si>
  <si>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</si>
  <si>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</si>
  <si>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</si>
  <si>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</si>
  <si>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</si>
  <si>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</si>
  <si>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</si>
  <si>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</si>
  <si>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</si>
  <si>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</si>
  <si>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</si>
  <si>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</si>
  <si>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</si>
  <si>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</si>
  <si>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</si>
  <si>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</si>
  <si>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</si>
  <si>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</si>
  <si>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</si>
  <si>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</si>
  <si>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</si>
  <si>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</si>
  <si>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</si>
  <si>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</si>
  <si>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</si>
  <si>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</si>
  <si>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</si>
  <si>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</si>
  <si>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</si>
  <si>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</si>
  <si>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</si>
  <si>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</si>
  <si>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</si>
  <si>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</si>
  <si>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</si>
  <si>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</si>
  <si>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</si>
  <si>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</si>
  <si>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</si>
  <si>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</si>
  <si>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</si>
  <si>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</si>
  <si>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</si>
  <si>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</si>
  <si>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</si>
  <si>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</si>
  <si>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</si>
  <si>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</si>
  <si>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</si>
  <si>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</si>
  <si>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</si>
  <si>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</si>
  <si>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</si>
  <si>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</si>
  <si>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</si>
  <si>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</si>
  <si>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</si>
  <si>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</si>
  <si>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</si>
  <si>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</si>
  <si>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</si>
  <si>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</si>
  <si>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</si>
  <si>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</si>
  <si>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</si>
  <si>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</si>
  <si>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</si>
  <si>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</si>
  <si>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</si>
  <si>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</si>
  <si>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</si>
  <si>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</si>
  <si>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</si>
  <si>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</si>
  <si>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</si>
  <si>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</si>
  <si>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</si>
  <si>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</si>
  <si>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</si>
  <si>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</si>
  <si>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</si>
  <si>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</si>
  <si>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</si>
  <si>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</si>
  <si>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</si>
  <si>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</si>
  <si>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</si>
  <si>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</si>
  <si>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</si>
  <si>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</si>
  <si>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</si>
  <si>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</si>
  <si>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</si>
  <si>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</si>
  <si>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</si>
  <si>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</si>
  <si>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</si>
  <si>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</si>
  <si>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</si>
  <si>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</si>
  <si>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</si>
  <si>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</si>
  <si>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</si>
  <si>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</si>
  <si>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</si>
  <si>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</si>
  <si>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</si>
  <si>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</si>
  <si>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</si>
  <si>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</si>
  <si>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</si>
  <si>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</si>
  <si>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</si>
  <si>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</si>
  <si>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</si>
  <si>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</si>
  <si>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</si>
  <si>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</si>
  <si>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</si>
  <si>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</si>
  <si>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</si>
  <si>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</si>
  <si>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</si>
  <si>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</si>
  <si>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</si>
  <si>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</si>
  <si>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</si>
  <si>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</si>
  <si>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</si>
  <si>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</si>
  <si>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</si>
  <si>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</si>
  <si>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</si>
  <si>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</si>
  <si>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</si>
  <si>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</si>
  <si>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</si>
  <si>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</si>
  <si>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</si>
  <si>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</si>
  <si>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</si>
  <si>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</si>
  <si>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</si>
  <si>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</si>
  <si>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</si>
  <si>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</si>
  <si>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</si>
  <si>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</si>
  <si>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</si>
  <si>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</si>
  <si>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</si>
  <si>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</si>
  <si>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</si>
  <si>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</si>
  <si>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</si>
  <si>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</si>
  <si>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</si>
  <si>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</si>
  <si>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</si>
  <si>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</si>
  <si>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</si>
  <si>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</si>
  <si>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</si>
  <si>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</si>
  <si>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</si>
  <si>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</si>
  <si>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</si>
  <si>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</si>
  <si>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</si>
  <si>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</si>
  <si>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</si>
  <si>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</si>
  <si>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</si>
  <si>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</si>
  <si>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</si>
  <si>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</si>
  <si>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</si>
  <si>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</si>
  <si>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</si>
  <si>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</si>
  <si>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</si>
  <si>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</si>
  <si>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</si>
  <si>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</si>
  <si>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</si>
  <si>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</si>
  <si>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</si>
  <si>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</si>
  <si>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</si>
  <si>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</si>
  <si>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</si>
  <si>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</si>
  <si>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</si>
  <si>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</si>
  <si>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</si>
  <si>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</si>
  <si>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</si>
  <si>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</si>
  <si>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</si>
  <si>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</si>
  <si>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</si>
  <si>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</si>
  <si>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</si>
  <si>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</si>
  <si>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</si>
  <si>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</si>
  <si>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</si>
  <si>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</si>
  <si>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</si>
  <si>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</si>
  <si>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</si>
  <si>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</si>
  <si>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</si>
  <si>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</si>
  <si>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</si>
  <si>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</si>
  <si>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</si>
  <si>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</si>
  <si>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</si>
  <si>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</si>
  <si>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</si>
  <si>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</si>
  <si>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</si>
  <si>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</si>
  <si>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</si>
  <si>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</si>
  <si>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</si>
  <si>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</si>
  <si>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</si>
  <si>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</si>
  <si>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</si>
  <si>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</si>
  <si>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</si>
  <si>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</si>
  <si>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</si>
  <si>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</si>
  <si>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</si>
  <si>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</si>
  <si>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</si>
  <si>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</si>
  <si>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</si>
  <si>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</si>
  <si>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</si>
  <si>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</si>
  <si>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</si>
  <si>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</si>
  <si>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</si>
  <si>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</si>
  <si>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</si>
  <si>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</si>
  <si>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</si>
  <si>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</si>
  <si>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</si>
  <si>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</si>
  <si>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</si>
  <si>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</si>
  <si>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</si>
  <si>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</si>
  <si>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</si>
  <si>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</si>
  <si>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</si>
  <si>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</si>
  <si>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</si>
  <si>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</si>
  <si>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</si>
  <si>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</si>
  <si>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</si>
  <si>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</si>
  <si>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</si>
  <si>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</si>
  <si>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</si>
  <si>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</si>
  <si>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</si>
  <si>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</si>
  <si>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</si>
  <si>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</si>
  <si>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</si>
  <si>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</si>
  <si>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</si>
  <si>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</si>
  <si>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</si>
  <si>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</si>
  <si>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</si>
  <si>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</si>
  <si>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</si>
  <si>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</si>
  <si>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</si>
  <si>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</si>
  <si>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</si>
  <si>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</si>
  <si>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</si>
  <si>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</si>
  <si>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</si>
  <si>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</si>
  <si>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</si>
  <si>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</si>
  <si>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</si>
  <si>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</si>
  <si>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</si>
  <si>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</si>
  <si>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</si>
  <si>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</si>
  <si>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</si>
  <si>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</si>
  <si>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</si>
  <si>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</si>
  <si>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</si>
  <si>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</si>
  <si>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</si>
  <si>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</si>
  <si>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</si>
  <si>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</si>
  <si>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</si>
  <si>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</si>
  <si>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</si>
  <si>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</si>
  <si>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</si>
  <si>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</si>
  <si>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</si>
  <si>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</si>
  <si>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</si>
  <si>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</si>
  <si>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</si>
  <si>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</si>
  <si>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</si>
  <si>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</si>
  <si>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</si>
  <si>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</si>
  <si>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</si>
  <si>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</si>
  <si>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</si>
  <si>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</si>
  <si>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</si>
  <si>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</si>
  <si>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</si>
  <si>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</si>
  <si>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</si>
  <si>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</si>
  <si>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</si>
  <si>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</si>
  <si>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</si>
  <si>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</si>
  <si>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</si>
  <si>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</si>
  <si>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</si>
  <si>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</si>
  <si>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</si>
  <si>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</si>
  <si>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</si>
  <si>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</si>
  <si>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</si>
  <si>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</si>
  <si>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</si>
  <si>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</si>
  <si>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</si>
  <si>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</si>
  <si>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</si>
  <si>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</si>
  <si>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</si>
  <si>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</si>
  <si>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</si>
  <si>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</si>
  <si>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</si>
  <si>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</si>
  <si>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</si>
  <si>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</si>
  <si>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</si>
  <si>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</si>
  <si>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</si>
  <si>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</si>
  <si>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</si>
  <si>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</si>
  <si>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</si>
  <si>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</si>
  <si>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</si>
  <si>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</si>
  <si>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</si>
  <si>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</si>
  <si>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</si>
  <si>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</si>
  <si>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</si>
  <si>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</si>
  <si>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</si>
  <si>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</si>
  <si>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</si>
  <si>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</si>
  <si>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</si>
  <si>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</si>
  <si>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</si>
  <si>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</si>
  <si>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</si>
  <si>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</si>
  <si>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</si>
  <si>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</si>
  <si>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</si>
  <si>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</si>
  <si>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</si>
  <si>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</si>
  <si>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</si>
  <si>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</si>
  <si>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</si>
  <si>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</si>
  <si>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</si>
  <si>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</si>
  <si>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</si>
  <si>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</si>
  <si>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</si>
  <si>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</si>
  <si>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</si>
  <si>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</si>
  <si>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</si>
  <si>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</si>
  <si>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</si>
  <si>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</si>
  <si>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</si>
  <si>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</si>
  <si>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</si>
  <si>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</si>
  <si>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</si>
  <si>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</si>
  <si>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</si>
  <si>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</si>
  <si>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</si>
  <si>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</si>
  <si>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</si>
  <si>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</si>
  <si>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</si>
  <si>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</si>
  <si>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</si>
  <si>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</si>
  <si>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</si>
  <si>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</si>
  <si>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</si>
  <si>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</si>
  <si>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</si>
  <si>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</si>
  <si>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</si>
  <si>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</si>
  <si>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</si>
  <si>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</si>
  <si>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</si>
  <si>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</si>
  <si>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</si>
  <si>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</si>
  <si>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</si>
  <si>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</si>
  <si>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</si>
  <si>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</si>
  <si>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</si>
  <si>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</si>
  <si>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</si>
  <si>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</si>
  <si>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</si>
  <si>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</si>
  <si>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</si>
  <si>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</si>
  <si>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</si>
  <si>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</si>
  <si>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</si>
  <si>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</si>
  <si>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</si>
  <si>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</si>
  <si>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</si>
  <si>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</si>
  <si>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</si>
  <si>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</si>
  <si>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</si>
  <si>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</si>
  <si>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</si>
  <si>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</si>
  <si>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</si>
  <si>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</si>
  <si>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</si>
  <si>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</si>
  <si>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</si>
  <si>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</si>
  <si>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</si>
  <si>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</si>
  <si>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</si>
  <si>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</si>
  <si>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</si>
  <si>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</si>
  <si>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</si>
  <si>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</si>
  <si>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</si>
  <si>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</si>
  <si>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</si>
  <si>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</si>
  <si>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</si>
  <si>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</si>
  <si>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</si>
  <si>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</si>
  <si>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</si>
  <si>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</si>
  <si>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</si>
  <si>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</si>
  <si>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</si>
  <si>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</si>
  <si>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</si>
  <si>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</si>
  <si>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</si>
  <si>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</si>
  <si>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</si>
  <si>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</si>
  <si>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</si>
  <si>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</si>
  <si>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</si>
  <si>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</si>
  <si>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</si>
  <si>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</si>
  <si>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</si>
  <si>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</si>
  <si>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</si>
  <si>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</si>
  <si>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</si>
  <si>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</si>
  <si>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</si>
  <si>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</si>
  <si>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</si>
  <si>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</si>
  <si>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</si>
  <si>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</si>
  <si>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</si>
  <si>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</si>
  <si>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</si>
  <si>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</si>
  <si>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</si>
  <si>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</si>
  <si>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</si>
  <si>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</si>
  <si>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</si>
  <si>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</si>
  <si>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</si>
  <si>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</si>
  <si>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</si>
  <si>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</si>
  <si>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</si>
  <si>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</si>
  <si>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</si>
  <si>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</si>
  <si>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</si>
  <si>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</si>
  <si>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</si>
  <si>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</si>
  <si>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</si>
  <si>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</si>
  <si>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</si>
  <si>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</si>
  <si>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</si>
  <si>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</si>
  <si>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</si>
  <si>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</si>
  <si>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</si>
  <si>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</si>
  <si>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</si>
  <si>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</si>
  <si>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</si>
  <si>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</si>
  <si>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</si>
  <si>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</si>
  <si>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</si>
  <si>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</si>
  <si>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</si>
  <si>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</si>
  <si>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</si>
  <si>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</si>
  <si>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</si>
  <si>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</si>
  <si>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</si>
  <si>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</si>
  <si>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</si>
  <si>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</si>
  <si>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</si>
  <si>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</si>
  <si>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</si>
  <si>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</si>
  <si>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</si>
  <si>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</si>
  <si>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</si>
  <si>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</si>
  <si>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</si>
  <si>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</si>
  <si>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</si>
  <si>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</si>
  <si>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</si>
  <si>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</si>
  <si>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</si>
  <si>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</si>
  <si>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</si>
  <si>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</si>
  <si>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</si>
  <si>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</si>
  <si>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</si>
  <si>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</si>
  <si>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</si>
  <si>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</si>
  <si>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</si>
  <si>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</si>
  <si>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</si>
  <si>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</si>
  <si>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</si>
  <si>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</si>
  <si>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</si>
  <si>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</si>
  <si>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</si>
  <si>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</si>
  <si>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</si>
  <si>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</si>
  <si>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</si>
  <si>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</si>
  <si>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</si>
  <si>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</si>
  <si>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</si>
  <si>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</si>
  <si>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</si>
  <si>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</si>
  <si>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</si>
  <si>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</si>
  <si>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</si>
  <si>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</si>
  <si>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</si>
  <si>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</si>
  <si>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</si>
  <si>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</si>
  <si>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</si>
  <si>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</si>
  <si>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</si>
  <si>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</si>
  <si>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</si>
  <si>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</si>
  <si>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</si>
  <si>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</si>
  <si>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</si>
  <si>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</si>
  <si>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</si>
  <si>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</si>
  <si>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</si>
  <si>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</si>
  <si>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</si>
  <si>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</si>
  <si>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</si>
  <si>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</si>
  <si>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</si>
  <si>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</si>
  <si>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</si>
  <si>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</si>
  <si>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</si>
  <si>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</si>
  <si>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</si>
  <si>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</si>
  <si>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</si>
  <si>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</si>
  <si>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</si>
  <si>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</si>
  <si>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</si>
  <si>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</si>
  <si>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</si>
  <si>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</si>
  <si>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</si>
  <si>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</si>
  <si>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</si>
  <si>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</si>
  <si>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</si>
  <si>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</si>
  <si>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</si>
  <si>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</si>
  <si>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</si>
  <si>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</si>
  <si>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</si>
  <si>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</si>
  <si>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</si>
  <si>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</si>
  <si>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</si>
  <si>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</si>
  <si>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</si>
  <si>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</si>
  <si>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</si>
  <si>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</si>
  <si>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</si>
  <si>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</si>
  <si>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</si>
  <si>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</si>
  <si>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</si>
  <si>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</si>
  <si>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</si>
  <si>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</si>
  <si>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</si>
  <si>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</si>
  <si>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</si>
  <si>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</si>
  <si>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</si>
  <si>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</si>
  <si>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</si>
  <si>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</si>
  <si>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</si>
  <si>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</si>
  <si>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</si>
  <si>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</si>
  <si>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</si>
  <si>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</si>
  <si>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</si>
  <si>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</si>
  <si>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</si>
  <si>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</si>
  <si>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</si>
  <si>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</si>
  <si>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</si>
  <si>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</si>
  <si>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</si>
  <si>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</si>
  <si>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</si>
  <si>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</si>
  <si>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</si>
  <si>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</si>
  <si>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</si>
  <si>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</si>
  <si>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</si>
  <si>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</si>
  <si>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</si>
  <si>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</si>
  <si>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</si>
  <si>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</si>
  <si>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</si>
  <si>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</si>
  <si>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</si>
  <si>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</si>
  <si>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</si>
  <si>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</si>
  <si>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</si>
  <si>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</si>
  <si>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</si>
  <si>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</si>
  <si>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</si>
  <si>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</si>
  <si>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</si>
  <si>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</si>
  <si>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</si>
  <si>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</si>
  <si>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</si>
  <si>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</si>
  <si>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</si>
  <si>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</si>
  <si>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</si>
  <si>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</si>
  <si>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</si>
  <si>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</si>
  <si>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</si>
  <si>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</si>
  <si>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</si>
  <si>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</si>
  <si>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</si>
  <si>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</si>
  <si>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</si>
  <si>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</si>
  <si>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</si>
  <si>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</si>
  <si>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</si>
  <si>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</si>
  <si>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</si>
  <si>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</si>
  <si>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</si>
  <si>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</si>
  <si>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</si>
  <si>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</si>
  <si>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</si>
  <si>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</si>
  <si>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</si>
  <si>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</si>
  <si>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</si>
  <si>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</si>
  <si>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</si>
  <si>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</si>
  <si>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</si>
  <si>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</si>
  <si>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</si>
  <si>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</si>
  <si>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</si>
  <si>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</si>
  <si>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</si>
  <si>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</si>
  <si>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</si>
  <si>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</si>
  <si>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</si>
  <si>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</si>
  <si>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</si>
  <si>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</si>
  <si>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</si>
  <si>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</si>
  <si>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</si>
  <si>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</si>
  <si>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</si>
  <si>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</si>
  <si>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</si>
  <si>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</si>
  <si>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</si>
  <si>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</si>
  <si>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</si>
  <si>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</si>
  <si>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</si>
  <si>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</si>
  <si>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</si>
  <si>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</si>
  <si>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</si>
  <si>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</si>
  <si>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</si>
  <si>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</si>
  <si>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</si>
  <si>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</si>
  <si>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</si>
  <si>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</si>
  <si>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</si>
  <si>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</si>
  <si>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</si>
  <si>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</si>
  <si>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</si>
  <si>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</si>
  <si>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</si>
  <si>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</si>
  <si>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</si>
  <si>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</si>
  <si>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</si>
  <si>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</si>
  <si>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</si>
  <si>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</si>
  <si>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</si>
  <si>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</si>
  <si>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</si>
  <si>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</si>
  <si>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</si>
  <si>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</si>
  <si>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</si>
  <si>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</si>
  <si>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</si>
  <si>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</si>
  <si>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</si>
  <si>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</si>
  <si>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</si>
  <si>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</si>
  <si>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</si>
  <si>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</si>
  <si>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</si>
  <si>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</si>
  <si>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</si>
  <si>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</si>
  <si>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</si>
  <si>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</si>
  <si>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</si>
  <si>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</si>
  <si>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</si>
  <si>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</si>
  <si>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</si>
  <si>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</si>
  <si>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</si>
  <si>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</si>
  <si>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</si>
  <si>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</si>
  <si>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</si>
  <si>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</si>
  <si>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</si>
  <si>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</si>
  <si>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</si>
  <si>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</si>
  <si>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</si>
  <si>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</si>
  <si>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</si>
  <si>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</si>
  <si>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</si>
  <si>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</si>
  <si>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</si>
  <si>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</si>
  <si>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</si>
  <si>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</si>
  <si>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</si>
  <si>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</si>
  <si>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</si>
  <si>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</si>
  <si>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</si>
  <si>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</si>
  <si>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</si>
  <si>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</si>
  <si>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</si>
  <si>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</si>
  <si>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</si>
  <si>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</si>
  <si>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</si>
  <si>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</si>
  <si>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</si>
  <si>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</si>
  <si>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</si>
  <si>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</si>
  <si>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</si>
  <si>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</si>
  <si>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</si>
  <si>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</si>
  <si>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</si>
  <si>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</si>
  <si>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</si>
  <si>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</si>
  <si>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</si>
  <si>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</si>
  <si>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</si>
  <si>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</si>
  <si>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</si>
  <si>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</si>
  <si>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</si>
  <si>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</si>
  <si>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</si>
  <si>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</si>
  <si>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</si>
  <si>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</si>
  <si>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</si>
  <si>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</si>
  <si>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</si>
  <si>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</si>
  <si>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</si>
  <si>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</si>
  <si>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</si>
  <si>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</si>
  <si>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</si>
  <si>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</si>
  <si>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</si>
  <si>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</si>
  <si>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</si>
  <si>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</si>
  <si>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</si>
  <si>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</si>
  <si>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</si>
  <si>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</si>
  <si>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</si>
  <si>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</si>
  <si>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</si>
  <si>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</si>
  <si>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</si>
  <si>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</si>
  <si>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</si>
  <si>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</si>
  <si>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</si>
  <si>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</si>
  <si>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</si>
  <si>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</si>
  <si>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</si>
  <si>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</si>
  <si>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</si>
  <si>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</si>
  <si>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</si>
  <si>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</si>
  <si>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</si>
  <si>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</si>
  <si>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</si>
  <si>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</si>
  <si>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</si>
  <si>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</si>
  <si>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</si>
  <si>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</si>
  <si>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</si>
  <si>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</si>
  <si>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</si>
  <si>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</si>
  <si>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</si>
  <si>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</si>
  <si>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</si>
  <si>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</si>
  <si>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</si>
  <si>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</si>
  <si>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</si>
  <si>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</si>
  <si>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</si>
  <si>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</si>
  <si>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</si>
  <si>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</si>
  <si>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</si>
  <si>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</si>
  <si>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</si>
  <si>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</si>
  <si>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</si>
  <si>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</si>
  <si>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</si>
  <si>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</si>
  <si>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</si>
  <si>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</si>
  <si>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</si>
  <si>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</si>
  <si>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</si>
  <si>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</si>
  <si>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</si>
  <si>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</si>
  <si>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</si>
  <si>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</si>
  <si>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</si>
  <si>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</si>
  <si>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</si>
  <si>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</si>
  <si>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</si>
  <si>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</si>
  <si>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</si>
  <si>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</si>
  <si>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</si>
  <si>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</si>
  <si>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</si>
  <si>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</si>
  <si>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</si>
  <si>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</si>
  <si>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</si>
  <si>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</si>
  <si>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</si>
  <si>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</si>
  <si>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</si>
  <si>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</si>
  <si>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</si>
  <si>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</si>
  <si>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</si>
  <si>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</si>
  <si>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</si>
  <si>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</si>
  <si>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</si>
  <si>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</si>
  <si>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</si>
  <si>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</si>
  <si>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</si>
  <si>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</si>
  <si>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</si>
  <si>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</si>
  <si>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</si>
  <si>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</si>
  <si>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</si>
  <si>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</si>
  <si>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</si>
  <si>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</si>
  <si>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</si>
  <si>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</si>
  <si>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</si>
  <si>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</si>
  <si>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</si>
  <si>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</si>
  <si>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</si>
  <si>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</si>
  <si>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</si>
  <si>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</si>
  <si>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</si>
  <si>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</si>
  <si>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</si>
  <si>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</si>
  <si>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</si>
  <si>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</si>
  <si>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</si>
  <si>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</si>
  <si>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</si>
  <si>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</si>
  <si>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</si>
  <si>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</si>
  <si>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</si>
  <si>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</si>
  <si>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</si>
  <si>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</si>
  <si>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</si>
  <si>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</si>
  <si>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</si>
  <si>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</si>
  <si>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</si>
  <si>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</si>
  <si>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</si>
  <si>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</si>
  <si>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</si>
  <si>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</si>
  <si>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</si>
  <si>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</si>
  <si>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</si>
  <si>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</si>
  <si>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</si>
  <si>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</si>
  <si>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</si>
  <si>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</si>
  <si>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</si>
  <si>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</si>
  <si>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</si>
  <si>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</si>
  <si>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</si>
  <si>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</si>
  <si>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</si>
  <si>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</si>
  <si>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</si>
  <si>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</si>
  <si>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</si>
  <si>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</si>
  <si>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</si>
  <si>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</si>
  <si>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</si>
  <si>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</si>
  <si>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</si>
  <si>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</si>
  <si>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</si>
  <si>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</si>
  <si>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</si>
  <si>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</si>
  <si>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</si>
  <si>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</si>
  <si>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</si>
  <si>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</si>
  <si>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</si>
  <si>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</si>
  <si>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</si>
  <si>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</si>
  <si>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</si>
  <si>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</si>
  <si>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</si>
  <si>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</si>
  <si>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</si>
  <si>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</si>
  <si>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</si>
  <si>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</si>
  <si>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</si>
  <si>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</si>
  <si>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</si>
  <si>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</si>
  <si>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</si>
  <si>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</si>
  <si>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</si>
  <si>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</si>
  <si>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</si>
  <si>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</si>
  <si>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</si>
  <si>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</si>
  <si>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</si>
  <si>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</si>
  <si>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</si>
  <si>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</si>
  <si>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</si>
  <si>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</si>
  <si>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</si>
  <si>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</si>
  <si>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</si>
  <si>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</si>
  <si>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</si>
  <si>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</si>
  <si>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</si>
  <si>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</si>
  <si>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</si>
  <si>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</si>
  <si>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</si>
  <si>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</si>
  <si>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</si>
  <si>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</si>
  <si>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</si>
  <si>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</si>
  <si>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</si>
  <si>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</si>
  <si>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</si>
  <si>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</si>
  <si>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</si>
  <si>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</si>
  <si>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</si>
  <si>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</si>
  <si>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</si>
  <si>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</si>
  <si>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</si>
  <si>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</si>
  <si>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</si>
  <si>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</si>
  <si>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</si>
  <si>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</si>
  <si>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</si>
  <si>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</si>
  <si>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</si>
  <si>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</si>
  <si>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</si>
  <si>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</si>
  <si>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</si>
  <si>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</si>
  <si>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</si>
  <si>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</si>
  <si>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</si>
  <si>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</si>
  <si>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</si>
  <si>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</si>
  <si>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</si>
  <si>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</si>
  <si>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</si>
  <si>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</si>
  <si>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</si>
  <si>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</si>
  <si>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</si>
  <si>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</si>
  <si>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</si>
  <si>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</si>
  <si>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</si>
  <si>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</si>
  <si>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</si>
  <si>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</si>
  <si>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</si>
  <si>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</si>
  <si>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</si>
  <si>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</si>
  <si>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</si>
  <si>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</si>
  <si>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</si>
  <si>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</si>
  <si>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</si>
  <si>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</si>
  <si>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</si>
  <si>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</si>
  <si>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</si>
  <si>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</si>
  <si>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</si>
  <si>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</si>
  <si>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</si>
  <si>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</si>
  <si>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</si>
  <si>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</si>
  <si>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</si>
  <si>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</si>
  <si>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</si>
  <si>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</si>
  <si>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</si>
  <si>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</si>
  <si>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</si>
  <si>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</si>
  <si>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</si>
  <si>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</si>
  <si>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</si>
  <si>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</si>
  <si>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</si>
  <si>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</si>
  <si>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</si>
  <si>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</si>
  <si>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</si>
  <si>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</si>
  <si>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</si>
  <si>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</si>
  <si>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</si>
  <si>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</si>
  <si>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</si>
  <si>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</si>
  <si>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</si>
  <si>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</si>
  <si>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</si>
  <si>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</si>
  <si>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</si>
  <si>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</si>
  <si>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</si>
  <si>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</si>
  <si>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</si>
  <si>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</si>
  <si>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</si>
  <si>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</si>
  <si>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</si>
  <si>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</si>
  <si>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</si>
  <si>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</si>
  <si>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</si>
  <si>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</si>
  <si>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</si>
  <si>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</si>
  <si>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</si>
  <si>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</si>
  <si>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</si>
  <si>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</si>
  <si>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</si>
  <si>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</si>
  <si>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</si>
  <si>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</si>
  <si>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</si>
  <si>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</si>
  <si>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</si>
  <si>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</si>
  <si>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</si>
  <si>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</si>
  <si>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</si>
  <si>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</si>
  <si>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</si>
  <si>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</si>
  <si>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</si>
  <si>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</si>
  <si>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</si>
  <si>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</si>
  <si>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</si>
  <si>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TP não solicita intervalo / realizando troca de placa</t>
  </si>
  <si>
    <t>Alteração da programação</t>
  </si>
  <si>
    <t>Aguardando confirmação de maquinista</t>
  </si>
  <si>
    <t>Manobra em ZKEZGA-1 por 01h pra colocar 2 vagões carregados na composição , deixando a formação completa 30 vagões.</t>
  </si>
  <si>
    <t>OPortunidade</t>
  </si>
  <si>
    <t>TP pronto 07h25</t>
  </si>
  <si>
    <t>Oportundiade</t>
  </si>
  <si>
    <t>Cancelado. TP realiza preparação da barra.</t>
  </si>
  <si>
    <t>Intervalo bloco ZGP</t>
  </si>
  <si>
    <t>Intervalo Cancelado CCO.</t>
  </si>
  <si>
    <t>Alterado programação para km101+700 via 2</t>
  </si>
  <si>
    <t>Alterado programação para km 105+300 ao km106+000 via 2 / Aguardando solicitar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</si>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</sst>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64" fontId="0" fillId="0" borderId="0" xfId="0" applyNumberFormat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8" tableBorderDxfId="14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6"/>
    <tableColumn id="8" xr3:uid="{69D5AC3B-4F64-4F8F-AD2A-0AD158918DDD}" name="CORRELAT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04" totalsRowDxfId="103" tableBorderDxfId="102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Function="custom" totalsRowDxfId="29">
      <totalsRowFormula>IF(D601="","*",IFERROR(IF(ISODD(COUNT(AS601:AX601)),"ERRO",SUM((AT601-AS601),(AV601-AU601),(AX601-AW601))),"ERRO"))</totalsRowFormula>
    </tableColumn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E545" activePane="bottomRight" state="frozen"/>
      <selection pane="bottomRight" activeCell="AP562" sqref="AP5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/>
      <c r="AS545" s="271"/>
      <c r="AT545" s="271"/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/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1</v>
      </c>
      <c r="BI545" s="17"/>
      <c r="BJ545" s="274" t="s">
        <v>1046</v>
      </c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>
        <v>0</v>
      </c>
      <c r="AS546" s="271">
        <v>0</v>
      </c>
      <c r="AT546" s="271">
        <v>0</v>
      </c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4" t="s">
        <v>1723</v>
      </c>
      <c r="BK546" s="17" t="s">
        <v>1723</v>
      </c>
      <c r="BL546" s="16"/>
      <c r="BM546" s="180" t="s">
        <v>687</v>
      </c>
      <c r="BN546" s="180" t="s">
        <v>717</v>
      </c>
      <c r="BO546" s="164" t="s">
        <v>1724</v>
      </c>
      <c r="BP546" s="18" t="s">
        <v>1723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 t="s">
        <v>994</v>
      </c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 t="s">
        <v>1725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 t="s">
        <v>1046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 t="s">
        <v>994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 t="s">
        <v>1046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1726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>
        <f t="shared" ref="AY554:AY557" si="56">IF(D554="","*",IFERROR(IF(ISODD(COUNT(AS554:AX554)),"ERRO",SUM((AT554-AS554),(AV554-AU554),(AX554-AW554))),"ERRO"))</f>
        <v>0</v>
      </c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 t="s">
        <v>1046</v>
      </c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1727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>
        <v>0.30902777777777779</v>
      </c>
      <c r="AS555" s="271"/>
      <c r="AT555" s="271"/>
      <c r="AU555" s="273"/>
      <c r="AV555" s="273"/>
      <c r="AW555" s="273"/>
      <c r="AX555" s="246"/>
      <c r="AY555" s="183">
        <f t="shared" si="56"/>
        <v>0</v>
      </c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 t="s">
        <v>1728</v>
      </c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>
        <v>0.30902777777777779</v>
      </c>
      <c r="AS556" s="271"/>
      <c r="AT556" s="271"/>
      <c r="AU556" s="273"/>
      <c r="AV556" s="273"/>
      <c r="AW556" s="273"/>
      <c r="AX556" s="246"/>
      <c r="AY556" s="183">
        <f t="shared" si="56"/>
        <v>0</v>
      </c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 t="s">
        <v>1728</v>
      </c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>
        <v>0.30902777777777779</v>
      </c>
      <c r="AS557" s="271"/>
      <c r="AT557" s="271"/>
      <c r="AU557" s="273"/>
      <c r="AV557" s="273"/>
      <c r="AW557" s="273"/>
      <c r="AX557" s="246"/>
      <c r="AY557" s="183">
        <f t="shared" si="56"/>
        <v>0</v>
      </c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 t="s">
        <v>1728</v>
      </c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1729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>
        <v>0</v>
      </c>
      <c r="AS559" s="271">
        <v>0</v>
      </c>
      <c r="AT559" s="271">
        <v>0</v>
      </c>
      <c r="AU559" s="273"/>
      <c r="AV559" s="273"/>
      <c r="AW559" s="273"/>
      <c r="AX559" s="246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7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0</v>
      </c>
      <c r="BI559" s="248"/>
      <c r="BJ559" s="276" t="s">
        <v>1730</v>
      </c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1731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>
        <f t="shared" si="57"/>
        <v>0</v>
      </c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1732</v>
      </c>
      <c r="BK560" s="249" t="s">
        <v>1732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1732</v>
      </c>
      <c r="BQ560" s="212"/>
      <c r="BR560" s="213"/>
      <c r="BS560" s="213"/>
    </row>
    <row r="561" spans="1:7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>
        <f t="shared" si="57"/>
        <v>0</v>
      </c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 t="s">
        <v>1046</v>
      </c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v>101.7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>
        <f t="shared" si="57"/>
        <v>0</v>
      </c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 t="s">
        <v>1733</v>
      </c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>
        <f t="shared" si="57"/>
        <v>0</v>
      </c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 t="s">
        <v>994</v>
      </c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t="23.25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>
        <f t="shared" si="57"/>
        <v>0</v>
      </c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 t="s">
        <v>1734</v>
      </c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601" spans="1:71">
      <c r="A601" s="174"/>
      <c r="B601" s="175"/>
      <c r="C601" s="401"/>
      <c r="D601" s="401"/>
      <c r="E601" s="401"/>
      <c r="F601" s="401"/>
      <c r="G601" s="401"/>
      <c r="H601" s="401"/>
      <c r="I601" s="401"/>
      <c r="J601" s="401"/>
      <c r="K601" s="401"/>
      <c r="L601" s="402"/>
      <c r="M601" s="401"/>
      <c r="N601" s="403"/>
      <c r="O601" s="401"/>
      <c r="P601" s="401"/>
      <c r="Q601" s="402"/>
      <c r="R601" s="401"/>
      <c r="S601" s="401"/>
      <c r="T601" s="401"/>
      <c r="U601" s="403"/>
      <c r="V601" s="404"/>
      <c r="W601" s="405"/>
      <c r="X601" s="401"/>
      <c r="Y601" s="401"/>
      <c r="Z601" s="401"/>
      <c r="AA601" s="402"/>
      <c r="AB601" s="401"/>
      <c r="AC601" s="401"/>
      <c r="AD601" s="401"/>
      <c r="AE601" s="402"/>
      <c r="AF601" s="402"/>
      <c r="AG601" s="402"/>
      <c r="AH601" s="401"/>
      <c r="AI601" s="401"/>
      <c r="AJ601" s="401"/>
      <c r="AK601" s="403"/>
      <c r="AL601" s="403"/>
      <c r="AM601" s="403"/>
      <c r="AN601" s="403"/>
      <c r="AO601" s="401"/>
      <c r="AP601" s="401"/>
      <c r="AQ601" s="401"/>
      <c r="AR601" s="406"/>
      <c r="AS601" s="406"/>
      <c r="AT601" s="406"/>
      <c r="AU601" s="406"/>
      <c r="AV601" s="406"/>
      <c r="AW601" s="406"/>
      <c r="AX601" s="401"/>
      <c r="AY601" s="183" t="str">
        <f>IF(D601="","*",IFERROR(IF(ISODD(COUNT(AS601:AX601)),"ERRO",SUM((AT601-AS601),(AV601-AU601),(AX601-AW601))),"ERRO"))</f>
        <v>*</v>
      </c>
      <c r="AZ601" s="401"/>
      <c r="BA601" s="401"/>
      <c r="BB601" s="401"/>
      <c r="BC601" s="401"/>
      <c r="BD601" s="401"/>
      <c r="BE601" s="401"/>
      <c r="BF601" s="401"/>
      <c r="BG601" s="401"/>
      <c r="BH601" s="401"/>
      <c r="BI601" s="401"/>
      <c r="BJ601" s="405"/>
      <c r="BK601" s="401"/>
      <c r="BL601" s="401"/>
      <c r="BM601" s="401"/>
      <c r="BN601" s="401"/>
      <c r="BO601" s="401"/>
      <c r="BP601" s="401"/>
      <c r="BQ601" s="401"/>
      <c r="BR601" s="401"/>
      <c r="BS601" s="401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4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43" priority="18548" operator="equal">
      <formula>"OPORTUNIDADE"</formula>
    </cfRule>
  </conditionalFormatting>
  <conditionalFormatting sqref="AZ6:AZ523">
    <cfRule type="expression" dxfId="142" priority="18543">
      <formula>$BU6=1</formula>
    </cfRule>
  </conditionalFormatting>
  <conditionalFormatting sqref="BQ6:BQ600">
    <cfRule type="cellIs" dxfId="141" priority="18554" operator="equal">
      <formula>"Produção e Intervalo"</formula>
    </cfRule>
    <cfRule type="cellIs" dxfId="140" priority="18555" operator="equal">
      <formula>"Aderente"</formula>
    </cfRule>
    <cfRule type="cellIs" dxfId="139" priority="18556" operator="equal">
      <formula>"Intervalo"</formula>
    </cfRule>
    <cfRule type="cellIs" dxfId="138" priority="18557" operator="equal">
      <formula>"Produção"</formula>
    </cfRule>
    <cfRule type="cellIs" dxfId="137" priority="18558" operator="equal">
      <formula>"ERRO"</formula>
    </cfRule>
  </conditionalFormatting>
  <conditionalFormatting sqref="BR6:BS553">
    <cfRule type="cellIs" dxfId="136" priority="18536" operator="equal">
      <formula>"*"</formula>
    </cfRule>
    <cfRule type="cellIs" dxfId="135" priority="18537" operator="greaterThanOrEqual">
      <formula>1</formula>
    </cfRule>
    <cfRule type="cellIs" dxfId="13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33" priority="18484" operator="equal">
      <formula>"NÃO"</formula>
    </cfRule>
    <cfRule type="cellIs" dxfId="132" priority="18485" operator="equal">
      <formula>"SIM"</formula>
    </cfRule>
  </conditionalFormatting>
  <conditionalFormatting sqref="X478 X480 X483 X488:X489 X499 X506 X511:X512 X517 X520:X521">
    <cfRule type="cellIs" dxfId="131" priority="18483" operator="equal">
      <formula>"OPORTUNIDADE"</formula>
    </cfRule>
  </conditionalFormatting>
  <conditionalFormatting sqref="Z476:Z480 Z487:Z489 Z483:Z484 Z492 Z496:Z499 Z517 Z519:Z523 Z501:Z515">
    <cfRule type="cellIs" dxfId="130" priority="18481" operator="equal">
      <formula>"NÃO"</formula>
    </cfRule>
    <cfRule type="cellIs" dxfId="129" priority="18482" operator="equal">
      <formula>"SIM"</formula>
    </cfRule>
  </conditionalFormatting>
  <conditionalFormatting sqref="Z476:Z480 Z487:Z489 Z483:Z484 Z492 Z496:Z499 Z517 Z519:Z523 Z501:Z515">
    <cfRule type="cellIs" dxfId="128" priority="18480" operator="equal">
      <formula>"OPORTUNIDADE"</formula>
    </cfRule>
  </conditionalFormatting>
  <conditionalFormatting sqref="Y1048576">
    <cfRule type="cellIs" dxfId="127" priority="18365" operator="equal">
      <formula>"OPORTUNIDADE"</formula>
    </cfRule>
  </conditionalFormatting>
  <conditionalFormatting sqref="Y1048576">
    <cfRule type="cellIs" dxfId="126" priority="18363" operator="equal">
      <formula>"NÃO"</formula>
    </cfRule>
    <cfRule type="cellIs" dxfId="125" priority="18364" operator="equal">
      <formula>"SIM"</formula>
    </cfRule>
  </conditionalFormatting>
  <conditionalFormatting sqref="Z524:Z549">
    <cfRule type="cellIs" dxfId="124" priority="18100" operator="equal">
      <formula>"OPORTUNIDADE"</formula>
    </cfRule>
  </conditionalFormatting>
  <conditionalFormatting sqref="Z524:Z549">
    <cfRule type="cellIs" dxfId="123" priority="18098" operator="equal">
      <formula>"NÃO"</formula>
    </cfRule>
    <cfRule type="cellIs" dxfId="122" priority="18099" operator="equal">
      <formula>"SIM"</formula>
    </cfRule>
  </conditionalFormatting>
  <conditionalFormatting sqref="Z550">
    <cfRule type="cellIs" dxfId="121" priority="18083" operator="equal">
      <formula>"NÃO"</formula>
    </cfRule>
    <cfRule type="cellIs" dxfId="120" priority="18084" operator="equal">
      <formula>"SIM"</formula>
    </cfRule>
  </conditionalFormatting>
  <conditionalFormatting sqref="Z550">
    <cfRule type="cellIs" dxfId="11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8" priority="18702">
      <formula>$BU493=1</formula>
    </cfRule>
  </conditionalFormatting>
  <conditionalFormatting sqref="AZ526:AZ550">
    <cfRule type="expression" dxfId="11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6" priority="13497" operator="equal">
      <formula>"*"</formula>
    </cfRule>
    <cfRule type="cellIs" dxfId="115" priority="13498" operator="greaterThanOrEqual">
      <formula>1</formula>
    </cfRule>
    <cfRule type="cellIs" dxfId="114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3" priority="135" operator="equal">
      <formula>"OPORTUNIDADE"</formula>
    </cfRule>
  </conditionalFormatting>
  <conditionalFormatting sqref="Y158">
    <cfRule type="cellIs" dxfId="112" priority="133" operator="equal">
      <formula>"NÃO"</formula>
    </cfRule>
    <cfRule type="cellIs" dxfId="111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0" priority="9" operator="equal">
      <formula>"OPORTUNIDADE"</formula>
    </cfRule>
  </conditionalFormatting>
  <conditionalFormatting sqref="Y56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 BO538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1735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1736</v>
      </c>
      <c r="E3" s="315" t="s">
        <v>1737</v>
      </c>
      <c r="F3" s="315" t="s">
        <v>1738</v>
      </c>
      <c r="G3" s="320" t="s">
        <v>1739</v>
      </c>
      <c r="H3" s="315" t="s">
        <v>1740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1741</v>
      </c>
      <c r="E5" s="317">
        <v>46013</v>
      </c>
      <c r="F5" s="316">
        <v>7000</v>
      </c>
      <c r="G5" s="321" t="s">
        <v>1742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1743</v>
      </c>
      <c r="G6" s="321" t="s">
        <v>1742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1744</v>
      </c>
      <c r="G7" s="322" t="s">
        <v>1745</v>
      </c>
      <c r="H7" s="318" t="s">
        <v>1746</v>
      </c>
    </row>
    <row r="8" spans="3:8">
      <c r="C8" s="316" t="s">
        <v>543</v>
      </c>
      <c r="D8" s="316">
        <v>7663</v>
      </c>
      <c r="E8" s="317">
        <v>46008</v>
      </c>
      <c r="F8" s="316" t="s">
        <v>1747</v>
      </c>
      <c r="G8" s="321" t="s">
        <v>1748</v>
      </c>
      <c r="H8" s="316" t="s">
        <v>1749</v>
      </c>
    </row>
    <row r="9" spans="3:8">
      <c r="C9" s="316" t="s">
        <v>463</v>
      </c>
      <c r="D9" s="316" t="s">
        <v>1750</v>
      </c>
      <c r="E9" s="317">
        <v>45993</v>
      </c>
      <c r="F9" s="316">
        <v>12000</v>
      </c>
      <c r="G9" s="321" t="s">
        <v>1751</v>
      </c>
      <c r="H9" s="316"/>
    </row>
    <row r="10" spans="3:8" ht="29.25">
      <c r="C10" s="316" t="s">
        <v>463</v>
      </c>
      <c r="D10" s="316" t="s">
        <v>1752</v>
      </c>
      <c r="E10" s="317">
        <v>45993</v>
      </c>
      <c r="F10" s="316">
        <v>9000</v>
      </c>
      <c r="G10" s="321" t="s">
        <v>1753</v>
      </c>
      <c r="H10" s="316"/>
    </row>
    <row r="11" spans="3:8" ht="29.25">
      <c r="C11" s="316" t="s">
        <v>463</v>
      </c>
      <c r="D11" s="316" t="s">
        <v>1754</v>
      </c>
      <c r="E11" s="317">
        <v>45993</v>
      </c>
      <c r="F11" s="316">
        <v>10000</v>
      </c>
      <c r="G11" s="321" t="s">
        <v>1753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1755</v>
      </c>
      <c r="G12" s="321" t="s">
        <v>1756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1757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1758</v>
      </c>
      <c r="C4" s="320" t="s">
        <v>1759</v>
      </c>
      <c r="D4" s="320" t="s">
        <v>1760</v>
      </c>
      <c r="E4" s="320" t="s">
        <v>1761</v>
      </c>
      <c r="F4" s="320" t="s">
        <v>8</v>
      </c>
      <c r="G4" s="320" t="s">
        <v>1762</v>
      </c>
    </row>
    <row r="5" spans="2:8">
      <c r="B5" s="323" t="s">
        <v>1153</v>
      </c>
      <c r="C5" s="323">
        <v>314978</v>
      </c>
      <c r="D5" s="323" t="s">
        <v>1763</v>
      </c>
      <c r="E5" s="323" t="s">
        <v>541</v>
      </c>
      <c r="F5" s="323" t="s">
        <v>101</v>
      </c>
      <c r="G5" s="324">
        <v>46143</v>
      </c>
    </row>
    <row r="6" spans="2:8">
      <c r="B6" s="323" t="s">
        <v>1764</v>
      </c>
      <c r="C6" s="323">
        <v>256790</v>
      </c>
      <c r="D6" s="323" t="s">
        <v>1765</v>
      </c>
      <c r="E6" s="323" t="s">
        <v>541</v>
      </c>
      <c r="F6" s="323" t="s">
        <v>1766</v>
      </c>
      <c r="G6" s="324">
        <v>45992</v>
      </c>
    </row>
    <row r="7" spans="2:8">
      <c r="B7" s="323" t="s">
        <v>1767</v>
      </c>
      <c r="C7" s="323">
        <v>265193</v>
      </c>
      <c r="D7" s="323" t="s">
        <v>1768</v>
      </c>
      <c r="E7" s="323" t="s">
        <v>542</v>
      </c>
      <c r="F7" s="323" t="s">
        <v>1500</v>
      </c>
      <c r="G7" s="323" t="s">
        <v>1769</v>
      </c>
    </row>
    <row r="8" spans="2:8">
      <c r="B8" s="323" t="s">
        <v>1770</v>
      </c>
      <c r="C8" s="323">
        <v>293716</v>
      </c>
      <c r="D8" s="323" t="s">
        <v>1771</v>
      </c>
      <c r="E8" s="323" t="s">
        <v>542</v>
      </c>
      <c r="F8" s="323" t="s">
        <v>1500</v>
      </c>
      <c r="G8" s="324">
        <v>46204</v>
      </c>
    </row>
    <row r="9" spans="2:8">
      <c r="B9" s="323" t="s">
        <v>1772</v>
      </c>
      <c r="C9" s="323">
        <v>257258</v>
      </c>
      <c r="D9" s="323" t="s">
        <v>1773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1774</v>
      </c>
      <c r="C10" s="323">
        <v>371147</v>
      </c>
      <c r="D10" s="323" t="s">
        <v>1775</v>
      </c>
      <c r="E10" s="323" t="s">
        <v>543</v>
      </c>
      <c r="F10" s="323" t="s">
        <v>144</v>
      </c>
      <c r="G10" s="323" t="s">
        <v>1769</v>
      </c>
    </row>
    <row r="11" spans="2:8">
      <c r="B11" s="323" t="s">
        <v>1776</v>
      </c>
      <c r="C11" s="323">
        <v>259230</v>
      </c>
      <c r="D11" s="323" t="s">
        <v>1777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1778</v>
      </c>
      <c r="C12" s="323">
        <v>370705</v>
      </c>
      <c r="D12" s="323"/>
      <c r="E12" s="323" t="s">
        <v>543</v>
      </c>
      <c r="F12" s="323" t="s">
        <v>144</v>
      </c>
      <c r="G12" s="323" t="s">
        <v>1769</v>
      </c>
    </row>
    <row r="13" spans="2:8">
      <c r="B13" s="323" t="s">
        <v>1779</v>
      </c>
      <c r="C13" s="323">
        <v>258542</v>
      </c>
      <c r="D13" s="323" t="s">
        <v>1780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1781</v>
      </c>
      <c r="C14" s="323">
        <v>257050</v>
      </c>
      <c r="D14" s="323" t="s">
        <v>1782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7" t="s">
        <v>1783</v>
      </c>
      <c r="D5" s="388"/>
      <c r="E5" s="388"/>
      <c r="F5" s="388"/>
      <c r="G5" s="388"/>
      <c r="H5" s="388"/>
      <c r="I5" s="388"/>
      <c r="J5" s="389"/>
      <c r="K5" s="390" t="s">
        <v>1784</v>
      </c>
      <c r="L5" s="391"/>
      <c r="M5" s="391"/>
      <c r="N5" s="391"/>
      <c r="O5" s="392" t="s">
        <v>1785</v>
      </c>
      <c r="P5" s="393"/>
      <c r="Q5" s="394"/>
    </row>
    <row r="6" spans="1:17" s="94" customFormat="1" ht="15.75" customHeight="1">
      <c r="A6" s="88" t="s">
        <v>1786</v>
      </c>
      <c r="B6" s="95" t="s">
        <v>1787</v>
      </c>
      <c r="C6" s="96" t="s">
        <v>874</v>
      </c>
      <c r="D6" s="97" t="s">
        <v>875</v>
      </c>
      <c r="E6" s="96" t="s">
        <v>1788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1789</v>
      </c>
      <c r="M6" s="139" t="s">
        <v>335</v>
      </c>
      <c r="N6" s="140" t="s">
        <v>869</v>
      </c>
      <c r="O6" s="238" t="s">
        <v>912</v>
      </c>
      <c r="P6" s="157"/>
      <c r="Q6" s="190" t="s">
        <v>1790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Aguardando solicitar MC1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TP em preparação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Aguardando confirmação de maquinista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Aguardando solicitar MC1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TP em preparação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Aguardando solicitar MC1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Aguardando solicitar MC1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TP pronto 07h25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TP pronto 07h25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TP pronto 07h25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Aguardando solicitar MC1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101.7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Alterado programação para km101+700 via 2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Alterado programação para km 105+300 ao km106+000 via 2 / Aguardando solicitar MC1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1790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5"/>
      <c r="B1" s="396"/>
      <c r="C1" s="397"/>
      <c r="L1" s="326"/>
      <c r="M1" s="124"/>
      <c r="N1" s="260"/>
      <c r="O1" s="260"/>
      <c r="P1" s="169"/>
      <c r="Q1" s="398" t="s">
        <v>922</v>
      </c>
      <c r="R1" s="399"/>
      <c r="U1" s="102"/>
      <c r="V1" s="400" t="s">
        <v>1791</v>
      </c>
      <c r="W1" s="400"/>
      <c r="X1" s="400"/>
      <c r="Y1" s="104"/>
    </row>
    <row r="2" spans="1:25" s="101" customFormat="1" ht="11.25" customHeight="1">
      <c r="A2" s="105" t="s">
        <v>1792</v>
      </c>
      <c r="B2" s="105" t="s">
        <v>1787</v>
      </c>
      <c r="C2" s="105" t="s">
        <v>313</v>
      </c>
      <c r="D2" s="106" t="s">
        <v>874</v>
      </c>
      <c r="E2" s="106" t="s">
        <v>875</v>
      </c>
      <c r="F2" s="106" t="s">
        <v>1786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1793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1794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1795</v>
      </c>
      <c r="C2" s="96" t="s">
        <v>859</v>
      </c>
      <c r="D2" s="96" t="s">
        <v>861</v>
      </c>
      <c r="E2" s="96" t="s">
        <v>1796</v>
      </c>
      <c r="F2" s="96" t="s">
        <v>1797</v>
      </c>
      <c r="G2" s="96" t="s">
        <v>1798</v>
      </c>
      <c r="H2" s="96" t="s">
        <v>1799</v>
      </c>
      <c r="I2" s="96" t="s">
        <v>1800</v>
      </c>
      <c r="J2" s="96" t="s">
        <v>1801</v>
      </c>
      <c r="K2" s="131" t="s">
        <v>1802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2025-12-24T10:39:03Z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