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56" documentId="8_{B6337239-1A00-434D-AAD0-422EA1FEB5AE}" xr6:coauthVersionLast="47" xr6:coauthVersionMax="47" xr10:uidLastSave="{E471B84E-7260-4B87-8846-D91FA2DE82ED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S209" i="12" l="1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<sst xmlns="http://schemas.openxmlformats.org/spreadsheetml/2006/main" count="7522" uniqueCount="1665">
  <si>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</si>
  <si>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</si>
  <si>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</si>
  <si>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</si>
  <si>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</si>
  <si>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</si>
  <si>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</si>
  <si>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</si>
  <si>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</si>
  <si>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</si>
  <si>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</si>
  <si>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</si>
  <si>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</si>
  <si>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</si>
  <si>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</si>
  <si>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</si>
  <si>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</si>
  <si>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</si>
  <si>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</si>
  <si>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</si>
  <si>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</si>
  <si>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</si>
  <si>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</si>
  <si>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</si>
  <si>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</si>
  <si>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</si>
  <si>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</si>
  <si>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</si>
  <si>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</si>
  <si>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</si>
  <si>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</si>
  <si>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</si>
  <si>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</si>
  <si>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</si>
  <si>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</si>
  <si>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</si>
  <si>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</si>
  <si>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</si>
  <si>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</si>
  <si>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</si>
  <si>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</si>
  <si>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</si>
  <si>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</si>
  <si>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</si>
  <si>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</si>
  <si>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</si>
  <si>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</si>
  <si>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</si>
  <si>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</si>
  <si>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</si>
  <si>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</si>
  <si>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</si>
  <si>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</si>
  <si>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</si>
  <si>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</si>
  <si>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</si>
  <si>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</si>
  <si>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</si>
  <si>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</si>
  <si>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</si>
  <si>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</si>
  <si>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</si>
  <si>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</si>
  <si>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</si>
  <si>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</si>
  <si>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</si>
  <si>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</si>
  <si>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</si>
  <si>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</si>
  <si>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</si>
  <si>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</si>
  <si>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</si>
  <si>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</si>
  <si>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</si>
  <si>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</si>
  <si>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</si>
  <si>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</si>
  <si>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</si>
  <si>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</si>
  <si>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</si>
  <si>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</si>
  <si>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</si>
  <si>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</si>
  <si>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</si>
  <si>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</si>
  <si>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</si>
  <si>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</si>
  <si>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</si>
  <si>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</si>
  <si>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</si>
  <si>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</si>
  <si>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</si>
  <si>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</si>
  <si>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</si>
  <si>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</si>
  <si>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</si>
  <si>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</si>
  <si>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</si>
  <si>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</si>
  <si>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</si>
  <si>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</si>
  <si>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</si>
  <si>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</si>
  <si>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</si>
  <si>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</si>
  <si>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</si>
  <si>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</si>
  <si>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</si>
  <si>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</si>
  <si>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</si>
  <si>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</si>
  <si>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</si>
  <si>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</si>
  <si>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</si>
  <si>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</si>
  <si>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</si>
  <si>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</si>
  <si>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</si>
  <si>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</si>
  <si>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</si>
  <si>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</si>
  <si>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</si>
  <si>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</si>
  <si>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</si>
  <si>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</si>
  <si>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</si>
  <si>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</si>
  <si>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</si>
  <si>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</si>
  <si>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</si>
  <si>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</si>
  <si>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</si>
  <si>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</si>
  <si>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</si>
  <si>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</si>
  <si>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</si>
  <si>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</si>
  <si>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</si>
  <si>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</si>
  <si>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</si>
  <si>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</si>
  <si>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</si>
  <si>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</si>
  <si>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</si>
  <si>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</si>
  <si>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</si>
  <si>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</si>
  <si>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</si>
  <si>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</si>
  <si>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</si>
  <si>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</si>
  <si>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</si>
  <si>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</si>
  <si>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</si>
  <si>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</si>
  <si>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</si>
  <si>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</si>
  <si>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</si>
  <si>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</si>
  <si>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</si>
  <si>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</si>
  <si>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</si>
  <si>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</si>
  <si>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</si>
  <si>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</si>
  <si>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</si>
  <si>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</si>
  <si>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</si>
  <si>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</si>
  <si>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</si>
  <si>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</si>
  <si>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</si>
  <si>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</si>
  <si>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</si>
  <si>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</si>
  <si>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</si>
  <si>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</si>
  <si>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</si>
  <si>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</si>
  <si>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</si>
  <si>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</si>
  <si>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</si>
  <si>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</si>
  <si>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</si>
  <si>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</si>
  <si>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</si>
  <si>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</si>
  <si>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</si>
  <si>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</si>
  <si>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</si>
  <si>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</si>
  <si>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</si>
  <si>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</si>
  <si>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</si>
  <si>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</si>
  <si>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</si>
  <si>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</si>
  <si>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</si>
  <si>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</si>
  <si>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</si>
  <si>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</si>
  <si>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</si>
  <si>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</si>
  <si>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</si>
  <si>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</si>
  <si>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</si>
  <si>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</si>
  <si>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</si>
  <si>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</si>
  <si>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</si>
  <si>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</si>
  <si>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</si>
  <si>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</si>
  <si>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</si>
  <si>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</si>
  <si>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</si>
  <si>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</si>
  <si>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</si>
  <si>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</si>
  <si>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</si>
  <si>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</si>
  <si>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</si>
  <si>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</si>
  <si>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</si>
  <si>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</si>
  <si>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</si>
  <si>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</si>
  <si>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</si>
  <si>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</si>
  <si>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</si>
  <si>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</si>
  <si>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</si>
  <si>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</si>
  <si>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</si>
  <si>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</si>
  <si>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</si>
  <si>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</si>
  <si>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</si>
  <si>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</si>
  <si>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</si>
  <si>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</si>
  <si>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</si>
  <si>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</si>
  <si>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</si>
  <si>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</si>
  <si>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</si>
  <si>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</si>
  <si>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</si>
  <si>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</si>
  <si>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</si>
  <si>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</si>
  <si>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</si>
  <si>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</si>
  <si>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</si>
  <si>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</si>
  <si>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</si>
  <si>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</si>
  <si>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</si>
  <si>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</si>
  <si>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</si>
  <si>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</si>
  <si>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</si>
  <si>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</si>
  <si>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</si>
  <si>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</si>
  <si>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</si>
  <si>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</si>
  <si>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</si>
  <si>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</si>
  <si>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</si>
  <si>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</si>
  <si>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</si>
  <si>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</si>
  <si>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</si>
  <si>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</si>
  <si>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</si>
  <si>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</si>
  <si>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</si>
  <si>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</si>
  <si>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</si>
  <si>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</si>
  <si>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</si>
  <si>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</si>
  <si>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</si>
  <si>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</si>
  <si>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</si>
  <si>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</si>
  <si>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</si>
  <si>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</si>
  <si>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</si>
  <si>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</si>
  <si>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</si>
  <si>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</si>
  <si>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</si>
  <si>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</si>
  <si>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</si>
  <si>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</si>
  <si>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</si>
  <si>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</si>
  <si>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</si>
  <si>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</si>
  <si>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</si>
  <si>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</si>
  <si>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</si>
  <si>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</si>
  <si>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</si>
  <si>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</si>
  <si>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</si>
  <si>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</si>
  <si>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</si>
  <si>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</si>
  <si>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</si>
  <si>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</si>
  <si>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</si>
  <si>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</si>
  <si>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</si>
  <si>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</si>
  <si>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</si>
  <si>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</si>
  <si>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</si>
  <si>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</si>
  <si>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</si>
  <si>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</si>
  <si>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</si>
  <si>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</si>
  <si>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</si>
  <si>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</si>
  <si>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</si>
  <si>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</si>
  <si>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</si>
  <si>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</si>
  <si>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</si>
  <si>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</si>
  <si>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</si>
  <si>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</si>
  <si>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</si>
  <si>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</si>
  <si>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</si>
  <si>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</si>
  <si>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</si>
  <si>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</si>
  <si>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</si>
  <si>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</si>
  <si>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</si>
  <si>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</si>
  <si>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</si>
  <si>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</si>
  <si>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</si>
  <si>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</si>
  <si>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</si>
  <si>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</si>
  <si>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</si>
  <si>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</si>
  <si>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</si>
  <si>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</si>
  <si>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</si>
  <si>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</si>
  <si>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</si>
  <si>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</si>
  <si>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</si>
  <si>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</si>
  <si>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</si>
  <si>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</si>
  <si>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</si>
  <si>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</si>
  <si>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</si>
  <si>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</si>
  <si>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</si>
  <si>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</si>
  <si>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</si>
  <si>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</si>
  <si>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</si>
  <si>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</si>
  <si>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</si>
  <si>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</si>
  <si>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</si>
  <si>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</si>
  <si>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</si>
  <si>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</si>
  <si>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</si>
  <si>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</si>
  <si>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</si>
  <si>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</si>
  <si>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</si>
  <si>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</si>
  <si>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</si>
  <si>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</si>
  <si>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</si>
  <si>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</si>
  <si>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</si>
  <si>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</si>
  <si>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</si>
  <si>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</si>
  <si>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</si>
  <si>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</si>
  <si>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</si>
  <si>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</si>
  <si>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</si>
  <si>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</si>
  <si>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</si>
  <si>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</si>
  <si>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</si>
  <si>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</si>
  <si>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</si>
  <si>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</si>
  <si>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</si>
  <si>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</si>
  <si>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</si>
  <si>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</si>
  <si>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</si>
  <si>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</si>
  <si>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</si>
  <si>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</si>
  <si>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</si>
  <si>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</si>
  <si>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</si>
  <si>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</si>
  <si>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</si>
  <si>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</si>
  <si>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</si>
  <si>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</si>
  <si>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</si>
  <si>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</si>
  <si>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</si>
  <si>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</si>
  <si>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</si>
  <si>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</si>
  <si>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</si>
  <si>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</si>
  <si>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</si>
  <si>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</si>
  <si>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</si>
  <si>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</si>
  <si>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</si>
  <si>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</si>
  <si>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</si>
  <si>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</si>
  <si>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</si>
  <si>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</si>
  <si>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</si>
  <si>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</si>
  <si>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</si>
  <si>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</si>
  <si>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</si>
  <si>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</si>
  <si>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</si>
  <si>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</si>
  <si>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</si>
  <si>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</si>
  <si>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</si>
  <si>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</si>
  <si>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</si>
  <si>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</si>
  <si>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</si>
  <si>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</si>
  <si>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</si>
  <si>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</si>
  <si>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</si>
  <si>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</si>
  <si>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</si>
  <si>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</si>
  <si>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</si>
  <si>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</si>
  <si>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</si>
  <si>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</si>
  <si>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</si>
  <si>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</si>
  <si>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</si>
  <si>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</si>
  <si>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</si>
  <si>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</si>
  <si>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</si>
  <si>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</si>
  <si>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</si>
  <si>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</si>
  <si>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</si>
  <si>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</si>
  <si>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</si>
  <si>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</si>
  <si>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</si>
  <si>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</si>
  <si>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</si>
  <si>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</si>
  <si>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</si>
  <si>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</si>
  <si>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</si>
  <si>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</si>
  <si>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</si>
  <si>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</si>
  <si>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</si>
  <si>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</si>
  <si>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</si>
  <si>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</si>
  <si>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</si>
  <si>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</si>
  <si>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</si>
  <si>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</si>
  <si>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</si>
  <si>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</si>
  <si>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</si>
  <si>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</si>
  <si>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</si>
  <si>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</si>
  <si>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</si>
  <si>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</si>
  <si>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</si>
  <si>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</si>
  <si>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</si>
  <si>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</si>
  <si>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</si>
  <si>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</si>
  <si>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</si>
  <si>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</si>
  <si>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</si>
  <si>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</si>
  <si>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</si>
  <si>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</si>
  <si>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</si>
  <si>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</si>
  <si>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</si>
  <si>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</si>
  <si>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</si>
  <si>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</si>
  <si>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</si>
  <si>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</si>
  <si>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</si>
  <si>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</si>
  <si>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</si>
  <si>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</si>
  <si>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</si>
  <si>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</si>
  <si>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</si>
  <si>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</si>
  <si>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</si>
  <si>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</si>
  <si>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</si>
  <si>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</si>
  <si>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</si>
  <si>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</si>
  <si>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</si>
  <si>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</si>
  <si>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</si>
  <si>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</si>
  <si>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</si>
  <si>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</si>
  <si>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</si>
  <si>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</si>
  <si>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</si>
  <si>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</si>
  <si>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</si>
  <si>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</si>
  <si>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</si>
  <si>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</si>
  <si>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</si>
  <si>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</si>
  <si>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</si>
  <si>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</si>
  <si>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</si>
  <si>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</si>
  <si>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</si>
  <si>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</si>
  <si>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</si>
  <si>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</si>
  <si>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</si>
  <si>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</si>
  <si>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</si>
  <si>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</si>
  <si>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</si>
  <si>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</si>
  <si>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</si>
  <si>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</si>
  <si>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</si>
  <si>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</si>
  <si>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</si>
  <si>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</si>
  <si>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</si>
  <si>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</si>
  <si>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</si>
  <si>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</si>
  <si>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</si>
  <si>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</si>
  <si>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</si>
  <si>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</si>
  <si>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</si>
  <si>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</si>
  <si>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</si>
  <si>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</si>
  <si>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</si>
  <si>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</si>
  <si>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</si>
  <si>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</si>
  <si>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</si>
  <si>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</si>
  <si>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</si>
  <si>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</si>
  <si>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</si>
  <si>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</si>
  <si>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</si>
  <si>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</si>
  <si>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</si>
  <si>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</si>
  <si>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</si>
  <si>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</si>
  <si>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</si>
  <si>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</si>
  <si>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</si>
  <si>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</si>
  <si>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</si>
  <si>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</si>
  <si>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</si>
  <si>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</si>
  <si>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</si>
  <si>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</si>
  <si>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</si>
  <si>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</si>
  <si>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</si>
  <si>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</si>
  <si>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</si>
  <si>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</si>
  <si>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</si>
  <si>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</si>
  <si>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</si>
  <si>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</si>
  <si>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</si>
  <si>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</si>
  <si>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</si>
  <si>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</si>
  <si>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</si>
  <si>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</si>
  <si>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</si>
  <si>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</si>
  <si>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</si>
  <si>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</si>
  <si>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</si>
  <si>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</si>
  <si>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</si>
  <si>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</si>
  <si>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</si>
  <si>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</si>
  <si>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</si>
  <si>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</si>
  <si>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</si>
  <si>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</si>
  <si>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</si>
  <si>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</si>
  <si>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</si>
  <si>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</si>
  <si>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</si>
  <si>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</si>
  <si>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</si>
  <si>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</si>
  <si>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</si>
  <si>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</si>
  <si>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</si>
  <si>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</si>
  <si>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</si>
  <si>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</si>
  <si>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</si>
  <si>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</si>
  <si>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</si>
  <si>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</si>
  <si>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</si>
  <si>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</si>
  <si>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</si>
  <si>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</si>
  <si>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</si>
  <si>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</si>
  <si>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</si>
  <si>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</si>
  <si>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</si>
  <si>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</si>
  <si>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</si>
  <si>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</si>
  <si>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</si>
  <si>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</si>
  <si>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</si>
  <si>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</si>
  <si>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</si>
  <si>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</si>
  <si>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</si>
  <si>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</si>
  <si>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</si>
  <si>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</si>
  <si>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</si>
  <si>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</si>
  <si>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</si>
  <si>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</si>
  <si>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</si>
  <si>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</si>
  <si>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</si>
  <si>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</si>
  <si>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</si>
  <si>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</si>
  <si>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</si>
  <si>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</si>
  <si>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</si>
  <si>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</si>
  <si>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</si>
  <si>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</si>
  <si>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</si>
  <si>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</si>
  <si>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</si>
  <si>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</si>
  <si>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</si>
  <si>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</si>
  <si>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</si>
  <si>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</si>
  <si>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</si>
  <si>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</si>
  <si>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</si>
  <si>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</si>
  <si>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</si>
  <si>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</si>
  <si>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</si>
  <si>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</si>
  <si>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</si>
  <si>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</si>
  <si>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</si>
  <si>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</si>
  <si>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</si>
  <si>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</si>
  <si>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</si>
  <si>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</si>
  <si>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</si>
  <si>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</si>
  <si>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</si>
  <si>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</si>
  <si>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</si>
  <si>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</si>
  <si>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</si>
  <si>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</si>
  <si>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</si>
  <si>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</si>
  <si>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</si>
  <si>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</si>
  <si>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</si>
  <si>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</si>
  <si>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</si>
  <si>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</si>
  <si>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</si>
  <si>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</si>
  <si>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</si>
  <si>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</si>
  <si>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</si>
  <si>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</si>
  <si>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</si>
  <si>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</si>
  <si>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</si>
  <si>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</si>
  <si>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</si>
  <si>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</si>
  <si>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</si>
  <si>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</si>
  <si>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</si>
  <si>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</si>
  <si>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</si>
  <si>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</si>
  <si>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</si>
  <si>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</si>
  <si>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</si>
  <si>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</si>
  <si>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</si>
  <si>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</si>
  <si>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</si>
  <si>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</si>
  <si>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</si>
  <si>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</si>
  <si>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</si>
  <si>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</si>
  <si>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</si>
  <si>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</si>
  <si>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</si>
  <si>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</si>
  <si>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</si>
  <si>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</si>
  <si>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</si>
  <si>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</si>
  <si>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</si>
  <si>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</si>
  <si>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</si>
  <si>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</si>
  <si>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</si>
  <si>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</si>
  <si>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</si>
  <si>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</si>
  <si>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</si>
  <si>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</si>
  <si>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</si>
  <si>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</si>
  <si>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</si>
  <si>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</si>
  <si>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</si>
  <si>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</si>
  <si>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</si>
  <si>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</si>
  <si>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</si>
  <si>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</si>
  <si>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</si>
  <si>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</si>
  <si>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</si>
  <si>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</si>
  <si>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</si>
  <si>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</si>
  <si>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</si>
  <si>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</si>
  <si>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</si>
  <si>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</si>
  <si>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</si>
  <si>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</si>
  <si>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</si>
  <si>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</si>
  <si>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</si>
  <si>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</si>
  <si>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</si>
  <si>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</si>
  <si>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</si>
  <si>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</si>
  <si>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</si>
  <si>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</si>
  <si>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</si>
  <si>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</si>
  <si>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</si>
  <si>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</si>
  <si>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</si>
  <si>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</si>
  <si>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</si>
  <si>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</si>
  <si>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</si>
  <si>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</si>
  <si>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</si>
  <si>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</si>
  <si>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</si>
  <si>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</si>
  <si>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</si>
  <si>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</si>
  <si>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</si>
  <si>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</si>
  <si>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</si>
  <si>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</si>
  <si>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</si>
  <si>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</si>
  <si>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</si>
  <si>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</si>
  <si>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</si>
  <si>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</si>
  <si>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</si>
  <si>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</si>
  <si>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</si>
  <si>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</si>
  <si>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</si>
  <si>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</si>
  <si>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</si>
  <si>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</si>
  <si>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</si>
  <si>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</si>
  <si>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</si>
  <si>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</si>
  <si>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</si>
  <si>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</si>
  <si>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</si>
  <si>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</si>
  <si>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</si>
  <si>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</si>
  <si>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</si>
  <si>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</si>
  <si>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</si>
  <si>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</si>
  <si>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</si>
  <si>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</si>
  <si>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</si>
  <si>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</si>
  <si>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</si>
  <si>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</si>
  <si>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</si>
  <si>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</si>
  <si>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</si>
  <si>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</si>
  <si>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</si>
  <si>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</si>
  <si>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</si>
  <si>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</si>
  <si>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</si>
  <si>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</si>
  <si>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</si>
  <si>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</si>
  <si>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</si>
  <si>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</si>
  <si>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</si>
  <si>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</si>
  <si>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</si>
  <si>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</si>
  <si>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</si>
  <si>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</si>
  <si>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</si>
  <si>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</si>
  <si>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</si>
  <si>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</si>
  <si>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</si>
  <si>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</si>
  <si>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</si>
  <si>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</si>
  <si>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</si>
  <si>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</si>
  <si>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</si>
  <si>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</si>
  <si>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</si>
  <si>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</si>
  <si>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</si>
  <si>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</si>
  <si>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</si>
  <si>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</si>
  <si>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</si>
  <si>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</si>
  <si>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</si>
  <si>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</si>
  <si>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</si>
  <si>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</si>
  <si>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</si>
  <si>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</si>
  <si>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</si>
  <si>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</si>
  <si>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</si>
  <si>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</si>
  <si>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</si>
  <si>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</si>
  <si>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</si>
  <si>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</si>
  <si>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</si>
  <si>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</si>
  <si>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</si>
  <si>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</si>
  <si>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</si>
  <si>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</si>
  <si>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</si>
  <si>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</si>
  <si>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</si>
  <si>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</si>
  <si>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</si>
  <si>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</si>
  <si>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</si>
  <si>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</si>
  <si>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</si>
  <si>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</si>
  <si>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</si>
  <si>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</si>
  <si>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</si>
  <si>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</si>
  <si>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</si>
  <si>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</si>
  <si>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</si>
  <si>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</si>
  <si>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</si>
  <si>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</si>
  <si>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</si>
  <si>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</si>
  <si>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</si>
  <si>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</si>
  <si>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</si>
  <si>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</si>
  <si>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</si>
  <si>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</si>
  <si>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</si>
  <si>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</si>
  <si>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</si>
  <si>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</si>
  <si>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</si>
  <si>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</si>
  <si>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</si>
  <si>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</si>
  <si>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</si>
  <si>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</si>
  <si>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</si>
  <si>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</si>
  <si>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</si>
  <si>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</si>
  <si>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</si>
  <si>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</si>
  <si>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</si>
  <si>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</si>
  <si>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</si>
  <si>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</si>
  <si>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</si>
  <si>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</si>
  <si>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</si>
  <si>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</si>
  <si>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</si>
  <si>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</si>
  <si>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</si>
  <si>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</si>
  <si>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</si>
  <si>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</si>
  <si>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</si>
  <si>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</si>
  <si>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</si>
  <si>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</si>
  <si>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</si>
  <si>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</si>
  <si>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</si>
  <si>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</si>
  <si>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</si>
  <si>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</si>
  <si>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</si>
  <si>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</si>
  <si>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</si>
  <si>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</si>
  <si>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</si>
  <si>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</si>
  <si>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</si>
  <si>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</si>
  <si>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</si>
  <si>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</si>
  <si>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</si>
  <si>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</si>
  <si>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</si>
  <si>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</si>
  <si>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</si>
  <si>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</si>
  <si>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</si>
  <si>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</si>
  <si>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</si>
  <si>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</si>
  <si>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</si>
  <si>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</si>
  <si>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</si>
  <si>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</si>
  <si>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</si>
  <si>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</si>
  <si>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</si>
  <si>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</si>
  <si>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</si>
  <si>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</si>
  <si>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</si>
  <si>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</si>
  <si>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</si>
  <si>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</si>
  <si>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</si>
  <si>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</si>
  <si>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</si>
  <si>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</si>
  <si>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</si>
  <si>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</si>
  <si>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</si>
  <si>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</si>
  <si>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</si>
  <si>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</si>
  <si>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</si>
  <si>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</si>
  <si>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</si>
  <si>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</si>
  <si>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</si>
  <si>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</si>
  <si>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</si>
  <si>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</si>
  <si>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</si>
  <si>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</si>
  <si>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</si>
  <si>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</si>
  <si>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</si>
  <si>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</si>
  <si>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</si>
  <si>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</si>
  <si>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</si>
  <si>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</si>
  <si>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</si>
  <si>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</si>
  <si>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</si>
  <si>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</si>
  <si>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</si>
  <si>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</si>
  <si>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</si>
  <si>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</si>
  <si>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</si>
  <si>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</si>
  <si>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</si>
  <si>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</si>
  <si>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</si>
  <si>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</si>
  <si>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</si>
  <si>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</si>
  <si>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</si>
  <si>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</si>
  <si>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</si>
  <si>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</si>
  <si>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</si>
  <si>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</si>
  <si>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</si>
  <si>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</si>
  <si>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</si>
  <si>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</si>
  <si>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</si>
  <si>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</si>
  <si>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</si>
  <si>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</si>
  <si>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</si>
  <si>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</si>
  <si>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</si>
  <si>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</si>
  <si>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</si>
  <si>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</si>
  <si>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</si>
  <si>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</si>
  <si>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</si>
  <si>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</si>
  <si>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</si>
  <si>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</si>
  <si>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</si>
  <si>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</si>
  <si>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</si>
  <si>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</si>
  <si>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</si>
  <si>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</si>
  <si>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</si>
  <si>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</si>
  <si>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</si>
  <si>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</si>
  <si>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</si>
  <si>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</si>
  <si>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</si>
  <si>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</si>
  <si>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</si>
  <si>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</si>
  <si>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</si>
  <si>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</si>
  <si>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</si>
  <si>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</si>
  <si>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</si>
  <si>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</si>
  <si>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</si>
  <si>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</si>
  <si>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</si>
  <si>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</si>
  <si>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</si>
  <si>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</si>
  <si>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</si>
  <si>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</si>
  <si>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</si>
  <si>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</si>
  <si>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</si>
  <si>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</si>
  <si>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</si>
  <si>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</si>
  <si>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</si>
  <si>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</si>
  <si>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</si>
  <si>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</si>
  <si>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</si>
  <si>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</si>
  <si>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</si>
  <si>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</si>
  <si>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</si>
  <si>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</si>
  <si>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</si>
  <si>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</si>
  <si>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</si>
  <si>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</si>
  <si>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</si>
  <si>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</si>
  <si>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</si>
  <si>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</si>
  <si>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</si>
  <si>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</si>
  <si>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</si>
  <si>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</si>
  <si>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</si>
  <si>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</si>
  <si>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</si>
  <si>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</si>
  <si>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</si>
  <si>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</si>
  <si>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</si>
  <si>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</si>
  <si>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</si>
  <si>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</si>
  <si>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</si>
  <si>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</si>
  <si>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</si>
  <si>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</si>
  <si>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</si>
  <si>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</si>
  <si>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</si>
  <si>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</si>
  <si>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</si>
  <si>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</si>
  <si>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</si>
  <si>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</si>
  <si>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</si>
  <si>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</si>
  <si>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</si>
  <si>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</si>
  <si>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</si>
  <si>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</si>
  <si>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</si>
  <si>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</si>
  <si>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</si>
  <si>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</si>
  <si>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</si>
  <si>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</si>
  <si>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</si>
  <si>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</si>
  <si>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</si>
  <si>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</si>
  <si>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</si>
  <si>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</si>
  <si>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</si>
  <si>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</si>
  <si>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</si>
  <si>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</si>
  <si>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</si>
  <si>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</si>
  <si>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</si>
  <si>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</si>
  <si>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</si>
  <si>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</si>
  <si>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</si>
  <si>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</si>
  <si>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</si>
  <si>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</si>
  <si>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</si>
  <si>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</si>
  <si>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</si>
  <si>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</si>
  <si>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</si>
  <si>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</si>
  <si>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</si>
  <si>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</si>
  <si>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</si>
  <si>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</si>
  <si>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</si>
  <si>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</si>
  <si>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</si>
  <si>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</si>
  <si>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</si>
  <si>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</si>
  <si>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</si>
  <si>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</si>
  <si>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</si>
  <si>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</si>
  <si>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</si>
  <si>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</si>
  <si>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</si>
  <si>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</si>
  <si>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</si>
  <si>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</si>
  <si>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</si>
  <si>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</si>
  <si>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</si>
  <si>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</si>
  <si>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</si>
  <si>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</si>
  <si>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</si>
  <si>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</si>
  <si>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</si>
  <si>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</si>
  <si>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</si>
  <si>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</si>
  <si>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</si>
  <si>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</si>
  <si>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</si>
  <si>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</si>
  <si>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</si>
  <si>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</si>
  <si>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</si>
  <si>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</si>
  <si>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</si>
  <si>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</si>
  <si>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</si>
  <si>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</si>
  <si>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</si>
  <si>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</si>
  <si>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</si>
  <si>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</si>
  <si>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</si>
  <si>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</si>
  <si>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</si>
  <si>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</si>
  <si>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</si>
  <si>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</si>
  <si>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</si>
  <si>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</si>
  <si>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</si>
  <si>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</si>
  <si>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</si>
  <si>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</si>
  <si>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</si>
  <si>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</si>
  <si>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</si>
  <si>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</si>
  <si>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</si>
  <si>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</si>
  <si>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</si>
  <si>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</si>
  <si>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</si>
  <si>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</si>
  <si>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</si>
  <si>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</si>
  <si>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</si>
  <si>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</si>
  <si>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</si>
  <si>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</si>
  <si>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</si>
  <si>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</si>
  <si>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</si>
  <si>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</si>
  <si>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</si>
  <si>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</si>
  <si>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</si>
  <si>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</si>
  <si>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</si>
  <si>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</si>
  <si>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</si>
  <si>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</si>
  <si>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</si>
  <si>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</si>
  <si>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</si>
  <si>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</si>
  <si>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</si>
  <si>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</si>
  <si>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</si>
  <si>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</si>
  <si>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</si>
  <si>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</si>
  <si>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</si>
  <si>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</si>
  <si>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</si>
  <si>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</si>
  <si>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</si>
  <si>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</si>
  <si>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</si>
  <si>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</si>
  <si>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</si>
  <si>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</si>
  <si>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</si>
  <si>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</si>
  <si>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</si>
  <si>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</si>
  <si>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</si>
  <si>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</si>
  <si>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</si>
  <si>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</si>
  <si>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</si>
  <si>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</si>
  <si>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</si>
  <si>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</si>
  <si>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</si>
  <si>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</si>
  <si>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</si>
  <si>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</si>
  <si>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</si>
  <si>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</si>
  <si>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</si>
  <si>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</si>
  <si>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</si>
  <si>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</si>
  <si>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</si>
  <si>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</si>
  <si>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</si>
  <si>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</si>
  <si>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</si>
  <si>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</si>
  <si>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</si>
  <si>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</si>
  <si>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</si>
  <si>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</si>
  <si>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</si>
  <si>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</si>
  <si>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</si>
  <si>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</si>
  <si>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</si>
  <si>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</si>
  <si>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</si>
  <si>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</si>
  <si>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</si>
  <si>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</si>
  <si>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</si>
  <si>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</si>
  <si>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</si>
  <si>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</si>
  <si>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</si>
  <si>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</si>
  <si>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</si>
  <si>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</si>
  <si>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</si>
  <si>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</si>
  <si>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</si>
  <si>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</si>
  <si>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</si>
  <si>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</si>
  <si>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</si>
  <si>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</si>
  <si>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</si>
  <si>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</si>
  <si>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</si>
  <si>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</si>
  <si>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</si>
  <si>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</si>
  <si>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</si>
  <si>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</si>
  <si>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</si>
  <si>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</si>
  <si>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</si>
  <si>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</si>
  <si>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</si>
  <si>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</si>
  <si>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</si>
  <si>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</si>
  <si>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</si>
  <si>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</si>
  <si>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</si>
  <si>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</si>
  <si>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</si>
  <si>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</si>
  <si>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</si>
  <si>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</si>
  <si>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</si>
  <si>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</si>
  <si>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</si>
  <si>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</si>
  <si>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</si>
  <si>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</si>
  <si>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</si>
  <si>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</si>
  <si>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</si>
  <si>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</si>
  <si>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</si>
  <si>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</si>
  <si>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</si>
  <si>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</si>
  <si>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</si>
  <si>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</si>
  <si>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</si>
  <si>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</si>
  <si>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</si>
  <si>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</si>
  <si>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</si>
  <si>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</si>
  <si>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</si>
  <si>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</si>
  <si>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</si>
  <si>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</si>
  <si>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</si>
  <si>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</si>
  <si>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</si>
  <si>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</si>
  <si>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</si>
  <si>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</si>
  <si>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</si>
  <si>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</si>
  <si>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</si>
  <si>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</si>
  <si>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</si>
  <si>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</si>
  <si>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</si>
  <si>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</si>
  <si>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</si>
  <si>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</si>
  <si>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</si>
  <si>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</si>
  <si>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</si>
  <si>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</si>
  <si>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</si>
  <si>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</si>
  <si>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</si>
  <si>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</si>
  <si>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</si>
  <si>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</si>
  <si>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</si>
  <si>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</si>
  <si>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</si>
  <si>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</si>
  <si>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</si>
  <si>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</si>
  <si>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</si>
  <si>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</si>
  <si>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</si>
  <si>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</si>
  <si>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</si>
  <si>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</si>
  <si>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</si>
  <si>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</si>
  <si>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</si>
  <si>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</si>
  <si>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</si>
  <si>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</si>
  <si>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</si>
  <si>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</si>
  <si>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</si>
  <si>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</si>
  <si>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</si>
  <si>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</si>
  <si>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</si>
  <si>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</si>
  <si>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</si>
  <si>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</si>
  <si>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</si>
  <si>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</si>
  <si>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</si>
  <si>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</si>
  <si>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</si>
  <si>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</si>
  <si>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</si>
  <si>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</si>
  <si>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</si>
  <si>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</si>
  <si>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</si>
  <si>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</si>
  <si>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</si>
  <si>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</si>
  <si>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</si>
  <si>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</si>
  <si>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</si>
  <si>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</si>
  <si>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</si>
  <si>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</si>
  <si>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</si>
  <si>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</si>
  <si>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</si>
  <si>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</si>
  <si>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</si>
  <si>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</si>
  <si>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</si>
  <si>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</si>
  <si>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</si>
  <si>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</si>
  <si>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</si>
  <si>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</si>
  <si>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</si>
  <si>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</si>
  <si>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</si>
  <si>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</si>
  <si>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</si>
  <si>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</si>
  <si>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</si>
  <si>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</si>
  <si>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</si>
  <si>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</si>
  <si>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</si>
  <si>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</si>
  <si>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</si>
  <si>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</si>
  <si>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</si>
  <si>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</si>
  <si>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</si>
  <si>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</si>
  <si>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</si>
  <si>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</si>
  <si>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</si>
  <si>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</si>
  <si>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</si>
  <si>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</si>
  <si>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</si>
  <si>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</si>
  <si>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</si>
  <si>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</si>
  <si>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</si>
  <si>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</si>
  <si>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</si>
  <si>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</si>
  <si>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</si>
  <si>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</si>
  <si>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</si>
  <si>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</si>
  <si>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</si>
  <si>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</si>
  <si>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</si>
  <si>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</si>
  <si>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</si>
  <si>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</si>
  <si>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</si>
  <si>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</si>
  <si>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</si>
  <si>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</si>
  <si>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</si>
  <si>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</si>
  <si>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</si>
  <si>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</si>
  <si>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</si>
  <si>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</si>
  <si>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</si>
  <si>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</si>
  <si>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</si>
  <si>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</si>
  <si>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</si>
  <si>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</si>
  <si>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</si>
  <si>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</si>
  <si>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</si>
  <si>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</si>
  <si>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</si>
  <si>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</si>
  <si>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</si>
  <si>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</si>
  <si>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</si>
  <si>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</si>
  <si>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</si>
  <si>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</si>
  <si>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</si>
  <si>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</si>
  <si>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</si>
  <si>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</si>
  <si>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</si>
  <si>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</si>
  <si>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</si>
  <si>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</si>
  <si>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</si>
  <si>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</si>
  <si>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</si>
  <si>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</si>
  <si>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Descarga de dormentes (VIA1 TRM)</t>
  </si>
  <si>
    <t>Oportunidade de FX após às 13h00 / Depende do fluxo da circulação</t>
  </si>
  <si>
    <t>Ag. TP Pronto para alinhamento de FX</t>
  </si>
  <si>
    <t>Solicitado MC1 ás 07h59, autorizado na VIA às 08h00 / Em inspeção entre TCS-TRP</t>
  </si>
  <si>
    <t>Acionado Maquinistas Maicon + Alex / Em deslocamento</t>
  </si>
  <si>
    <t>Socaria mecanizada (Condicionado liberação avaria)</t>
  </si>
  <si>
    <t>Prev. Solicitar MC1 após às 12h00 devido manutenção</t>
  </si>
  <si>
    <t>ZFH-ZPD</t>
  </si>
  <si>
    <t>ZFHZPD</t>
  </si>
  <si>
    <t xml:space="preserve">Deslocamento </t>
  </si>
  <si>
    <t>Ag. Confirmação da CCO para deslocamento em D, entre ZFH-ZPD</t>
  </si>
  <si>
    <t>Ag. Solicitar MC1 / Prev. 10h00</t>
  </si>
  <si>
    <t>Ag. Solicitar MC1 / Prev. 08h30</t>
  </si>
  <si>
    <t>ZIQ174</t>
  </si>
  <si>
    <t>Realizando MNB em POV (recuando) para partir com o W57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</si>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</sst>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204" activePane="bottomRight" state="frozen"/>
      <selection pane="bottomRight" activeCell="BJ601" sqref="BJ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1</v>
      </c>
      <c r="BI204" s="16"/>
      <c r="BJ204" s="16" t="s">
        <v>1606</v>
      </c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1607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1</v>
      </c>
      <c r="BI205" s="16"/>
      <c r="BJ205" s="16" t="s">
        <v>1606</v>
      </c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1</v>
      </c>
      <c r="BI206" s="16"/>
      <c r="BJ206" s="16" t="s">
        <v>1608</v>
      </c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1</v>
      </c>
      <c r="BI207" s="16"/>
      <c r="BJ207" s="16" t="s">
        <v>1609</v>
      </c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1610</v>
      </c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1</v>
      </c>
      <c r="BI209" s="16"/>
      <c r="BJ209" s="16" t="s">
        <v>1611</v>
      </c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1</v>
      </c>
      <c r="BI210" s="16"/>
      <c r="BJ210" s="16" t="s">
        <v>1611</v>
      </c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1612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1</v>
      </c>
      <c r="BI211" s="16"/>
      <c r="BJ211" s="16" t="s">
        <v>1613</v>
      </c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1614</v>
      </c>
      <c r="N212" s="204" t="s">
        <v>1615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1616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1617</v>
      </c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1</v>
      </c>
      <c r="BI213" s="16"/>
      <c r="BJ213" s="16" t="s">
        <v>1618</v>
      </c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1</v>
      </c>
      <c r="BI214" s="16"/>
      <c r="BJ214" s="16" t="s">
        <v>1619</v>
      </c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1</v>
      </c>
      <c r="BI216" s="16"/>
      <c r="BJ216" s="16" t="s">
        <v>1621</v>
      </c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2:K401 J21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B165" sqref="B16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1622</v>
      </c>
      <c r="D5" s="373"/>
      <c r="E5" s="373"/>
      <c r="F5" s="373"/>
      <c r="G5" s="373"/>
      <c r="H5" s="373"/>
      <c r="I5" s="373"/>
      <c r="J5" s="374"/>
      <c r="K5" s="375" t="s">
        <v>1623</v>
      </c>
      <c r="L5" s="376"/>
      <c r="M5" s="376"/>
      <c r="N5" s="376"/>
      <c r="O5" s="377" t="s">
        <v>1624</v>
      </c>
      <c r="P5" s="378"/>
      <c r="Q5" s="379"/>
    </row>
    <row r="6" spans="1:17" s="93" customFormat="1" ht="15.75" customHeight="1">
      <c r="A6" s="87" t="s">
        <v>1625</v>
      </c>
      <c r="B6" s="94" t="s">
        <v>1626</v>
      </c>
      <c r="C6" s="95" t="s">
        <v>1170</v>
      </c>
      <c r="D6" s="96" t="s">
        <v>1171</v>
      </c>
      <c r="E6" s="95" t="s">
        <v>1627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1628</v>
      </c>
      <c r="M6" s="139" t="s">
        <v>627</v>
      </c>
      <c r="N6" s="140" t="s">
        <v>1165</v>
      </c>
      <c r="O6" s="246" t="s">
        <v>1208</v>
      </c>
      <c r="P6" s="157"/>
      <c r="Q6" s="193" t="s">
        <v>1629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1</v>
      </c>
      <c r="P206" s="90"/>
      <c r="Q206" s="145" t="str">
        <f>IF($A$2=1,IF(FN_MC!BJ205="","*",FN_MC!BJ205),IF(FN_MC!BK205="","*",FN_MC!BK205))</f>
        <v>Oportunidade de FX após às 12h00 / Acionamento dos Maquinistas às 10h00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1</v>
      </c>
      <c r="P207" s="90"/>
      <c r="Q207" s="145" t="str">
        <f>IF($A$2=1,IF(FN_MC!BJ206="","*",FN_MC!BJ206),IF(FN_MC!BK206="","*",FN_MC!BK206))</f>
        <v>Oportunidade de FX após às 13h00 / Depende do fluxo da circulação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1</v>
      </c>
      <c r="P208" s="90"/>
      <c r="Q208" s="145" t="str">
        <f>IF($A$2=1,IF(FN_MC!BJ207="","*",FN_MC!BJ207),IF(FN_MC!BK207="","*",FN_MC!BK207))</f>
        <v>Ag. TP Pronto para alinhamento de FX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1</v>
      </c>
      <c r="P210" s="90"/>
      <c r="Q210" s="145" t="str">
        <f>IF($A$2=1,IF(FN_MC!BJ209="","*",FN_MC!BJ209),IF(FN_MC!BK209="","*",FN_MC!BK209))</f>
        <v>Acionado Maquinistas Maicon + Alex / Em deslocamento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1</v>
      </c>
      <c r="P211" s="90"/>
      <c r="Q211" s="145" t="str">
        <f>IF($A$2=1,IF(FN_MC!BJ210="","*",FN_MC!BJ210),IF(FN_MC!BK210="","*",FN_MC!BK210))</f>
        <v>Acionado Maquinistas Maicon + Alex / Em deslocamento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1</v>
      </c>
      <c r="P212" s="90"/>
      <c r="Q212" s="145" t="str">
        <f>IF($A$2=1,IF(FN_MC!BJ211="","*",FN_MC!BJ211),IF(FN_MC!BK211="","*",FN_MC!BK211))</f>
        <v>Prev. Solicitar MC1 após às 12h00 devido manutenção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Ag. Confirmação da CCO para deslocamento em D, entre ZFH-ZPD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1</v>
      </c>
      <c r="P214" s="90"/>
      <c r="Q214" s="145" t="str">
        <f>IF($A$2=1,IF(FN_MC!BJ213="","*",FN_MC!BJ213),IF(FN_MC!BK213="","*",FN_MC!BK213))</f>
        <v>Ag. Solicitar MC1 / Prev. 10h00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1</v>
      </c>
      <c r="P215" s="90"/>
      <c r="Q215" s="145" t="str">
        <f>IF($A$2=1,IF(FN_MC!BJ214="","*",FN_MC!BJ214),IF(FN_MC!BK214="","*",FN_MC!BK214))</f>
        <v>Ag. Solicitar MC1 / Prev. 08h30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1</v>
      </c>
      <c r="P217" s="90"/>
      <c r="Q217" s="145" t="str">
        <f>IF($A$2=1,IF(FN_MC!BJ216="","*",FN_MC!BJ216),IF(FN_MC!BK216="","*",FN_MC!BK216))</f>
        <v>Realizando MNB em POV (recuando) para partir com o W57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1630</v>
      </c>
      <c r="W1" s="385"/>
      <c r="X1" s="385"/>
      <c r="Y1" s="104"/>
    </row>
    <row r="2" spans="1:25" s="100" customFormat="1" ht="11.25" customHeight="1">
      <c r="A2" s="105" t="s">
        <v>1631</v>
      </c>
      <c r="B2" s="105" t="s">
        <v>1626</v>
      </c>
      <c r="C2" s="105" t="s">
        <v>603</v>
      </c>
      <c r="D2" s="106" t="s">
        <v>1170</v>
      </c>
      <c r="E2" s="106" t="s">
        <v>1171</v>
      </c>
      <c r="F2" s="106" t="s">
        <v>1625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1632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1633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1634</v>
      </c>
      <c r="C2" s="95" t="s">
        <v>1156</v>
      </c>
      <c r="D2" s="95" t="s">
        <v>596</v>
      </c>
      <c r="E2" s="95" t="s">
        <v>1635</v>
      </c>
      <c r="F2" s="95" t="s">
        <v>1636</v>
      </c>
      <c r="G2" s="95" t="s">
        <v>1637</v>
      </c>
      <c r="H2" s="95" t="s">
        <v>1638</v>
      </c>
      <c r="I2" s="95" t="s">
        <v>1639</v>
      </c>
      <c r="J2" s="95" t="s">
        <v>1640</v>
      </c>
      <c r="K2" s="131" t="s">
        <v>1641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1642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1643</v>
      </c>
      <c r="C4" s="322" t="s">
        <v>1644</v>
      </c>
      <c r="D4" s="322" t="s">
        <v>1645</v>
      </c>
      <c r="E4" s="322" t="s">
        <v>1646</v>
      </c>
      <c r="F4" s="322" t="s">
        <v>6</v>
      </c>
      <c r="G4" s="322" t="s">
        <v>1647</v>
      </c>
      <c r="H4" s="192"/>
    </row>
    <row r="5" spans="1:8">
      <c r="A5" s="192"/>
      <c r="B5" s="323" t="s">
        <v>1648</v>
      </c>
      <c r="C5" s="323">
        <v>309525</v>
      </c>
      <c r="D5" s="323" t="s">
        <v>1649</v>
      </c>
      <c r="E5" s="323" t="s">
        <v>842</v>
      </c>
      <c r="F5" s="323" t="s">
        <v>1650</v>
      </c>
      <c r="G5" s="324">
        <v>46296</v>
      </c>
      <c r="H5" s="192"/>
    </row>
    <row r="6" spans="1:8">
      <c r="A6" s="192"/>
      <c r="B6" s="323" t="s">
        <v>1651</v>
      </c>
      <c r="C6" s="323">
        <v>256875</v>
      </c>
      <c r="D6" s="323" t="s">
        <v>1652</v>
      </c>
      <c r="E6" s="323" t="s">
        <v>842</v>
      </c>
      <c r="F6" s="323" t="s">
        <v>1650</v>
      </c>
      <c r="G6" s="324">
        <v>46296</v>
      </c>
      <c r="H6" s="192"/>
    </row>
    <row r="7" spans="1:8">
      <c r="A7" s="192"/>
      <c r="B7" s="323" t="s">
        <v>1653</v>
      </c>
      <c r="C7" s="323">
        <v>257278</v>
      </c>
      <c r="D7" s="323" t="s">
        <v>1654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1655</v>
      </c>
      <c r="C8" s="323">
        <v>261794</v>
      </c>
      <c r="D8" s="323" t="s">
        <v>1656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1657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1658</v>
      </c>
      <c r="E3" s="319" t="s">
        <v>1659</v>
      </c>
      <c r="F3" s="319" t="s">
        <v>1660</v>
      </c>
      <c r="G3" s="319" t="s">
        <v>1661</v>
      </c>
      <c r="H3" s="319" t="s">
        <v>1662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1663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1664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2025-12-17T12:52:28Z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