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24" documentId="8_{B6337239-1A00-434D-AAD0-422EA1FEB5AE}" xr6:coauthVersionLast="47" xr6:coauthVersionMax="47" xr10:uidLastSave="{1AD35AD2-BC0C-4DF9-B982-62024A707B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<sst xmlns="http://schemas.openxmlformats.org/spreadsheetml/2006/main" count="12135" uniqueCount="1807">
  <si>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</si>
  <si>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</si>
  <si>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</si>
  <si>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</si>
  <si>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</si>
  <si>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</si>
  <si>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</si>
  <si>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</si>
  <si>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</si>
  <si>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</si>
  <si>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</si>
  <si>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</si>
  <si>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</si>
  <si>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</si>
  <si>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</si>
  <si>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</si>
  <si>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</si>
  <si>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</si>
  <si>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</si>
  <si>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</si>
  <si>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</si>
  <si>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</si>
  <si>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</si>
  <si>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</si>
  <si>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</si>
  <si>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</si>
  <si>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</si>
  <si>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</si>
  <si>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</si>
  <si>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</si>
  <si>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</si>
  <si>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</si>
  <si>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</si>
  <si>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</si>
  <si>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</si>
  <si>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</si>
  <si>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</si>
  <si>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</si>
  <si>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</si>
  <si>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</si>
  <si>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</si>
  <si>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</si>
  <si>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</si>
  <si>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</si>
  <si>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</si>
  <si>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</si>
  <si>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</si>
  <si>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</si>
  <si>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</si>
  <si>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</si>
  <si>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</si>
  <si>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</si>
  <si>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</si>
  <si>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</si>
  <si>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</si>
  <si>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</si>
  <si>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</si>
  <si>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</si>
  <si>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</si>
  <si>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</si>
  <si>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</si>
  <si>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</si>
  <si>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</si>
  <si>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</si>
  <si>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</si>
  <si>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</si>
  <si>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</si>
  <si>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</si>
  <si>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</si>
  <si>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</si>
  <si>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</si>
  <si>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</si>
  <si>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</si>
  <si>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</si>
  <si>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</si>
  <si>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</si>
  <si>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</si>
  <si>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</si>
  <si>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</si>
  <si>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</si>
  <si>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</si>
  <si>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</si>
  <si>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</si>
  <si>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</si>
  <si>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</si>
  <si>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</si>
  <si>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</si>
  <si>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</si>
  <si>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</si>
  <si>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</si>
  <si>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</si>
  <si>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</si>
  <si>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</si>
  <si>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</si>
  <si>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</si>
  <si>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</si>
  <si>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</si>
  <si>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</si>
  <si>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</si>
  <si>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</si>
  <si>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</si>
  <si>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</si>
  <si>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</si>
  <si>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</si>
  <si>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</si>
  <si>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</si>
  <si>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</si>
  <si>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</si>
  <si>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</si>
  <si>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</si>
  <si>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</si>
  <si>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</si>
  <si>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</si>
  <si>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</si>
  <si>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</si>
  <si>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</si>
  <si>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</si>
  <si>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</si>
  <si>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</si>
  <si>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</si>
  <si>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</si>
  <si>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</si>
  <si>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</si>
  <si>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</si>
  <si>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</si>
  <si>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</si>
  <si>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</si>
  <si>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</si>
  <si>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</si>
  <si>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</si>
  <si>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</si>
  <si>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</si>
  <si>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</si>
  <si>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</si>
  <si>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</si>
  <si>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</si>
  <si>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</si>
  <si>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</si>
  <si>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</si>
  <si>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</si>
  <si>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</si>
  <si>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</si>
  <si>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</si>
  <si>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</si>
  <si>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</si>
  <si>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</si>
  <si>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</si>
  <si>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</si>
  <si>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</si>
  <si>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</si>
  <si>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</si>
  <si>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</si>
  <si>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</si>
  <si>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</si>
  <si>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</si>
  <si>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</si>
  <si>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</si>
  <si>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</si>
  <si>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</si>
  <si>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</si>
  <si>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</si>
  <si>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</si>
  <si>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</si>
  <si>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</si>
  <si>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</si>
  <si>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</si>
  <si>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</si>
  <si>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</si>
  <si>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</si>
  <si>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</si>
  <si>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</si>
  <si>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</si>
  <si>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</si>
  <si>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</si>
  <si>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</si>
  <si>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</si>
  <si>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</si>
  <si>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</si>
  <si>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</si>
  <si>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</si>
  <si>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</si>
  <si>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</si>
  <si>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</si>
  <si>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</si>
  <si>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</si>
  <si>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</si>
  <si>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</si>
  <si>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</si>
  <si>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</si>
  <si>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</si>
  <si>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</si>
  <si>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</si>
  <si>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</si>
  <si>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</si>
  <si>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</si>
  <si>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</si>
  <si>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</si>
  <si>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</si>
  <si>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</si>
  <si>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</si>
  <si>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</si>
  <si>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</si>
  <si>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</si>
  <si>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</si>
  <si>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</si>
  <si>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</si>
  <si>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</si>
  <si>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</si>
  <si>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</si>
  <si>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</si>
  <si>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</si>
  <si>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</si>
  <si>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</si>
  <si>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</si>
  <si>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</si>
  <si>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</si>
  <si>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</si>
  <si>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</si>
  <si>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</si>
  <si>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</si>
  <si>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</si>
  <si>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</si>
  <si>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</si>
  <si>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</si>
  <si>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</si>
  <si>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</si>
  <si>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</si>
  <si>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</si>
  <si>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</si>
  <si>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</si>
  <si>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</si>
  <si>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</si>
  <si>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</si>
  <si>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</si>
  <si>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</si>
  <si>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</si>
  <si>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</si>
  <si>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</si>
  <si>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</si>
  <si>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</si>
  <si>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</si>
  <si>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</si>
  <si>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</si>
  <si>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</si>
  <si>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</si>
  <si>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</si>
  <si>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</si>
  <si>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</si>
  <si>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</si>
  <si>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</si>
  <si>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</si>
  <si>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</si>
  <si>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</si>
  <si>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</si>
  <si>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</si>
  <si>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</si>
  <si>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</si>
  <si>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</si>
  <si>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</si>
  <si>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</si>
  <si>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</si>
  <si>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</si>
  <si>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</si>
  <si>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</si>
  <si>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</si>
  <si>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</si>
  <si>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</si>
  <si>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</si>
  <si>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</si>
  <si>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</si>
  <si>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</si>
  <si>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</si>
  <si>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</si>
  <si>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</si>
  <si>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</si>
  <si>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</si>
  <si>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</si>
  <si>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</si>
  <si>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</si>
  <si>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</si>
  <si>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</si>
  <si>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</si>
  <si>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</si>
  <si>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</si>
  <si>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</si>
  <si>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</si>
  <si>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</si>
  <si>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</si>
  <si>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</si>
  <si>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</si>
  <si>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</si>
  <si>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</si>
  <si>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</si>
  <si>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</si>
  <si>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</si>
  <si>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</si>
  <si>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</si>
  <si>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</si>
  <si>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</si>
  <si>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</si>
  <si>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</si>
  <si>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</si>
  <si>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</si>
  <si>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</si>
  <si>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</si>
  <si>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</si>
  <si>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</si>
  <si>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</si>
  <si>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</si>
  <si>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</si>
  <si>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</si>
  <si>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</si>
  <si>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</si>
  <si>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</si>
  <si>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</si>
  <si>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</si>
  <si>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</si>
  <si>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</si>
  <si>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</si>
  <si>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</si>
  <si>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</si>
  <si>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</si>
  <si>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</si>
  <si>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</si>
  <si>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</si>
  <si>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</si>
  <si>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</si>
  <si>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</si>
  <si>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</si>
  <si>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</si>
  <si>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</si>
  <si>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</si>
  <si>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</si>
  <si>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</si>
  <si>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</si>
  <si>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</si>
  <si>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</si>
  <si>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</si>
  <si>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</si>
  <si>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</si>
  <si>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</si>
  <si>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</si>
  <si>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</si>
  <si>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</si>
  <si>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</si>
  <si>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</si>
  <si>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</si>
  <si>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</si>
  <si>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</si>
  <si>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</si>
  <si>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</si>
  <si>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</si>
  <si>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</si>
  <si>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</si>
  <si>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</si>
  <si>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</si>
  <si>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</si>
  <si>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</si>
  <si>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</si>
  <si>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</si>
  <si>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</si>
  <si>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</si>
  <si>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</si>
  <si>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</si>
  <si>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</si>
  <si>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</si>
  <si>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</si>
  <si>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</si>
  <si>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</si>
  <si>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</si>
  <si>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</si>
  <si>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</si>
  <si>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</si>
  <si>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</si>
  <si>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</si>
  <si>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</si>
  <si>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</si>
  <si>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</si>
  <si>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</si>
  <si>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</si>
  <si>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</si>
  <si>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</si>
  <si>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</si>
  <si>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</si>
  <si>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</si>
  <si>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</si>
  <si>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</si>
  <si>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</si>
  <si>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</si>
  <si>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</si>
  <si>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</si>
  <si>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</si>
  <si>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</si>
  <si>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</si>
  <si>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</si>
  <si>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</si>
  <si>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</si>
  <si>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</si>
  <si>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</si>
  <si>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</si>
  <si>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</si>
  <si>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</si>
  <si>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</si>
  <si>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</si>
  <si>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</si>
  <si>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</si>
  <si>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</si>
  <si>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</si>
  <si>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</si>
  <si>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</si>
  <si>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</si>
  <si>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</si>
  <si>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</si>
  <si>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</si>
  <si>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</si>
  <si>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</si>
  <si>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</si>
  <si>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</si>
  <si>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</si>
  <si>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</si>
  <si>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</si>
  <si>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</si>
  <si>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</si>
  <si>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</si>
  <si>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</si>
  <si>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</si>
  <si>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</si>
  <si>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</si>
  <si>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</si>
  <si>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</si>
  <si>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</si>
  <si>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</si>
  <si>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</si>
  <si>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</si>
  <si>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</si>
  <si>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</si>
  <si>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</si>
  <si>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</si>
  <si>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</si>
  <si>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</si>
  <si>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</si>
  <si>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</si>
  <si>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</si>
  <si>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</si>
  <si>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</si>
  <si>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</si>
  <si>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</si>
  <si>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</si>
  <si>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</si>
  <si>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</si>
  <si>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</si>
  <si>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</si>
  <si>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</si>
  <si>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</si>
  <si>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</si>
  <si>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</si>
  <si>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</si>
  <si>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</si>
  <si>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</si>
  <si>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</si>
  <si>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</si>
  <si>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</si>
  <si>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</si>
  <si>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</si>
  <si>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</si>
  <si>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</si>
  <si>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</si>
  <si>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</si>
  <si>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</si>
  <si>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</si>
  <si>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</si>
  <si>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</si>
  <si>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</si>
  <si>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</si>
  <si>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</si>
  <si>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</si>
  <si>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</si>
  <si>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</si>
  <si>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</si>
  <si>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</si>
  <si>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</si>
  <si>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</si>
  <si>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</si>
  <si>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</si>
  <si>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</si>
  <si>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</si>
  <si>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</si>
  <si>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</si>
  <si>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</si>
  <si>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</si>
  <si>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</si>
  <si>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</si>
  <si>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</si>
  <si>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</si>
  <si>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</si>
  <si>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</si>
  <si>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</si>
  <si>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</si>
  <si>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</si>
  <si>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</si>
  <si>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</si>
  <si>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</si>
  <si>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</si>
  <si>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</si>
  <si>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</si>
  <si>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</si>
  <si>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</si>
  <si>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</si>
  <si>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</si>
  <si>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</si>
  <si>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</si>
  <si>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</si>
  <si>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</si>
  <si>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</si>
  <si>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</si>
  <si>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</si>
  <si>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</si>
  <si>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</si>
  <si>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</si>
  <si>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</si>
  <si>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</si>
  <si>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</si>
  <si>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</si>
  <si>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</si>
  <si>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</si>
  <si>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</si>
  <si>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</si>
  <si>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</si>
  <si>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</si>
  <si>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</si>
  <si>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</si>
  <si>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</si>
  <si>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</si>
  <si>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</si>
  <si>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</si>
  <si>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</si>
  <si>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</si>
  <si>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</si>
  <si>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</si>
  <si>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</si>
  <si>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</si>
  <si>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</si>
  <si>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</si>
  <si>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</si>
  <si>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</si>
  <si>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</si>
  <si>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</si>
  <si>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</si>
  <si>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</si>
  <si>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</si>
  <si>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</si>
  <si>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</si>
  <si>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</si>
  <si>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</si>
  <si>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</si>
  <si>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</si>
  <si>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</si>
  <si>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</si>
  <si>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</si>
  <si>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</si>
  <si>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</si>
  <si>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</si>
  <si>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</si>
  <si>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</si>
  <si>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</si>
  <si>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</si>
  <si>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</si>
  <si>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</si>
  <si>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</si>
  <si>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</si>
  <si>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</si>
  <si>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</si>
  <si>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</si>
  <si>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</si>
  <si>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</si>
  <si>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</si>
  <si>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</si>
  <si>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</si>
  <si>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</si>
  <si>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</si>
  <si>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</si>
  <si>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</si>
  <si>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</si>
  <si>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</si>
  <si>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</si>
  <si>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</si>
  <si>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</si>
  <si>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</si>
  <si>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</si>
  <si>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</si>
  <si>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</si>
  <si>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</si>
  <si>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</si>
  <si>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</si>
  <si>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</si>
  <si>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</si>
  <si>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</si>
  <si>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</si>
  <si>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</si>
  <si>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</si>
  <si>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</si>
  <si>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</si>
  <si>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</si>
  <si>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</si>
  <si>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</si>
  <si>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</si>
  <si>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</si>
  <si>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</si>
  <si>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</si>
  <si>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</si>
  <si>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</si>
  <si>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</si>
  <si>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</si>
  <si>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</si>
  <si>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</si>
  <si>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</si>
  <si>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</si>
  <si>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</si>
  <si>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</si>
  <si>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</si>
  <si>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</si>
  <si>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</si>
  <si>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</si>
  <si>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</si>
  <si>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</si>
  <si>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</si>
  <si>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</si>
  <si>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</si>
  <si>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</si>
  <si>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</si>
  <si>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</si>
  <si>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</si>
  <si>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</si>
  <si>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</si>
  <si>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</si>
  <si>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</si>
  <si>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</si>
  <si>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</si>
  <si>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</si>
  <si>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</si>
  <si>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</si>
  <si>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</si>
  <si>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</si>
  <si>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</si>
  <si>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</si>
  <si>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</si>
  <si>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</si>
  <si>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</si>
  <si>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</si>
  <si>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</si>
  <si>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</si>
  <si>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</si>
  <si>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</si>
  <si>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</si>
  <si>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</si>
  <si>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</si>
  <si>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</si>
  <si>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</si>
  <si>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</si>
  <si>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</si>
  <si>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</si>
  <si>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</si>
  <si>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</si>
  <si>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</si>
  <si>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</si>
  <si>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</si>
  <si>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</si>
  <si>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</si>
  <si>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</si>
  <si>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</si>
  <si>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</si>
  <si>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</si>
  <si>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</si>
  <si>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</si>
  <si>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</si>
  <si>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</si>
  <si>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</si>
  <si>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</si>
  <si>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</si>
  <si>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</si>
  <si>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</si>
  <si>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</si>
  <si>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</si>
  <si>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</si>
  <si>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</si>
  <si>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</si>
  <si>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</si>
  <si>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</si>
  <si>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</si>
  <si>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</si>
  <si>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</si>
  <si>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</si>
  <si>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</si>
  <si>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</si>
  <si>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</si>
  <si>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</si>
  <si>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</si>
  <si>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</si>
  <si>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</si>
  <si>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</si>
  <si>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</si>
  <si>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</si>
  <si>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</si>
  <si>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</si>
  <si>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</si>
  <si>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</si>
  <si>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</si>
  <si>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</si>
  <si>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</si>
  <si>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</si>
  <si>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</si>
  <si>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</si>
  <si>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</si>
  <si>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</si>
  <si>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</si>
  <si>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</si>
  <si>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</si>
  <si>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</si>
  <si>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</si>
  <si>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</si>
  <si>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</si>
  <si>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</si>
  <si>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</si>
  <si>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</si>
  <si>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</si>
  <si>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</si>
  <si>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</si>
  <si>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</si>
  <si>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</si>
  <si>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</si>
  <si>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</si>
  <si>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</si>
  <si>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</si>
  <si>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</si>
  <si>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</si>
  <si>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</si>
  <si>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</si>
  <si>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</si>
  <si>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</si>
  <si>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</si>
  <si>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</si>
  <si>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</si>
  <si>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</si>
  <si>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</si>
  <si>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</si>
  <si>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</si>
  <si>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</si>
  <si>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</si>
  <si>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</si>
  <si>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</si>
  <si>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</si>
  <si>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</si>
  <si>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</si>
  <si>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</si>
  <si>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</si>
  <si>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</si>
  <si>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</si>
  <si>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</si>
  <si>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</si>
  <si>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</si>
  <si>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</si>
  <si>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</si>
  <si>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</si>
  <si>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</si>
  <si>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</si>
  <si>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</si>
  <si>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</si>
  <si>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</si>
  <si>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</si>
  <si>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</si>
  <si>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</si>
  <si>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</si>
  <si>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</si>
  <si>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</si>
  <si>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</si>
  <si>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</si>
  <si>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</si>
  <si>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</si>
  <si>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</si>
  <si>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</si>
  <si>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</si>
  <si>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</si>
  <si>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</si>
  <si>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</si>
  <si>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</si>
  <si>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</si>
  <si>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</si>
  <si>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</si>
  <si>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</si>
  <si>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</si>
  <si>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</si>
  <si>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</si>
  <si>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</si>
  <si>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</si>
  <si>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</si>
  <si>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</si>
  <si>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</si>
  <si>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</si>
  <si>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</si>
  <si>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</si>
  <si>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</si>
  <si>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</si>
  <si>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</si>
  <si>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</si>
  <si>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</si>
  <si>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</si>
  <si>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</si>
  <si>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</si>
  <si>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</si>
  <si>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</si>
  <si>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</si>
  <si>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</si>
  <si>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</si>
  <si>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</si>
  <si>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</si>
  <si>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</si>
  <si>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</si>
  <si>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</si>
  <si>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</si>
  <si>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</si>
  <si>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</si>
  <si>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</si>
  <si>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</si>
  <si>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</si>
  <si>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</si>
  <si>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</si>
  <si>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</si>
  <si>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</si>
  <si>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</si>
  <si>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</si>
  <si>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</si>
  <si>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</si>
  <si>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</si>
  <si>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</si>
  <si>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</si>
  <si>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</si>
  <si>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</si>
  <si>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</si>
  <si>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</si>
  <si>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</si>
  <si>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</si>
  <si>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</si>
  <si>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</si>
  <si>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</si>
  <si>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</si>
  <si>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</si>
  <si>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</si>
  <si>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</si>
  <si>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</si>
  <si>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</si>
  <si>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</si>
  <si>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</si>
  <si>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</si>
  <si>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</si>
  <si>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</si>
  <si>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</si>
  <si>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</si>
  <si>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</si>
  <si>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</si>
  <si>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</si>
  <si>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</si>
  <si>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</si>
  <si>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</si>
  <si>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</si>
  <si>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</si>
  <si>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</si>
  <si>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</si>
  <si>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</si>
  <si>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</si>
  <si>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</si>
  <si>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</si>
  <si>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</si>
  <si>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</si>
  <si>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</si>
  <si>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</si>
  <si>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</si>
  <si>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</si>
  <si>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</si>
  <si>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</si>
  <si>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</si>
  <si>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</si>
  <si>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</si>
  <si>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</si>
  <si>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</si>
  <si>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</si>
  <si>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</si>
  <si>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</si>
  <si>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</si>
  <si>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</si>
  <si>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</si>
  <si>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</si>
  <si>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</si>
  <si>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</si>
  <si>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</si>
  <si>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</si>
  <si>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</si>
  <si>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</si>
  <si>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</si>
  <si>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</si>
  <si>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</si>
  <si>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</si>
  <si>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</si>
  <si>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</si>
  <si>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</si>
  <si>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</si>
  <si>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</si>
  <si>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</si>
  <si>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</si>
  <si>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</si>
  <si>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</si>
  <si>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</si>
  <si>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</si>
  <si>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</si>
  <si>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</si>
  <si>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</si>
  <si>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</si>
  <si>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</si>
  <si>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</si>
  <si>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</si>
  <si>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</si>
  <si>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</si>
  <si>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</si>
  <si>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</si>
  <si>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</si>
  <si>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</si>
  <si>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</si>
  <si>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</si>
  <si>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</si>
  <si>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</si>
  <si>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</si>
  <si>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</si>
  <si>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</si>
  <si>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</si>
  <si>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</si>
  <si>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</si>
  <si>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</si>
  <si>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</si>
  <si>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</si>
  <si>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</si>
  <si>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</si>
  <si>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</si>
  <si>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</si>
  <si>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</si>
  <si>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</si>
  <si>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</si>
  <si>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</si>
  <si>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</si>
  <si>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</si>
  <si>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</si>
  <si>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</si>
  <si>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</si>
  <si>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</si>
  <si>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</si>
  <si>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</si>
  <si>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</si>
  <si>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</si>
  <si>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</si>
  <si>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</si>
  <si>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</si>
  <si>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</si>
  <si>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</si>
  <si>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</si>
  <si>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</si>
  <si>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</si>
  <si>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</si>
  <si>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</si>
  <si>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</si>
  <si>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</si>
  <si>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</si>
  <si>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</si>
  <si>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</si>
  <si>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</si>
  <si>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</si>
  <si>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</si>
  <si>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</si>
  <si>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</si>
  <si>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</si>
  <si>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</si>
  <si>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</si>
  <si>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</si>
  <si>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</si>
  <si>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</si>
  <si>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</si>
  <si>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</si>
  <si>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</si>
  <si>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</si>
  <si>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</si>
  <si>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</si>
  <si>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</si>
  <si>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</si>
  <si>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</si>
  <si>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</si>
  <si>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</si>
  <si>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</si>
  <si>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</si>
  <si>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</si>
  <si>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</si>
  <si>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</si>
  <si>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</si>
  <si>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</si>
  <si>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</si>
  <si>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</si>
  <si>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</si>
  <si>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</si>
  <si>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</si>
  <si>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</si>
  <si>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</si>
  <si>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</si>
  <si>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</si>
  <si>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</si>
  <si>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</si>
  <si>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</si>
  <si>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</si>
  <si>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</si>
  <si>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</si>
  <si>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</si>
  <si>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</si>
  <si>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</si>
  <si>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</si>
  <si>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</si>
  <si>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</si>
  <si>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</si>
  <si>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</si>
  <si>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</si>
  <si>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</si>
  <si>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</si>
  <si>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</si>
  <si>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</si>
  <si>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</si>
  <si>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</si>
  <si>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</si>
  <si>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</si>
  <si>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</si>
  <si>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</si>
  <si>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</si>
  <si>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</si>
  <si>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</si>
  <si>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</si>
  <si>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</si>
  <si>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</si>
  <si>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</si>
  <si>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</si>
  <si>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</si>
  <si>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</si>
  <si>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</si>
  <si>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</si>
  <si>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</si>
  <si>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</si>
  <si>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</si>
  <si>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</si>
  <si>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</si>
  <si>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</si>
  <si>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</si>
  <si>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</si>
  <si>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</si>
  <si>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</si>
  <si>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</si>
  <si>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</si>
  <si>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</si>
  <si>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</si>
  <si>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</si>
  <si>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</si>
  <si>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</si>
  <si>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</si>
  <si>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</si>
  <si>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</si>
  <si>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</si>
  <si>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</si>
  <si>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</si>
  <si>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</si>
  <si>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</si>
  <si>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</si>
  <si>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</si>
  <si>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</si>
  <si>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</si>
  <si>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</si>
  <si>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</si>
  <si>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</si>
  <si>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</si>
  <si>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</si>
  <si>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</si>
  <si>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</si>
  <si>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</si>
  <si>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</si>
  <si>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</si>
  <si>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</si>
  <si>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</si>
  <si>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</si>
  <si>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</si>
  <si>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</si>
  <si>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</si>
  <si>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</si>
  <si>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</si>
  <si>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</si>
  <si>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</si>
  <si>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</si>
  <si>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</si>
  <si>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</si>
  <si>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</si>
  <si>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</si>
  <si>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</si>
  <si>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</si>
  <si>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</si>
  <si>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</si>
  <si>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</si>
  <si>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</si>
  <si>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</si>
  <si>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</si>
  <si>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</si>
  <si>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</si>
  <si>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</si>
  <si>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</si>
  <si>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</si>
  <si>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</si>
  <si>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</si>
  <si>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</si>
  <si>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</si>
  <si>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</si>
  <si>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</si>
  <si>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</si>
  <si>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</si>
  <si>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</si>
  <si>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</si>
  <si>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</si>
  <si>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</si>
  <si>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</si>
  <si>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</si>
  <si>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</si>
  <si>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</si>
  <si>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</si>
  <si>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</si>
  <si>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</si>
  <si>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</si>
  <si>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</si>
  <si>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</si>
  <si>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</si>
  <si>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</si>
  <si>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</si>
  <si>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</si>
  <si>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</si>
  <si>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</si>
  <si>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</si>
  <si>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</si>
  <si>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</si>
  <si>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</si>
  <si>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</si>
  <si>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</si>
  <si>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</si>
  <si>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</si>
  <si>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</si>
  <si>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</si>
  <si>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</si>
  <si>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</si>
  <si>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</si>
  <si>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</si>
  <si>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</si>
  <si>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</si>
  <si>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</si>
  <si>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</si>
  <si>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</si>
  <si>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</si>
  <si>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</si>
  <si>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</si>
  <si>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</si>
  <si>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</si>
  <si>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</si>
  <si>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</si>
  <si>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</si>
  <si>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</si>
  <si>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</si>
  <si>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</si>
  <si>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</si>
  <si>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</si>
  <si>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</si>
  <si>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</si>
  <si>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</si>
  <si>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</si>
  <si>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</si>
  <si>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</si>
  <si>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</si>
  <si>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</si>
  <si>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</si>
  <si>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</si>
  <si>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</si>
  <si>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</si>
  <si>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</si>
  <si>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</si>
  <si>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</si>
  <si>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</si>
  <si>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</si>
  <si>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</si>
  <si>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</si>
  <si>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</si>
  <si>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</si>
  <si>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</si>
  <si>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</si>
  <si>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</si>
  <si>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</si>
  <si>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</si>
  <si>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</si>
  <si>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</si>
  <si>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</si>
  <si>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</si>
  <si>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</si>
  <si>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</si>
  <si>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</si>
  <si>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</si>
  <si>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</si>
  <si>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</si>
  <si>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</si>
  <si>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</si>
  <si>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</si>
  <si>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</si>
  <si>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</si>
  <si>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</si>
  <si>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</si>
  <si>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</si>
  <si>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</si>
  <si>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</si>
  <si>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</si>
  <si>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</si>
  <si>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</si>
  <si>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</si>
  <si>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</si>
  <si>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</si>
  <si>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</si>
  <si>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</si>
  <si>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</si>
  <si>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</si>
  <si>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</si>
  <si>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</si>
  <si>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</si>
  <si>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</si>
  <si>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</si>
  <si>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</si>
  <si>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</si>
  <si>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</si>
  <si>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</si>
  <si>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</si>
  <si>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</si>
  <si>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</si>
  <si>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</si>
  <si>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</si>
  <si>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</si>
  <si>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</si>
  <si>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</si>
  <si>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</si>
  <si>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</si>
  <si>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</si>
  <si>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</si>
  <si>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</si>
  <si>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</si>
  <si>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</si>
  <si>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</si>
  <si>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</si>
  <si>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</si>
  <si>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</si>
  <si>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</si>
  <si>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</si>
  <si>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</si>
  <si>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</si>
  <si>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</si>
  <si>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</si>
  <si>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</si>
  <si>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</si>
  <si>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</si>
  <si>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</si>
  <si>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</si>
  <si>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</si>
  <si>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</si>
  <si>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</si>
  <si>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</si>
  <si>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</si>
  <si>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</si>
  <si>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</si>
  <si>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</si>
  <si>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</si>
  <si>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</si>
  <si>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</si>
  <si>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</si>
  <si>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</si>
  <si>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</si>
  <si>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</si>
  <si>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</si>
  <si>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</si>
  <si>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</si>
  <si>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</si>
  <si>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</si>
  <si>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</si>
  <si>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</si>
  <si>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</si>
  <si>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</si>
  <si>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</si>
  <si>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</si>
  <si>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</si>
  <si>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</si>
  <si>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</si>
  <si>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</si>
  <si>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</si>
  <si>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</si>
  <si>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</si>
  <si>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</si>
  <si>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</si>
  <si>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</si>
  <si>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</si>
  <si>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</si>
  <si>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</si>
  <si>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</si>
  <si>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</si>
  <si>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</si>
  <si>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</si>
  <si>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</si>
  <si>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</si>
  <si>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</si>
  <si>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</si>
  <si>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</si>
  <si>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</si>
  <si>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</si>
  <si>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</si>
  <si>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</si>
  <si>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</si>
  <si>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</si>
  <si>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</si>
  <si>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</si>
  <si>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</si>
  <si>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</si>
  <si>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</si>
  <si>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</si>
  <si>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</si>
  <si>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</si>
  <si>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</si>
  <si>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</si>
  <si>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</si>
  <si>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</si>
  <si>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</si>
  <si>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</si>
  <si>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</si>
  <si>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</si>
  <si>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</si>
  <si>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</si>
  <si>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</si>
  <si>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</si>
  <si>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</si>
  <si>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</si>
  <si>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</si>
  <si>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</si>
  <si>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</si>
  <si>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</si>
  <si>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</si>
  <si>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</si>
  <si>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</si>
  <si>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</si>
  <si>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</si>
  <si>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</si>
  <si>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</si>
  <si>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</si>
  <si>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</si>
  <si>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</si>
  <si>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</si>
  <si>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</si>
  <si>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</si>
  <si>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</si>
  <si>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</si>
  <si>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</si>
  <si>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</si>
  <si>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</si>
  <si>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</si>
  <si>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</si>
  <si>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</si>
  <si>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</si>
  <si>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</si>
  <si>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</si>
  <si>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</si>
  <si>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</si>
  <si>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</si>
  <si>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</si>
  <si>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</si>
  <si>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</si>
  <si>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</si>
  <si>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</si>
  <si>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</si>
  <si>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</si>
  <si>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</si>
  <si>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</si>
  <si>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</si>
  <si>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</si>
  <si>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</si>
  <si>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</si>
  <si>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</si>
  <si>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</si>
  <si>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</si>
  <si>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</si>
  <si>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</si>
  <si>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</si>
  <si>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</si>
  <si>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</si>
  <si>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</si>
  <si>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</si>
  <si>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</si>
  <si>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</si>
  <si>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</si>
  <si>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</si>
  <si>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</si>
  <si>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</si>
  <si>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</si>
  <si>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</si>
  <si>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</si>
  <si>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</si>
  <si>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</si>
  <si>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</si>
  <si>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</si>
  <si>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</si>
  <si>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</si>
  <si>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</si>
  <si>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</si>
  <si>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</si>
  <si>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</si>
  <si>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</si>
  <si>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</si>
  <si>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</si>
  <si>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</si>
  <si>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</si>
  <si>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</si>
  <si>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</si>
  <si>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</si>
  <si>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</si>
  <si>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</si>
  <si>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</si>
  <si>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</si>
  <si>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</si>
  <si>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</si>
  <si>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</si>
  <si>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</si>
  <si>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</si>
  <si>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</si>
  <si>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</si>
  <si>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</si>
  <si>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</si>
  <si>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</si>
  <si>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</si>
  <si>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</si>
  <si>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</si>
  <si>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</si>
  <si>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</si>
  <si>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</si>
  <si>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</si>
  <si>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</si>
  <si>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</si>
  <si>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</si>
  <si>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</si>
  <si>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</si>
  <si>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</si>
  <si>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</si>
  <si>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</si>
  <si>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</si>
  <si>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</si>
  <si>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</si>
  <si>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</si>
  <si>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</si>
  <si>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</si>
  <si>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</si>
  <si>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</si>
  <si>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</si>
  <si>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</si>
  <si>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</si>
  <si>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</si>
  <si>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</si>
  <si>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</si>
  <si>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</si>
  <si>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</si>
  <si>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</si>
  <si>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</si>
  <si>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</si>
  <si>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</si>
  <si>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</si>
  <si>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</si>
  <si>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</si>
  <si>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</si>
  <si>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</si>
  <si>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</si>
  <si>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</si>
  <si>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</si>
  <si>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</si>
  <si>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</si>
  <si>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</si>
  <si>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</si>
  <si>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</si>
  <si>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</si>
  <si>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</si>
  <si>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</si>
  <si>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</si>
  <si>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</si>
  <si>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</si>
  <si>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</si>
  <si>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</si>
  <si>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</si>
  <si>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</si>
  <si>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</si>
  <si>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</si>
  <si>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</si>
  <si>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</si>
  <si>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</si>
  <si>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</si>
  <si>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</si>
  <si>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</si>
  <si>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</si>
  <si>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</si>
  <si>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</si>
  <si>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</si>
  <si>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</si>
  <si>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</si>
  <si>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</si>
  <si>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</si>
  <si>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</si>
  <si>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</si>
  <si>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</si>
  <si>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</si>
  <si>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</si>
  <si>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</si>
  <si>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</si>
  <si>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</si>
  <si>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</si>
  <si>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</si>
  <si>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</si>
  <si>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</si>
  <si>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</si>
  <si>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</si>
  <si>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</si>
  <si>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</si>
  <si>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</si>
  <si>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</si>
  <si>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</si>
  <si>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</si>
  <si>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</si>
  <si>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</si>
  <si>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</si>
  <si>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</si>
  <si>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</si>
  <si>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</si>
  <si>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</si>
  <si>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</si>
  <si>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</si>
  <si>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</si>
  <si>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</si>
  <si>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</si>
  <si>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</si>
  <si>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</si>
  <si>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</si>
  <si>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</si>
  <si>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</si>
  <si>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</si>
  <si>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</si>
  <si>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</si>
  <si>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</si>
  <si>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</si>
  <si>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</si>
  <si>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</si>
  <si>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</si>
  <si>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</si>
  <si>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</si>
  <si>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</si>
  <si>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</si>
  <si>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</si>
  <si>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</si>
  <si>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</si>
  <si>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</si>
  <si>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</si>
  <si>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</si>
  <si>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</si>
  <si>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</si>
  <si>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</si>
  <si>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</si>
  <si>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</si>
  <si>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</si>
  <si>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</si>
  <si>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</si>
  <si>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</si>
  <si>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</si>
  <si>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</si>
  <si>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</si>
  <si>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</si>
  <si>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</si>
  <si>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</si>
  <si>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</si>
  <si>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</si>
  <si>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</si>
  <si>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</si>
  <si>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</si>
  <si>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</si>
  <si>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</si>
  <si>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</si>
  <si>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</si>
  <si>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</si>
  <si>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</si>
  <si>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</si>
  <si>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</si>
  <si>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</si>
  <si>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</si>
  <si>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</si>
  <si>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</si>
  <si>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</si>
  <si>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</si>
  <si>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</si>
  <si>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</si>
  <si>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</si>
  <si>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</si>
  <si>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</si>
  <si>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</si>
  <si>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</si>
  <si>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</si>
  <si>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</si>
  <si>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</si>
  <si>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</si>
  <si>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</si>
  <si>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</si>
  <si>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</si>
  <si>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</si>
  <si>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</si>
  <si>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</si>
  <si>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</si>
  <si>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</si>
  <si>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</si>
  <si>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</si>
  <si>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</si>
  <si>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</si>
  <si>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</si>
  <si>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</si>
  <si>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</si>
  <si>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</si>
  <si>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</si>
  <si>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</si>
  <si>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</si>
  <si>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</si>
  <si>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</si>
  <si>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</si>
  <si>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</si>
  <si>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</si>
  <si>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</si>
  <si>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</si>
  <si>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</si>
  <si>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</si>
  <si>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</si>
  <si>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</si>
  <si>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</si>
  <si>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</si>
  <si>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</si>
  <si>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</si>
  <si>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</si>
  <si>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</si>
  <si>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</si>
  <si>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</si>
  <si>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</si>
  <si>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</si>
  <si>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</si>
  <si>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</si>
  <si>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</si>
  <si>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</si>
  <si>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</si>
  <si>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</si>
  <si>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</si>
  <si>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</si>
  <si>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</si>
  <si>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</si>
  <si>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</si>
  <si>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</si>
  <si>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</si>
  <si>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</si>
  <si>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</si>
  <si>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</si>
  <si>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</si>
  <si>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</si>
  <si>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</si>
  <si>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</si>
  <si>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</si>
  <si>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</si>
  <si>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</si>
  <si>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</si>
  <si>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</si>
  <si>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</si>
  <si>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</si>
  <si>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</si>
  <si>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</si>
  <si>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</si>
  <si>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</si>
  <si>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</si>
  <si>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</si>
  <si>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</si>
  <si>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</si>
  <si>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</si>
  <si>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</si>
  <si>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</si>
  <si>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</si>
  <si>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</si>
  <si>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</si>
  <si>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</si>
  <si>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</si>
  <si>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</si>
  <si>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</si>
  <si>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</si>
  <si>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</si>
  <si>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</si>
  <si>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</si>
  <si>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</si>
  <si>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</si>
  <si>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</si>
  <si>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</si>
  <si>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</si>
  <si>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</si>
  <si>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</si>
  <si>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</si>
  <si>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</si>
  <si>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</si>
  <si>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</si>
  <si>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</si>
  <si>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</si>
  <si>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</si>
  <si>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</si>
  <si>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</si>
  <si>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</si>
  <si>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</si>
  <si>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</si>
  <si>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</si>
  <si>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</si>
  <si>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</si>
  <si>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</si>
  <si>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</si>
  <si>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</si>
  <si>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 xml:space="preserve">Previsão de MC1 11h00 / </t>
  </si>
  <si>
    <t xml:space="preserve">MC1 09h08 / previsão de faixa após U52 / </t>
  </si>
  <si>
    <t>Manobra em ZKEZGA-1 por 01h pra colocar 2 vagões carregados na composição , deixando a formação completa 30 vagões.</t>
  </si>
  <si>
    <t>OPortunidade</t>
  </si>
  <si>
    <t>TP pronto 07h25 /Aguardanddo confirmar cauda do i80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</si>
  <si>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</si>
  <si>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</si>
  <si>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</si>
  <si>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</si>
  <si>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</si>
  <si>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 xml:space="preserve">Alterado programação para km101+500 via 2 / TP pronto 08h21 /  Sem previsão de faixa/ </t>
  </si>
  <si>
    <t>Alterado programação para km 105+300 ao km106+000 via 2 / Aguardando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</si>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</sst>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45" activePane="bottomRight" state="frozen"/>
      <selection pane="bottomRight" activeCell="BJ562" sqref="BJ5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>
        <v>0</v>
      </c>
      <c r="AS545" s="271">
        <v>0</v>
      </c>
      <c r="AT545" s="271">
        <v>0</v>
      </c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4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 t="s">
        <v>994</v>
      </c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1727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>
        <v>0.38055555555555554</v>
      </c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1728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1729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1730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1731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1731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1731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1732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1733</v>
      </c>
      <c r="BK559" s="249" t="s">
        <v>1733</v>
      </c>
      <c r="BL559" s="185"/>
      <c r="BM559" s="180" t="s">
        <v>687</v>
      </c>
      <c r="BN559" s="180" t="s">
        <v>717</v>
      </c>
      <c r="BO559" s="164" t="s">
        <v>1726</v>
      </c>
      <c r="BP559" s="249" t="s">
        <v>1733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1734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1735</v>
      </c>
      <c r="BK560" s="249" t="s">
        <v>1735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1735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>
        <v>0.37361111111111112</v>
      </c>
      <c r="AS561" s="271">
        <v>0</v>
      </c>
      <c r="AT561" s="271">
        <v>4.1666666666666664E-2</v>
      </c>
      <c r="AU561" s="273"/>
      <c r="AV561" s="273"/>
      <c r="AW561" s="273"/>
      <c r="AX561" s="246"/>
      <c r="AY561" s="183">
        <f t="shared" si="57"/>
        <v>4.1666666666666664E-2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2</v>
      </c>
      <c r="BI561" s="248"/>
      <c r="BJ561" s="276" t="s">
        <v>1736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">
        <v>295</v>
      </c>
      <c r="AO562" s="251">
        <f>IF(BS_CONTROLE[[#This Row],[SUB]]=0, "-", BS_CONTROLE[[#This Row],[SUB]])</f>
        <v>54</v>
      </c>
      <c r="AP562" s="252">
        <v>101.5</v>
      </c>
      <c r="AQ562" s="252" t="str">
        <f>IF(BS_CONTROLE[[#This Row],[KM - Fim]]=0, "-", BS_CONTROLE[[#This Row],[KM - Fim]])</f>
        <v>-</v>
      </c>
      <c r="AR562" s="271">
        <v>0.34791666666666665</v>
      </c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1737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1738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1739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1740</v>
      </c>
      <c r="E3" s="315" t="s">
        <v>1741</v>
      </c>
      <c r="F3" s="315" t="s">
        <v>1742</v>
      </c>
      <c r="G3" s="320" t="s">
        <v>1743</v>
      </c>
      <c r="H3" s="315" t="s">
        <v>1744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1745</v>
      </c>
      <c r="E5" s="317">
        <v>46013</v>
      </c>
      <c r="F5" s="316">
        <v>7000</v>
      </c>
      <c r="G5" s="321" t="s">
        <v>1746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1747</v>
      </c>
      <c r="G6" s="321" t="s">
        <v>1746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1748</v>
      </c>
      <c r="G7" s="322" t="s">
        <v>1749</v>
      </c>
      <c r="H7" s="318" t="s">
        <v>1750</v>
      </c>
    </row>
    <row r="8" spans="3:8">
      <c r="C8" s="316" t="s">
        <v>543</v>
      </c>
      <c r="D8" s="316">
        <v>7663</v>
      </c>
      <c r="E8" s="317">
        <v>46008</v>
      </c>
      <c r="F8" s="316" t="s">
        <v>1751</v>
      </c>
      <c r="G8" s="321" t="s">
        <v>1752</v>
      </c>
      <c r="H8" s="316" t="s">
        <v>1753</v>
      </c>
    </row>
    <row r="9" spans="3:8">
      <c r="C9" s="316" t="s">
        <v>463</v>
      </c>
      <c r="D9" s="316" t="s">
        <v>1754</v>
      </c>
      <c r="E9" s="317">
        <v>45993</v>
      </c>
      <c r="F9" s="316">
        <v>12000</v>
      </c>
      <c r="G9" s="321" t="s">
        <v>1755</v>
      </c>
      <c r="H9" s="316"/>
    </row>
    <row r="10" spans="3:8" ht="29.25">
      <c r="C10" s="316" t="s">
        <v>463</v>
      </c>
      <c r="D10" s="316" t="s">
        <v>1756</v>
      </c>
      <c r="E10" s="317">
        <v>45993</v>
      </c>
      <c r="F10" s="316">
        <v>9000</v>
      </c>
      <c r="G10" s="321" t="s">
        <v>1757</v>
      </c>
      <c r="H10" s="316"/>
    </row>
    <row r="11" spans="3:8" ht="29.25">
      <c r="C11" s="316" t="s">
        <v>463</v>
      </c>
      <c r="D11" s="316" t="s">
        <v>1758</v>
      </c>
      <c r="E11" s="317">
        <v>45993</v>
      </c>
      <c r="F11" s="316">
        <v>10000</v>
      </c>
      <c r="G11" s="321" t="s">
        <v>1757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1759</v>
      </c>
      <c r="G12" s="321" t="s">
        <v>1760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1761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1762</v>
      </c>
      <c r="C4" s="320" t="s">
        <v>1763</v>
      </c>
      <c r="D4" s="320" t="s">
        <v>1764</v>
      </c>
      <c r="E4" s="320" t="s">
        <v>1765</v>
      </c>
      <c r="F4" s="320" t="s">
        <v>8</v>
      </c>
      <c r="G4" s="320" t="s">
        <v>1766</v>
      </c>
    </row>
    <row r="5" spans="2:8">
      <c r="B5" s="323" t="s">
        <v>1153</v>
      </c>
      <c r="C5" s="323">
        <v>314978</v>
      </c>
      <c r="D5" s="323" t="s">
        <v>1767</v>
      </c>
      <c r="E5" s="323" t="s">
        <v>541</v>
      </c>
      <c r="F5" s="323" t="s">
        <v>101</v>
      </c>
      <c r="G5" s="324">
        <v>46143</v>
      </c>
    </row>
    <row r="6" spans="2:8">
      <c r="B6" s="323" t="s">
        <v>1768</v>
      </c>
      <c r="C6" s="323">
        <v>256790</v>
      </c>
      <c r="D6" s="323" t="s">
        <v>1769</v>
      </c>
      <c r="E6" s="323" t="s">
        <v>541</v>
      </c>
      <c r="F6" s="323" t="s">
        <v>1770</v>
      </c>
      <c r="G6" s="324">
        <v>45992</v>
      </c>
    </row>
    <row r="7" spans="2:8">
      <c r="B7" s="323" t="s">
        <v>1771</v>
      </c>
      <c r="C7" s="323">
        <v>265193</v>
      </c>
      <c r="D7" s="323" t="s">
        <v>1772</v>
      </c>
      <c r="E7" s="323" t="s">
        <v>542</v>
      </c>
      <c r="F7" s="323" t="s">
        <v>1500</v>
      </c>
      <c r="G7" s="323" t="s">
        <v>1773</v>
      </c>
    </row>
    <row r="8" spans="2:8">
      <c r="B8" s="323" t="s">
        <v>1774</v>
      </c>
      <c r="C8" s="323">
        <v>293716</v>
      </c>
      <c r="D8" s="323" t="s">
        <v>1775</v>
      </c>
      <c r="E8" s="323" t="s">
        <v>542</v>
      </c>
      <c r="F8" s="323" t="s">
        <v>1500</v>
      </c>
      <c r="G8" s="324">
        <v>46204</v>
      </c>
    </row>
    <row r="9" spans="2:8">
      <c r="B9" s="323" t="s">
        <v>1776</v>
      </c>
      <c r="C9" s="323">
        <v>257258</v>
      </c>
      <c r="D9" s="323" t="s">
        <v>1777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1778</v>
      </c>
      <c r="C10" s="323">
        <v>371147</v>
      </c>
      <c r="D10" s="323" t="s">
        <v>1779</v>
      </c>
      <c r="E10" s="323" t="s">
        <v>543</v>
      </c>
      <c r="F10" s="323" t="s">
        <v>144</v>
      </c>
      <c r="G10" s="323" t="s">
        <v>1773</v>
      </c>
    </row>
    <row r="11" spans="2:8">
      <c r="B11" s="323" t="s">
        <v>1780</v>
      </c>
      <c r="C11" s="323">
        <v>259230</v>
      </c>
      <c r="D11" s="323" t="s">
        <v>1781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1782</v>
      </c>
      <c r="C12" s="323">
        <v>370705</v>
      </c>
      <c r="D12" s="323"/>
      <c r="E12" s="323" t="s">
        <v>543</v>
      </c>
      <c r="F12" s="323" t="s">
        <v>144</v>
      </c>
      <c r="G12" s="323" t="s">
        <v>1773</v>
      </c>
    </row>
    <row r="13" spans="2:8">
      <c r="B13" s="323" t="s">
        <v>1783</v>
      </c>
      <c r="C13" s="323">
        <v>258542</v>
      </c>
      <c r="D13" s="323" t="s">
        <v>1784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1785</v>
      </c>
      <c r="C14" s="323">
        <v>257050</v>
      </c>
      <c r="D14" s="323" t="s">
        <v>1786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1787</v>
      </c>
      <c r="D5" s="388"/>
      <c r="E5" s="388"/>
      <c r="F5" s="388"/>
      <c r="G5" s="388"/>
      <c r="H5" s="388"/>
      <c r="I5" s="388"/>
      <c r="J5" s="389"/>
      <c r="K5" s="390" t="s">
        <v>1788</v>
      </c>
      <c r="L5" s="391"/>
      <c r="M5" s="391"/>
      <c r="N5" s="391"/>
      <c r="O5" s="392" t="s">
        <v>1789</v>
      </c>
      <c r="P5" s="393"/>
      <c r="Q5" s="394"/>
    </row>
    <row r="6" spans="1:17" s="94" customFormat="1" ht="15.75" customHeight="1">
      <c r="A6" s="88" t="s">
        <v>1790</v>
      </c>
      <c r="B6" s="95" t="s">
        <v>1791</v>
      </c>
      <c r="C6" s="96" t="s">
        <v>874</v>
      </c>
      <c r="D6" s="97" t="s">
        <v>875</v>
      </c>
      <c r="E6" s="96" t="s">
        <v>1792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1793</v>
      </c>
      <c r="M6" s="139" t="s">
        <v>335</v>
      </c>
      <c r="N6" s="140" t="s">
        <v>869</v>
      </c>
      <c r="O6" s="238" t="s">
        <v>912</v>
      </c>
      <c r="P6" s="157"/>
      <c r="Q6" s="190" t="s">
        <v>1794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TP em preparação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 xml:space="preserve">MC1 09h08 / previsão de faixa após U52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 /Aguardanddo confirmar cauda do i80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 /Aguardanddo confirmar cauda do i80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 /Aguardanddo confirmar cauda do i80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Alterado programação para km 105+300 ao km106+000 via 2 / Aguardando solicitar MC1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1794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1795</v>
      </c>
      <c r="W1" s="400"/>
      <c r="X1" s="400"/>
      <c r="Y1" s="104"/>
    </row>
    <row r="2" spans="1:25" s="101" customFormat="1" ht="11.25" customHeight="1">
      <c r="A2" s="105" t="s">
        <v>1796</v>
      </c>
      <c r="B2" s="105" t="s">
        <v>1791</v>
      </c>
      <c r="C2" s="105" t="s">
        <v>313</v>
      </c>
      <c r="D2" s="106" t="s">
        <v>874</v>
      </c>
      <c r="E2" s="106" t="s">
        <v>875</v>
      </c>
      <c r="F2" s="106" t="s">
        <v>1790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1797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1798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1799</v>
      </c>
      <c r="C2" s="96" t="s">
        <v>859</v>
      </c>
      <c r="D2" s="96" t="s">
        <v>861</v>
      </c>
      <c r="E2" s="96" t="s">
        <v>1800</v>
      </c>
      <c r="F2" s="96" t="s">
        <v>1801</v>
      </c>
      <c r="G2" s="96" t="s">
        <v>1802</v>
      </c>
      <c r="H2" s="96" t="s">
        <v>1803</v>
      </c>
      <c r="I2" s="96" t="s">
        <v>1804</v>
      </c>
      <c r="J2" s="96" t="s">
        <v>1805</v>
      </c>
      <c r="K2" s="131" t="s">
        <v>1806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2025-12-24T12:27:34Z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