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23" documentId="120_S{118792C3-22EF-5104-A093-F22BFE3913F3}" xr6:coauthVersionLast="47" xr6:coauthVersionMax="47" xr10:uidLastSave="{E03CD2D8-6B96-454E-A5E3-C1659E7BA51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 s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5" i="15" s="1"/>
  <c r="S49" i="1" a="1"/>
  <c r="S49" i="1" s="1"/>
  <c r="D45" i="15" s="1"/>
  <c r="T49" i="1" a="1"/>
  <c r="T49" i="1" s="1"/>
  <c r="E45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 s="1"/>
  <c r="E48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AP53" i="1"/>
  <c r="M45" i="10" s="1"/>
  <c r="AQ53" i="1"/>
  <c r="AY53" i="1"/>
  <c r="BE53" i="1" a="1"/>
  <c r="BE53" i="1" s="1"/>
  <c r="BR53" i="1"/>
  <c r="BS53" i="1"/>
  <c r="A57" i="1"/>
  <c r="C57" i="1"/>
  <c r="G57" i="1"/>
  <c r="M57" i="1" a="1"/>
  <c r="M57" i="1" s="1"/>
  <c r="N57" i="1" a="1"/>
  <c r="N57" i="1" s="1"/>
  <c r="L53" i="15" s="1"/>
  <c r="R57" i="1"/>
  <c r="R53" i="15" s="1"/>
  <c r="S57" i="1" a="1"/>
  <c r="S57" i="1" s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B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 s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AP67" i="1"/>
  <c r="M53" i="10" s="1"/>
  <c r="AQ67" i="1"/>
  <c r="AY67" i="1"/>
  <c r="BE67" i="1" a="1"/>
  <c r="BE67" i="1" s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8" i="15" s="1"/>
  <c r="S72" i="1" a="1"/>
  <c r="S72" i="1" s="1"/>
  <c r="D68" i="15" s="1"/>
  <c r="T72" i="1" a="1"/>
  <c r="T72" i="1" s="1"/>
  <c r="E68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 s="1"/>
  <c r="E75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L98" i="15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9" i="1" l="1" a="1"/>
  <c r="BD49" i="1" s="1"/>
  <c r="BD72" i="1" a="1"/>
  <c r="BD72" i="1" s="1"/>
  <c r="K71" i="15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<sst xmlns="http://schemas.openxmlformats.org/spreadsheetml/2006/main" count="3970" uniqueCount="1254">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</sst>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95" activePane="topRight" state="frozen"/>
      <selection pane="topRight" activeCell="F111" sqref="F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1066</v>
      </c>
      <c r="N105" s="130" t="s">
        <v>1067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1068</v>
      </c>
      <c r="W105" s="155" t="s">
        <v>1069</v>
      </c>
      <c r="X105" s="107" t="s">
        <v>825</v>
      </c>
      <c r="Y105" s="132"/>
      <c r="Z105" s="107"/>
      <c r="AA105" s="108" t="s">
        <v>1070</v>
      </c>
      <c r="AB105" s="106" t="s">
        <v>830</v>
      </c>
      <c r="AC105" s="156"/>
      <c r="AD105" s="110">
        <v>0.375</v>
      </c>
      <c r="AE105" s="108">
        <v>9374</v>
      </c>
      <c r="AF105" s="108" t="s">
        <v>1071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1072</v>
      </c>
      <c r="N108" s="130" t="s">
        <v>1073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e">
        <f t="shared" si="9"/>
        <v>#DIV/0!</v>
      </c>
      <c r="BR111" s="19" t="e">
        <f>IF(OR(B111="",F111=""),"*",AY111/P111)</f>
        <v>#DIV/0!</v>
      </c>
      <c r="BS111" s="19" t="e">
        <f>IF(OR(B111="",F111=""),"*",BA111/Q111)</f>
        <v>#DIV/0!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29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29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83 D91:D95 D97 D89 D101 D10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1075</v>
      </c>
      <c r="C2" s="124" t="s">
        <v>755</v>
      </c>
      <c r="D2" s="79" t="s">
        <v>757</v>
      </c>
      <c r="E2" s="79" t="s">
        <v>1076</v>
      </c>
      <c r="F2" s="102" t="s">
        <v>1077</v>
      </c>
      <c r="G2" s="79" t="s">
        <v>1078</v>
      </c>
      <c r="H2" s="79" t="s">
        <v>1079</v>
      </c>
      <c r="I2" s="79" t="s">
        <v>1080</v>
      </c>
      <c r="J2" s="79" t="s">
        <v>1081</v>
      </c>
      <c r="K2" s="81" t="s">
        <v>1082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1083</v>
      </c>
      <c r="V1" s="282"/>
      <c r="W1" s="282"/>
    </row>
    <row r="2" spans="1:23" ht="15" customHeight="1">
      <c r="A2" s="90" t="s">
        <v>1084</v>
      </c>
      <c r="B2" s="90" t="s">
        <v>1085</v>
      </c>
      <c r="C2" s="90" t="s">
        <v>380</v>
      </c>
      <c r="D2" s="91" t="s">
        <v>770</v>
      </c>
      <c r="E2" s="91" t="s">
        <v>4</v>
      </c>
      <c r="F2" s="91" t="s">
        <v>1086</v>
      </c>
      <c r="G2" s="91" t="s">
        <v>1087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1088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Oportunidade</v>
      </c>
      <c r="C98" s="150" t="str">
        <f>IF(SP_NORTE!Z105="","*",SP_NORTE!Z105)</f>
        <v>*</v>
      </c>
      <c r="D98" s="142" t="str">
        <f>IF(SP_NORTE!S105="","*",SP_NORTE!S105)</f>
        <v>SP NORTE</v>
      </c>
      <c r="E98" s="142" t="str">
        <f>IF(SP_NORTE!T105="","*",SP_NORTE!T105)</f>
        <v>TMI-ZEB</v>
      </c>
      <c r="F98" s="149">
        <f>IF(SP_NORTE!B105="","*",SP_NORTE!B105)</f>
        <v>46088</v>
      </c>
      <c r="G98" s="149" t="str">
        <f>IF(SP_NORTE!D105="","*",SP_NORTE!D105)</f>
        <v>W57</v>
      </c>
      <c r="H98" s="149" t="str">
        <f>IF(SP_NORTE!F105="","*",SP_NORTE!F105)</f>
        <v>DESLOCAMENTO</v>
      </c>
      <c r="I98" s="149" t="str">
        <f>IF(SP_NORTE!H105="","*",SP_NORTE!H105)</f>
        <v>ZJA2</v>
      </c>
      <c r="J98" s="149" t="str">
        <f>IF(SP_NORTE!I105="","*",SP_NORTE!I105)</f>
        <v>ZRU2</v>
      </c>
      <c r="K98" s="142" t="str">
        <f>IF(SP_NORTE!M105="","*",SP_NORTE!M105)</f>
        <v>ZDP-ZRU</v>
      </c>
      <c r="L98" s="142" t="str">
        <f>IF(SP_NORTE!N105="","*",SP_NORTE!N105)</f>
        <v>ZDPZRU</v>
      </c>
      <c r="M98" s="143">
        <f>IF(SP_NORTE!J105="","*",SP_NORTE!J105)</f>
        <v>73</v>
      </c>
      <c r="N98" s="148">
        <f>IF(SP_NORTE!K105="","*",SP_NORTE!K105)</f>
        <v>372</v>
      </c>
      <c r="O98" s="148" t="str">
        <f>IF(SP_NORTE!L105="","*",SP_NORTE!L105)</f>
        <v>-</v>
      </c>
      <c r="P98" s="147">
        <f>IF(SP_NORTE!O105="","*",SP_NORTE!O105)</f>
        <v>0.41666666666666669</v>
      </c>
      <c r="Q98" s="147">
        <f>IF(SP_NORTE!P105="","*",SP_NORTE!P105)</f>
        <v>4.1666666666666664E-2</v>
      </c>
      <c r="R98" s="149" t="str">
        <f>IF(SP_NORTE!Q105="","*",CONCATENATE(SP_NORTE!Q105," ",SP_NORTE!R105))</f>
        <v>1 BINÁRIO</v>
      </c>
      <c r="S98" s="149" t="str">
        <f>IF(SP_NORTE!V105="","*",SP_NORTE!V105)</f>
        <v>PCM</v>
      </c>
      <c r="T98" s="149" t="str">
        <f>IF(SP_NORTE!W105="","*",SP_NORTE!W105)</f>
        <v>Deslocamento para ZRU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1090</v>
      </c>
      <c r="D5" s="284"/>
      <c r="E5" s="284"/>
      <c r="F5" s="284"/>
      <c r="G5" s="284"/>
      <c r="H5" s="284"/>
      <c r="I5" s="284"/>
      <c r="J5" s="285"/>
      <c r="K5" s="286" t="s">
        <v>1091</v>
      </c>
      <c r="L5" s="287"/>
      <c r="M5" s="287"/>
      <c r="N5" s="287"/>
      <c r="O5" s="288" t="s">
        <v>1092</v>
      </c>
      <c r="P5" s="289"/>
    </row>
    <row r="6" spans="1:16" s="77" customFormat="1" ht="15" customHeight="1">
      <c r="A6" s="69" t="s">
        <v>1086</v>
      </c>
      <c r="B6" s="78" t="s">
        <v>1085</v>
      </c>
      <c r="C6" s="79" t="s">
        <v>770</v>
      </c>
      <c r="D6" s="80" t="s">
        <v>771</v>
      </c>
      <c r="E6" s="79" t="s">
        <v>1093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1094</v>
      </c>
      <c r="M6" s="83" t="s">
        <v>402</v>
      </c>
      <c r="N6" s="84" t="s">
        <v>765</v>
      </c>
      <c r="O6" s="160" t="s">
        <v>808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V40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1096</v>
      </c>
      <c r="C3" s="206" t="s">
        <v>1097</v>
      </c>
      <c r="D3" s="206" t="s">
        <v>1098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1099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1100</v>
      </c>
      <c r="E3" s="167" t="s">
        <v>1101</v>
      </c>
      <c r="F3" s="167" t="s">
        <v>1102</v>
      </c>
      <c r="G3" s="167" t="s">
        <v>1103</v>
      </c>
      <c r="H3" s="167" t="s">
        <v>1104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1105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1106</v>
      </c>
      <c r="C4" s="164" t="s">
        <v>1107</v>
      </c>
      <c r="D4" s="164" t="s">
        <v>1108</v>
      </c>
      <c r="E4" s="164" t="s">
        <v>1109</v>
      </c>
      <c r="F4" s="164" t="s">
        <v>4</v>
      </c>
      <c r="G4" s="164" t="s">
        <v>1110</v>
      </c>
    </row>
    <row r="5" spans="2:7">
      <c r="B5" s="165" t="s">
        <v>1111</v>
      </c>
      <c r="C5" s="165">
        <v>257068</v>
      </c>
      <c r="D5" s="165" t="s">
        <v>1112</v>
      </c>
      <c r="E5" s="165" t="s">
        <v>1113</v>
      </c>
      <c r="F5" s="165" t="s">
        <v>1113</v>
      </c>
      <c r="G5" s="166">
        <v>46296</v>
      </c>
    </row>
    <row r="6" spans="2:7">
      <c r="B6" s="165" t="s">
        <v>1114</v>
      </c>
      <c r="C6" s="165" t="s">
        <v>384</v>
      </c>
      <c r="D6" s="165" t="s">
        <v>384</v>
      </c>
      <c r="E6" s="165" t="s">
        <v>384</v>
      </c>
      <c r="F6" s="165" t="s">
        <v>1115</v>
      </c>
      <c r="G6" s="166" t="s">
        <v>384</v>
      </c>
    </row>
    <row r="7" spans="2:7">
      <c r="B7" s="165" t="s">
        <v>1116</v>
      </c>
      <c r="C7" s="165">
        <v>257472</v>
      </c>
      <c r="D7" s="165" t="s">
        <v>1117</v>
      </c>
      <c r="E7" s="165" t="s">
        <v>1118</v>
      </c>
      <c r="F7" s="165" t="s">
        <v>1118</v>
      </c>
      <c r="G7" s="166">
        <v>45992</v>
      </c>
    </row>
    <row r="8" spans="2:7">
      <c r="B8" s="165" t="s">
        <v>1119</v>
      </c>
      <c r="C8" s="165">
        <v>260307</v>
      </c>
      <c r="D8" s="165" t="s">
        <v>1120</v>
      </c>
      <c r="E8" s="165" t="s">
        <v>1121</v>
      </c>
      <c r="F8" s="165" t="s">
        <v>1118</v>
      </c>
      <c r="G8" s="166">
        <v>46082</v>
      </c>
    </row>
    <row r="9" spans="2:7">
      <c r="B9" s="165" t="s">
        <v>1122</v>
      </c>
      <c r="C9" s="165">
        <v>333033</v>
      </c>
      <c r="D9" s="165" t="s">
        <v>1123</v>
      </c>
      <c r="E9" s="165" t="s">
        <v>1115</v>
      </c>
      <c r="F9" s="165" t="s">
        <v>1124</v>
      </c>
      <c r="G9" s="165" t="s">
        <v>384</v>
      </c>
    </row>
    <row r="10" spans="2:7">
      <c r="B10" s="165" t="s">
        <v>1125</v>
      </c>
      <c r="C10" s="165"/>
      <c r="D10" s="165"/>
      <c r="E10" s="165" t="s">
        <v>1115</v>
      </c>
      <c r="F10" s="165" t="s">
        <v>1124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1126</v>
      </c>
      <c r="C1" s="25" t="s">
        <v>831</v>
      </c>
      <c r="E1" s="25" t="s">
        <v>1089</v>
      </c>
      <c r="G1" s="25" t="s">
        <v>1127</v>
      </c>
      <c r="H1" s="27"/>
      <c r="I1" s="25" t="s">
        <v>1128</v>
      </c>
      <c r="J1" s="27"/>
      <c r="K1" s="25" t="s">
        <v>1129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1130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1131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1132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1133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1134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1135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1136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1137</v>
      </c>
      <c r="B13" s="4" t="s">
        <v>1022</v>
      </c>
      <c r="C13" s="4" t="s">
        <v>1138</v>
      </c>
      <c r="D13" s="4" t="s">
        <v>964</v>
      </c>
      <c r="E13" s="4" t="s">
        <v>1139</v>
      </c>
      <c r="F13" s="4" t="s">
        <v>1140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1141</v>
      </c>
      <c r="N13" s="4" t="s">
        <v>1142</v>
      </c>
      <c r="O13" s="4" t="s">
        <v>1143</v>
      </c>
      <c r="P13" s="4" t="s">
        <v>827</v>
      </c>
      <c r="Q13" s="4" t="s">
        <v>1144</v>
      </c>
      <c r="R13" s="4" t="s">
        <v>991</v>
      </c>
      <c r="S13" s="4" t="s">
        <v>1145</v>
      </c>
      <c r="T13" s="4" t="s">
        <v>1146</v>
      </c>
      <c r="U13" s="4" t="s">
        <v>1147</v>
      </c>
      <c r="V13" s="32" t="s">
        <v>1148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1149</v>
      </c>
      <c r="B14" s="34" t="s">
        <v>1150</v>
      </c>
      <c r="C14" s="34" t="s">
        <v>1151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1152</v>
      </c>
      <c r="J14" s="34" t="s">
        <v>911</v>
      </c>
      <c r="K14" s="34" t="s">
        <v>1153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1154</v>
      </c>
      <c r="R14" s="34" t="s">
        <v>992</v>
      </c>
      <c r="S14" s="34" t="s">
        <v>965</v>
      </c>
      <c r="T14" s="34" t="s">
        <v>965</v>
      </c>
      <c r="U14" s="34" t="s">
        <v>1147</v>
      </c>
      <c r="V14" s="35" t="s">
        <v>1148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1155</v>
      </c>
      <c r="B15" s="34" t="s">
        <v>1023</v>
      </c>
      <c r="C15" s="34" t="str">
        <f>""</f>
        <v/>
      </c>
      <c r="D15" s="34"/>
      <c r="E15" s="34"/>
      <c r="F15" s="34"/>
      <c r="G15" s="34" t="s">
        <v>1156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1087</v>
      </c>
      <c r="T15" s="34" t="s">
        <v>1087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1157</v>
      </c>
      <c r="L16" s="34"/>
      <c r="M16" s="34"/>
      <c r="N16" s="34"/>
      <c r="O16" s="34"/>
      <c r="P16" s="34"/>
      <c r="Q16" s="34"/>
      <c r="R16" s="34" t="s">
        <v>1158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1159</v>
      </c>
      <c r="B28" s="30" t="s">
        <v>1160</v>
      </c>
      <c r="C28" s="30" t="s">
        <v>1161</v>
      </c>
      <c r="D28" s="30" t="s">
        <v>1162</v>
      </c>
      <c r="E28" s="30" t="s">
        <v>1163</v>
      </c>
      <c r="F28" s="30" t="s">
        <v>1164</v>
      </c>
      <c r="G28" s="30" t="s">
        <v>1165</v>
      </c>
      <c r="H28" s="30" t="s">
        <v>1166</v>
      </c>
      <c r="I28" s="30" t="s">
        <v>1167</v>
      </c>
      <c r="J28" s="30" t="s">
        <v>1168</v>
      </c>
      <c r="K28" s="30" t="s">
        <v>1169</v>
      </c>
      <c r="L28" s="30" t="s">
        <v>1170</v>
      </c>
      <c r="M28" s="30" t="s">
        <v>1171</v>
      </c>
      <c r="N28" s="30" t="s">
        <v>1172</v>
      </c>
      <c r="O28" s="30" t="s">
        <v>1173</v>
      </c>
      <c r="P28" s="30" t="s">
        <v>1174</v>
      </c>
      <c r="Q28" s="30" t="s">
        <v>1175</v>
      </c>
      <c r="R28" s="30" t="s">
        <v>1176</v>
      </c>
      <c r="S28" s="30" t="s">
        <v>1177</v>
      </c>
      <c r="T28" s="30" t="s">
        <v>1178</v>
      </c>
      <c r="U28" s="30" t="s">
        <v>1179</v>
      </c>
      <c r="V28" s="30" t="s">
        <v>1180</v>
      </c>
      <c r="W28" s="30" t="s">
        <v>1181</v>
      </c>
      <c r="X28" s="30" t="s">
        <v>1182</v>
      </c>
      <c r="Y28" s="30" t="s">
        <v>1183</v>
      </c>
      <c r="Z28" s="30" t="s">
        <v>1184</v>
      </c>
      <c r="AA28" s="30" t="s">
        <v>1185</v>
      </c>
      <c r="AB28" s="30" t="s">
        <v>1186</v>
      </c>
      <c r="AC28" s="30" t="s">
        <v>1187</v>
      </c>
      <c r="AD28" s="30" t="s">
        <v>1188</v>
      </c>
      <c r="AE28" s="30" t="s">
        <v>1189</v>
      </c>
      <c r="AF28" s="30" t="s">
        <v>1190</v>
      </c>
      <c r="AG28" s="30" t="s">
        <v>1191</v>
      </c>
      <c r="AH28" s="30" t="s">
        <v>1192</v>
      </c>
      <c r="AI28" s="30" t="s">
        <v>1193</v>
      </c>
      <c r="AJ28" s="30" t="s">
        <v>1194</v>
      </c>
      <c r="AK28" s="30" t="s">
        <v>1195</v>
      </c>
      <c r="AL28" s="30" t="s">
        <v>1196</v>
      </c>
      <c r="AM28" s="30" t="s">
        <v>1197</v>
      </c>
      <c r="AN28" s="36" t="s">
        <v>1198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1199</v>
      </c>
      <c r="B29" s="34" t="s">
        <v>1200</v>
      </c>
      <c r="C29" s="34" t="s">
        <v>1201</v>
      </c>
      <c r="D29" s="34" t="s">
        <v>1004</v>
      </c>
      <c r="E29" s="34" t="s">
        <v>1023</v>
      </c>
      <c r="F29" s="34" t="s">
        <v>1202</v>
      </c>
      <c r="G29" s="34" t="s">
        <v>966</v>
      </c>
      <c r="H29" s="34" t="s">
        <v>1203</v>
      </c>
      <c r="I29" s="34" t="s">
        <v>880</v>
      </c>
      <c r="J29" s="34" t="s">
        <v>1005</v>
      </c>
      <c r="K29" s="34" t="s">
        <v>1005</v>
      </c>
      <c r="L29" s="34" t="s">
        <v>1204</v>
      </c>
      <c r="M29" s="34" t="s">
        <v>931</v>
      </c>
      <c r="N29" s="34" t="s">
        <v>1205</v>
      </c>
      <c r="O29" s="34" t="s">
        <v>1206</v>
      </c>
      <c r="P29" s="34" t="s">
        <v>1207</v>
      </c>
      <c r="Q29" s="34" t="s">
        <v>1208</v>
      </c>
      <c r="R29" s="34" t="s">
        <v>1209</v>
      </c>
      <c r="S29" s="34" t="s">
        <v>1210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1211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1212</v>
      </c>
      <c r="AD29" s="34" t="s">
        <v>1213</v>
      </c>
      <c r="AE29" s="34" t="s">
        <v>993</v>
      </c>
      <c r="AF29" s="34" t="s">
        <v>1058</v>
      </c>
      <c r="AG29" s="34" t="s">
        <v>1158</v>
      </c>
      <c r="AH29" s="34" t="s">
        <v>1214</v>
      </c>
      <c r="AI29" s="34" t="s">
        <v>1215</v>
      </c>
      <c r="AJ29" s="34" t="s">
        <v>1005</v>
      </c>
      <c r="AK29" s="34" t="s">
        <v>1215</v>
      </c>
      <c r="AL29" s="34" t="s">
        <v>1005</v>
      </c>
      <c r="AM29" s="34" t="s">
        <v>1147</v>
      </c>
      <c r="AN29" s="35" t="s">
        <v>1148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1199</v>
      </c>
      <c r="B30" s="34"/>
      <c r="C30" s="34"/>
      <c r="D30" s="34" t="s">
        <v>1156</v>
      </c>
      <c r="E30" s="34"/>
      <c r="F30" s="34" t="s">
        <v>1216</v>
      </c>
      <c r="G30" s="34" t="s">
        <v>1217</v>
      </c>
      <c r="H30" s="34" t="s">
        <v>1218</v>
      </c>
      <c r="I30" s="34" t="s">
        <v>1219</v>
      </c>
      <c r="J30" s="34"/>
      <c r="K30" s="34"/>
      <c r="L30" s="34" t="s">
        <v>1220</v>
      </c>
      <c r="M30" s="34" t="s">
        <v>874</v>
      </c>
      <c r="N30" s="34" t="s">
        <v>880</v>
      </c>
      <c r="O30" s="34" t="s">
        <v>946</v>
      </c>
      <c r="P30" s="34" t="s">
        <v>1221</v>
      </c>
      <c r="Q30" s="34" t="s">
        <v>856</v>
      </c>
      <c r="R30" s="34"/>
      <c r="S30" s="34" t="s">
        <v>1208</v>
      </c>
      <c r="T30" s="34" t="s">
        <v>1222</v>
      </c>
      <c r="U30" s="34" t="s">
        <v>880</v>
      </c>
      <c r="V30" s="34" t="s">
        <v>1222</v>
      </c>
      <c r="W30" s="34" t="s">
        <v>880</v>
      </c>
      <c r="X30" s="34" t="s">
        <v>1222</v>
      </c>
      <c r="Y30" s="34" t="s">
        <v>880</v>
      </c>
      <c r="Z30" s="34" t="s">
        <v>1222</v>
      </c>
      <c r="AA30" s="34" t="s">
        <v>880</v>
      </c>
      <c r="AB30" s="34"/>
      <c r="AC30" s="34"/>
      <c r="AD30" s="34"/>
      <c r="AE30" s="34" t="s">
        <v>1223</v>
      </c>
      <c r="AF30" s="34"/>
      <c r="AG30" s="34"/>
      <c r="AH30" s="34"/>
      <c r="AI30" s="34" t="s">
        <v>1224</v>
      </c>
      <c r="AJ30" s="34" t="s">
        <v>1225</v>
      </c>
      <c r="AK30" s="34" t="s">
        <v>1224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1226</v>
      </c>
      <c r="E31" s="34"/>
      <c r="F31" s="34"/>
      <c r="G31" s="34"/>
      <c r="H31" s="34"/>
      <c r="I31" s="34"/>
      <c r="J31" s="34"/>
      <c r="K31" s="34"/>
      <c r="L31" s="34" t="s">
        <v>1227</v>
      </c>
      <c r="M31" s="34" t="s">
        <v>1228</v>
      </c>
      <c r="N31" s="34" t="s">
        <v>923</v>
      </c>
      <c r="O31" s="34" t="s">
        <v>1229</v>
      </c>
      <c r="P31" s="34" t="s">
        <v>912</v>
      </c>
      <c r="Q31" s="34" t="s">
        <v>1230</v>
      </c>
      <c r="R31" s="34"/>
      <c r="S31" s="34" t="s">
        <v>856</v>
      </c>
      <c r="T31" s="34"/>
      <c r="U31" s="34" t="s">
        <v>1231</v>
      </c>
      <c r="V31" s="34"/>
      <c r="W31" s="34" t="s">
        <v>1231</v>
      </c>
      <c r="X31" s="34"/>
      <c r="Y31" s="34" t="s">
        <v>1231</v>
      </c>
      <c r="Z31" s="34"/>
      <c r="AA31" s="34" t="s">
        <v>1231</v>
      </c>
      <c r="AB31" s="34"/>
      <c r="AC31" s="34"/>
      <c r="AD31" s="34"/>
      <c r="AE31" s="34" t="s">
        <v>1232</v>
      </c>
      <c r="AF31" s="34"/>
      <c r="AG31" s="34"/>
      <c r="AH31" s="34"/>
      <c r="AI31" s="34" t="s">
        <v>1233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1234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1235</v>
      </c>
      <c r="Q32" s="34" t="s">
        <v>1236</v>
      </c>
      <c r="R32" s="34"/>
      <c r="S32" s="34" t="s">
        <v>1230</v>
      </c>
      <c r="T32" s="34"/>
      <c r="U32" s="34" t="s">
        <v>1237</v>
      </c>
      <c r="V32" s="34"/>
      <c r="W32" s="34" t="s">
        <v>1237</v>
      </c>
      <c r="X32" s="34"/>
      <c r="Y32" s="34" t="s">
        <v>1237</v>
      </c>
      <c r="Z32" s="34"/>
      <c r="AA32" s="34" t="s">
        <v>1237</v>
      </c>
      <c r="AB32" s="34"/>
      <c r="AC32" s="34"/>
      <c r="AD32" s="34"/>
      <c r="AE32" s="34"/>
      <c r="AF32" s="34"/>
      <c r="AG32" s="34"/>
      <c r="AH32" s="34"/>
      <c r="AI32" s="34" t="s">
        <v>1227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1238</v>
      </c>
      <c r="E33" s="34"/>
      <c r="F33" s="34"/>
      <c r="G33" s="34"/>
      <c r="H33" s="34"/>
      <c r="I33" s="34"/>
      <c r="J33" s="34"/>
      <c r="K33" s="34"/>
      <c r="L33" s="34" t="s">
        <v>1239</v>
      </c>
      <c r="M33" s="34"/>
      <c r="N33" s="34"/>
      <c r="O33" s="34"/>
      <c r="P33" s="34"/>
      <c r="Q33" s="34" t="s">
        <v>925</v>
      </c>
      <c r="R33" s="34"/>
      <c r="S33" s="34" t="s">
        <v>1236</v>
      </c>
      <c r="T33" s="34"/>
      <c r="U33" s="34" t="s">
        <v>1240</v>
      </c>
      <c r="V33" s="34"/>
      <c r="W33" s="34" t="s">
        <v>1240</v>
      </c>
      <c r="X33" s="34"/>
      <c r="Y33" s="34" t="s">
        <v>1240</v>
      </c>
      <c r="Z33" s="34"/>
      <c r="AA33" s="34" t="s">
        <v>1240</v>
      </c>
      <c r="AB33" s="34"/>
      <c r="AC33" s="34"/>
      <c r="AD33" s="34"/>
      <c r="AE33" s="34"/>
      <c r="AF33" s="34"/>
      <c r="AG33" s="34"/>
      <c r="AH33" s="34"/>
      <c r="AI33" s="34" t="s">
        <v>1239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1241</v>
      </c>
      <c r="M34" s="34"/>
      <c r="N34" s="34"/>
      <c r="O34" s="34"/>
      <c r="P34" s="34"/>
      <c r="Q34" s="34" t="s">
        <v>1242</v>
      </c>
      <c r="R34" s="34"/>
      <c r="S34" s="34" t="s">
        <v>925</v>
      </c>
      <c r="T34" s="34"/>
      <c r="U34" s="34" t="s">
        <v>1243</v>
      </c>
      <c r="V34" s="34"/>
      <c r="W34" s="34" t="s">
        <v>1243</v>
      </c>
      <c r="X34" s="34"/>
      <c r="Y34" s="34" t="s">
        <v>1243</v>
      </c>
      <c r="Z34" s="34"/>
      <c r="AA34" s="34" t="s">
        <v>1243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1244</v>
      </c>
      <c r="M35" s="34"/>
      <c r="N35" s="34"/>
      <c r="O35" s="34"/>
      <c r="P35" s="34"/>
      <c r="Q35" s="34" t="s">
        <v>1245</v>
      </c>
      <c r="R35" s="34"/>
      <c r="S35" s="34" t="s">
        <v>1242</v>
      </c>
      <c r="T35" s="34"/>
      <c r="U35" s="34" t="s">
        <v>1246</v>
      </c>
      <c r="V35" s="34"/>
      <c r="W35" s="34" t="s">
        <v>1246</v>
      </c>
      <c r="X35" s="34"/>
      <c r="Y35" s="34" t="s">
        <v>1246</v>
      </c>
      <c r="Z35" s="34"/>
      <c r="AA35" s="34" t="s">
        <v>1246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1247</v>
      </c>
      <c r="R36" s="34"/>
      <c r="S36" s="34" t="s">
        <v>1245</v>
      </c>
      <c r="T36" s="34"/>
      <c r="U36" s="34" t="s">
        <v>1248</v>
      </c>
      <c r="V36" s="34"/>
      <c r="W36" s="34" t="s">
        <v>1248</v>
      </c>
      <c r="X36" s="34"/>
      <c r="Y36" s="34" t="s">
        <v>1248</v>
      </c>
      <c r="Z36" s="34"/>
      <c r="AA36" s="34" t="s">
        <v>1248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1249</v>
      </c>
      <c r="R37" s="34"/>
      <c r="S37" s="34" t="s">
        <v>1247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1250</v>
      </c>
      <c r="R38" s="34"/>
      <c r="S38" s="34" t="s">
        <v>1249</v>
      </c>
      <c r="T38" s="34"/>
      <c r="U38" s="34" t="s">
        <v>1251</v>
      </c>
      <c r="V38" s="34"/>
      <c r="W38" s="34" t="s">
        <v>1251</v>
      </c>
      <c r="X38" s="34"/>
      <c r="Y38" s="34" t="s">
        <v>1251</v>
      </c>
      <c r="Z38" s="34"/>
      <c r="AA38" s="34" t="s">
        <v>1251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1252</v>
      </c>
      <c r="R39" s="37"/>
      <c r="S39" s="37" t="s">
        <v>1250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1253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2026-03-06T17:17:35Z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