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29" documentId="8_{B6337239-1A00-434D-AAD0-422EA1FEB5AE}" xr6:coauthVersionLast="47" xr6:coauthVersionMax="47" xr10:uidLastSave="{AC54A748-A9C2-4380-B27F-3C3DF59C54C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2" i="12" l="1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<sst xmlns="http://schemas.openxmlformats.org/spreadsheetml/2006/main" count="9315" uniqueCount="1560">
  <si>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</si>
  <si>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</si>
  <si>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</si>
  <si>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</si>
  <si>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</si>
  <si>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</si>
  <si>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</si>
  <si>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</si>
  <si>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</si>
  <si>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</si>
  <si>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</si>
  <si>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</si>
  <si>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</si>
  <si>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</si>
  <si>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</si>
  <si>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</si>
  <si>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</si>
  <si>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</si>
  <si>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</si>
  <si>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</si>
  <si>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</si>
  <si>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</si>
  <si>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</si>
  <si>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</si>
  <si>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</si>
  <si>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</si>
  <si>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</si>
  <si>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</si>
  <si>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</si>
  <si>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</si>
  <si>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</si>
  <si>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</si>
  <si>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</si>
  <si>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</si>
  <si>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</si>
  <si>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</si>
  <si>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</si>
  <si>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</si>
  <si>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</si>
  <si>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</si>
  <si>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</si>
  <si>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</si>
  <si>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</si>
  <si>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</si>
  <si>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</si>
  <si>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</si>
  <si>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</si>
  <si>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</si>
  <si>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</si>
  <si>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</si>
  <si>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</si>
  <si>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</si>
  <si>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</si>
  <si>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</si>
  <si>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</si>
  <si>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</si>
  <si>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</si>
  <si>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</si>
  <si>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</si>
  <si>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</si>
  <si>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</si>
  <si>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</si>
  <si>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</si>
  <si>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</si>
  <si>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</si>
  <si>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</si>
  <si>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</si>
  <si>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</si>
  <si>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</si>
  <si>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</si>
  <si>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</si>
  <si>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</si>
  <si>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</si>
  <si>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</si>
  <si>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</si>
  <si>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</si>
  <si>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</si>
  <si>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</si>
  <si>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</si>
  <si>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</si>
  <si>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</si>
  <si>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</si>
  <si>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</si>
  <si>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</si>
  <si>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</si>
  <si>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</si>
  <si>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</si>
  <si>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</si>
  <si>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</si>
  <si>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</si>
  <si>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</si>
  <si>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</si>
  <si>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</si>
  <si>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</si>
  <si>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</si>
  <si>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</si>
  <si>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</si>
  <si>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</si>
  <si>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</si>
  <si>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</si>
  <si>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</si>
  <si>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</si>
  <si>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</si>
  <si>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</si>
  <si>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</si>
  <si>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</si>
  <si>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</si>
  <si>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</si>
  <si>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</si>
  <si>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</si>
  <si>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</si>
  <si>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</si>
  <si>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</si>
  <si>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</si>
  <si>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</si>
  <si>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</si>
  <si>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</si>
  <si>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</si>
  <si>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</si>
  <si>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</si>
  <si>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</si>
  <si>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</si>
  <si>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</si>
  <si>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</si>
  <si>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</si>
  <si>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</si>
  <si>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</si>
  <si>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</si>
  <si>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</si>
  <si>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</si>
  <si>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</si>
  <si>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</si>
  <si>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</si>
  <si>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</si>
  <si>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</si>
  <si>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</si>
  <si>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</si>
  <si>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</si>
  <si>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</si>
  <si>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</si>
  <si>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</si>
  <si>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</si>
  <si>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</si>
  <si>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</si>
  <si>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</si>
  <si>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</si>
  <si>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</si>
  <si>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</si>
  <si>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</si>
  <si>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</si>
  <si>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</si>
  <si>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</si>
  <si>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</si>
  <si>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</si>
  <si>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</si>
  <si>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</si>
  <si>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</si>
  <si>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</si>
  <si>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</si>
  <si>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</si>
  <si>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</si>
  <si>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</si>
  <si>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</si>
  <si>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</si>
  <si>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</si>
  <si>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</si>
  <si>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</si>
  <si>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</si>
  <si>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</si>
  <si>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</si>
  <si>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</si>
  <si>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</si>
  <si>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</si>
  <si>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</si>
  <si>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</si>
  <si>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</si>
  <si>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</si>
  <si>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</si>
  <si>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</si>
  <si>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</si>
  <si>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</si>
  <si>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</si>
  <si>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</si>
  <si>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</si>
  <si>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</si>
  <si>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</si>
  <si>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</si>
  <si>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</si>
  <si>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</si>
  <si>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</si>
  <si>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</si>
  <si>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</si>
  <si>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</si>
  <si>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</si>
  <si>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</si>
  <si>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</si>
  <si>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</si>
  <si>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</si>
  <si>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</si>
  <si>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</si>
  <si>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</si>
  <si>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</si>
  <si>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</si>
  <si>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</si>
  <si>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</si>
  <si>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</si>
  <si>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</si>
  <si>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</si>
  <si>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</si>
  <si>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</si>
  <si>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</si>
  <si>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</si>
  <si>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</si>
  <si>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</si>
  <si>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</si>
  <si>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</si>
  <si>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</si>
  <si>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</si>
  <si>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</si>
  <si>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</si>
  <si>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</si>
  <si>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</si>
  <si>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</si>
  <si>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</si>
  <si>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</si>
  <si>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</si>
  <si>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</si>
  <si>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</si>
  <si>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</si>
  <si>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</si>
  <si>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</si>
  <si>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</si>
  <si>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</si>
  <si>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</si>
  <si>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</si>
  <si>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</si>
  <si>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</si>
  <si>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</si>
  <si>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</si>
  <si>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</si>
  <si>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</si>
  <si>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</si>
  <si>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</si>
  <si>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</si>
  <si>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</si>
  <si>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</si>
  <si>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</si>
  <si>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</si>
  <si>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</si>
  <si>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</si>
  <si>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</si>
  <si>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</si>
  <si>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</si>
  <si>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</si>
  <si>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</si>
  <si>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</si>
  <si>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</si>
  <si>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</si>
  <si>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</si>
  <si>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</si>
  <si>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</si>
  <si>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</si>
  <si>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</si>
  <si>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</si>
  <si>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</si>
  <si>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</si>
  <si>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</si>
  <si>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</si>
  <si>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</si>
  <si>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</si>
  <si>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</si>
  <si>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</si>
  <si>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</si>
  <si>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</si>
  <si>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</si>
  <si>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</si>
  <si>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</si>
  <si>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</si>
  <si>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</si>
  <si>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</si>
  <si>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</si>
  <si>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</si>
  <si>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</si>
  <si>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</si>
  <si>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</si>
  <si>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</si>
  <si>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</si>
  <si>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</si>
  <si>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</si>
  <si>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</si>
  <si>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</si>
  <si>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</si>
  <si>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</si>
  <si>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</si>
  <si>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</si>
  <si>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</si>
  <si>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</si>
  <si>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</si>
  <si>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</si>
  <si>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</si>
  <si>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</si>
  <si>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</si>
  <si>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</si>
  <si>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</si>
  <si>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</si>
  <si>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</si>
  <si>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</si>
  <si>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</si>
  <si>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</si>
  <si>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</si>
  <si>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</si>
  <si>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</si>
  <si>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</si>
  <si>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</si>
  <si>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</si>
  <si>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</si>
  <si>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</si>
  <si>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</si>
  <si>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</si>
  <si>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</si>
  <si>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</si>
  <si>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</si>
  <si>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</si>
  <si>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</si>
  <si>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</si>
  <si>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</si>
  <si>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</si>
  <si>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</si>
  <si>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</si>
  <si>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</si>
  <si>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</si>
  <si>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</si>
  <si>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</si>
  <si>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</si>
  <si>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</si>
  <si>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</si>
  <si>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</si>
  <si>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</si>
  <si>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</si>
  <si>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</si>
  <si>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</si>
  <si>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</si>
  <si>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</si>
  <si>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</si>
  <si>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</si>
  <si>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</si>
  <si>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</si>
  <si>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</si>
  <si>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</si>
  <si>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</si>
  <si>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</si>
  <si>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</si>
  <si>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</si>
  <si>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</si>
  <si>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</si>
  <si>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</si>
  <si>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</si>
  <si>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</si>
  <si>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</si>
  <si>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</si>
  <si>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</si>
  <si>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</si>
  <si>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</si>
  <si>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</si>
  <si>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</si>
  <si>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</si>
  <si>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</si>
  <si>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</si>
  <si>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</si>
  <si>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</si>
  <si>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</si>
  <si>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</si>
  <si>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</si>
  <si>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</si>
  <si>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</si>
  <si>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</si>
  <si>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</si>
  <si>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</si>
  <si>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</si>
  <si>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</si>
  <si>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</si>
  <si>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</si>
  <si>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</si>
  <si>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</si>
  <si>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</si>
  <si>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</si>
  <si>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</si>
  <si>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</si>
  <si>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</si>
  <si>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</si>
  <si>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</si>
  <si>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</si>
  <si>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</si>
  <si>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</si>
  <si>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</si>
  <si>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</si>
  <si>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</si>
  <si>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</si>
  <si>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</si>
  <si>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</si>
  <si>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</si>
  <si>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</si>
  <si>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</si>
  <si>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</si>
  <si>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</si>
  <si>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</si>
  <si>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</si>
  <si>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</si>
  <si>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</si>
  <si>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</si>
  <si>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</si>
  <si>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</si>
  <si>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</si>
  <si>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</si>
  <si>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</si>
  <si>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</si>
  <si>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</si>
  <si>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</si>
  <si>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</si>
  <si>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</si>
  <si>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</si>
  <si>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</si>
  <si>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</si>
  <si>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</si>
  <si>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</si>
  <si>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</si>
  <si>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</si>
  <si>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</si>
  <si>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</si>
  <si>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</si>
  <si>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</si>
  <si>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</si>
  <si>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</si>
  <si>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</si>
  <si>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</si>
  <si>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</si>
  <si>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</si>
  <si>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</si>
  <si>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</si>
  <si>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</si>
  <si>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</si>
  <si>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</si>
  <si>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</si>
  <si>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</si>
  <si>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</si>
  <si>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</si>
  <si>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</si>
  <si>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</si>
  <si>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</si>
  <si>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</si>
  <si>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</si>
  <si>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</si>
  <si>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</si>
  <si>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</si>
  <si>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</si>
  <si>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</si>
  <si>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</si>
  <si>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</si>
  <si>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</si>
  <si>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</si>
  <si>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</si>
  <si>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</si>
  <si>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</si>
  <si>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</si>
  <si>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</si>
  <si>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</si>
  <si>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</si>
  <si>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</si>
  <si>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</si>
  <si>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</si>
  <si>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</si>
  <si>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</si>
  <si>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</si>
  <si>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</si>
  <si>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</si>
  <si>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</si>
  <si>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</si>
  <si>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</si>
  <si>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</si>
  <si>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</si>
  <si>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</si>
  <si>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</si>
  <si>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</si>
  <si>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</si>
  <si>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</si>
  <si>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</si>
  <si>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</si>
  <si>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</si>
  <si>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</si>
  <si>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</si>
  <si>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</si>
  <si>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</si>
  <si>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</si>
  <si>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</si>
  <si>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</si>
  <si>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</si>
  <si>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</si>
  <si>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</si>
  <si>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</si>
  <si>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</si>
  <si>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</si>
  <si>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</si>
  <si>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</si>
  <si>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</si>
  <si>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</si>
  <si>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</si>
  <si>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</si>
  <si>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</si>
  <si>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</si>
  <si>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</si>
  <si>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</si>
  <si>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</si>
  <si>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</si>
  <si>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</si>
  <si>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</si>
  <si>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</si>
  <si>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</si>
  <si>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</si>
  <si>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</si>
  <si>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</si>
  <si>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</si>
  <si>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</si>
  <si>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</si>
  <si>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</si>
  <si>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</si>
  <si>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</si>
  <si>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</si>
  <si>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</si>
  <si>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</si>
  <si>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</si>
  <si>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</si>
  <si>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</si>
  <si>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</si>
  <si>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</si>
  <si>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</si>
  <si>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</si>
  <si>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</si>
  <si>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</si>
  <si>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</si>
  <si>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</si>
  <si>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</si>
  <si>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</si>
  <si>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</si>
  <si>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</si>
  <si>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</si>
  <si>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</si>
  <si>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</si>
  <si>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</si>
  <si>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</si>
  <si>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</si>
  <si>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</si>
  <si>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</si>
  <si>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</si>
  <si>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</si>
  <si>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</si>
  <si>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</si>
  <si>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</si>
  <si>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</si>
  <si>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</si>
  <si>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</si>
  <si>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</si>
  <si>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</si>
  <si>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</si>
  <si>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</si>
  <si>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</si>
  <si>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</si>
  <si>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</si>
  <si>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</si>
  <si>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</si>
  <si>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</si>
  <si>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</si>
  <si>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</si>
  <si>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</si>
  <si>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</si>
  <si>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</si>
  <si>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</si>
  <si>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</si>
  <si>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</si>
  <si>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</si>
  <si>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</si>
  <si>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</si>
  <si>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</si>
  <si>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</si>
  <si>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</si>
  <si>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</si>
  <si>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</si>
  <si>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</si>
  <si>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</si>
  <si>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</si>
  <si>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</si>
  <si>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</si>
  <si>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</si>
  <si>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</si>
  <si>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</si>
  <si>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</si>
  <si>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</si>
  <si>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</si>
  <si>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</si>
  <si>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</si>
  <si>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</si>
  <si>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</si>
  <si>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</si>
  <si>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</si>
  <si>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</si>
  <si>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</si>
  <si>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</si>
  <si>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</si>
  <si>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</si>
  <si>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</si>
  <si>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</si>
  <si>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</si>
  <si>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</si>
  <si>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</si>
  <si>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</si>
  <si>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</si>
  <si>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</si>
  <si>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</si>
  <si>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</si>
  <si>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</si>
  <si>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</si>
  <si>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</si>
  <si>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</si>
  <si>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</si>
  <si>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</si>
  <si>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</si>
  <si>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</si>
  <si>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</si>
  <si>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</si>
  <si>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</si>
  <si>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</si>
  <si>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</si>
  <si>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</si>
  <si>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</si>
  <si>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</si>
  <si>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</si>
  <si>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</si>
  <si>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</si>
  <si>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</si>
  <si>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</si>
  <si>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</si>
  <si>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</si>
  <si>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</si>
  <si>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</si>
  <si>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</si>
  <si>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</si>
  <si>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</si>
  <si>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</si>
  <si>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</si>
  <si>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</si>
  <si>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</si>
  <si>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</si>
  <si>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</si>
  <si>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</si>
  <si>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</si>
  <si>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</si>
  <si>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</si>
  <si>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</si>
  <si>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</si>
  <si>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</si>
  <si>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</si>
  <si>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</si>
  <si>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</si>
  <si>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</si>
  <si>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</si>
  <si>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</si>
  <si>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</si>
  <si>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</si>
  <si>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</si>
  <si>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</si>
  <si>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</si>
  <si>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</si>
  <si>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</si>
  <si>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</si>
  <si>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</si>
  <si>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</si>
  <si>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</si>
  <si>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</si>
  <si>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</si>
  <si>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</si>
  <si>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</si>
  <si>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</si>
  <si>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</si>
  <si>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</si>
  <si>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</si>
  <si>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</si>
  <si>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</si>
  <si>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</si>
  <si>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</si>
  <si>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</si>
  <si>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</si>
  <si>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</si>
  <si>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</si>
  <si>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</si>
  <si>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</si>
  <si>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</si>
  <si>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</si>
  <si>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</si>
  <si>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</si>
  <si>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</si>
  <si>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</si>
  <si>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</si>
  <si>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</si>
  <si>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</si>
  <si>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</si>
  <si>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</si>
  <si>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</si>
  <si>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</si>
  <si>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</si>
  <si>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</si>
  <si>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</si>
  <si>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</si>
  <si>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</si>
  <si>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</si>
  <si>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</si>
  <si>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</si>
  <si>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</si>
  <si>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</si>
  <si>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</si>
  <si>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</si>
  <si>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</si>
  <si>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</si>
  <si>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</si>
  <si>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</si>
  <si>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</si>
  <si>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</si>
  <si>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</si>
  <si>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</si>
  <si>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</si>
  <si>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</si>
  <si>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</si>
  <si>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</si>
  <si>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</si>
  <si>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</si>
  <si>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</si>
  <si>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</si>
  <si>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</si>
  <si>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</si>
  <si>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</si>
  <si>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</si>
  <si>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</si>
  <si>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</si>
  <si>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</si>
  <si>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</si>
  <si>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</si>
  <si>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</si>
  <si>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</si>
  <si>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</si>
  <si>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</si>
  <si>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</si>
  <si>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</si>
  <si>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</si>
  <si>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</si>
  <si>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</si>
  <si>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</si>
  <si>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</si>
  <si>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</si>
  <si>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</si>
  <si>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</si>
  <si>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</si>
  <si>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</si>
  <si>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</si>
  <si>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</si>
  <si>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</si>
  <si>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</si>
  <si>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</si>
  <si>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</si>
  <si>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</si>
  <si>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</si>
  <si>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</si>
  <si>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</si>
  <si>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</si>
  <si>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</si>
  <si>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</si>
  <si>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</si>
  <si>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</si>
  <si>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</si>
  <si>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</si>
  <si>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</si>
  <si>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</si>
  <si>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</si>
  <si>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</si>
  <si>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</si>
  <si>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</si>
  <si>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</si>
  <si>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</si>
  <si>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</si>
  <si>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</si>
  <si>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</si>
  <si>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</si>
  <si>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</si>
  <si>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</si>
  <si>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</si>
  <si>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</si>
  <si>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</si>
  <si>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</si>
  <si>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</si>
  <si>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</si>
  <si>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</si>
  <si>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</si>
  <si>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</si>
  <si>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</si>
  <si>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</si>
  <si>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</si>
  <si>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</si>
  <si>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</si>
  <si>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</si>
  <si>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</si>
  <si>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</si>
  <si>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</si>
  <si>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</si>
  <si>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</si>
  <si>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</si>
  <si>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</si>
  <si>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</si>
  <si>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</si>
  <si>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</si>
  <si>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</si>
  <si>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</si>
  <si>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</si>
  <si>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</si>
  <si>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</si>
  <si>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</si>
  <si>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</si>
  <si>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</si>
  <si>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</si>
  <si>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</si>
  <si>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</si>
  <si>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</si>
  <si>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</si>
  <si>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</si>
  <si>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</si>
  <si>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</si>
  <si>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</si>
  <si>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</si>
  <si>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</si>
  <si>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</si>
  <si>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</si>
  <si>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</si>
  <si>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</si>
  <si>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</si>
  <si>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</si>
  <si>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</si>
  <si>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</si>
  <si>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</si>
  <si>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</si>
  <si>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</si>
  <si>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</si>
  <si>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</si>
  <si>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</si>
  <si>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</si>
  <si>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</si>
  <si>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</si>
  <si>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</si>
  <si>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</si>
  <si>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</si>
  <si>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</si>
  <si>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</si>
  <si>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</si>
  <si>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</si>
  <si>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</si>
  <si>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</si>
  <si>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</si>
  <si>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</si>
  <si>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</si>
  <si>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</si>
  <si>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</si>
  <si>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</si>
  <si>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</si>
  <si>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</si>
  <si>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</si>
  <si>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</si>
  <si>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</si>
  <si>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</si>
  <si>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</si>
  <si>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</si>
  <si>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</si>
  <si>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</si>
  <si>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</si>
  <si>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</si>
  <si>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</si>
  <si>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</si>
  <si>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</si>
  <si>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</si>
  <si>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</si>
  <si>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</si>
  <si>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</si>
  <si>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</si>
  <si>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</si>
  <si>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</si>
  <si>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</si>
  <si>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</si>
  <si>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</si>
  <si>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</si>
  <si>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</si>
  <si>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</si>
  <si>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</si>
  <si>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</si>
  <si>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</si>
  <si>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</si>
  <si>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</si>
  <si>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</si>
  <si>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</si>
  <si>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</si>
  <si>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</si>
  <si>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</si>
  <si>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</si>
  <si>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</si>
  <si>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</si>
  <si>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</si>
  <si>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</si>
  <si>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</si>
  <si>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</si>
  <si>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</si>
  <si>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</si>
  <si>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</si>
  <si>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</si>
  <si>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</si>
  <si>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</si>
  <si>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</si>
  <si>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</si>
  <si>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</si>
  <si>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</si>
  <si>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</si>
  <si>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</si>
  <si>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</si>
  <si>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</si>
  <si>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</si>
  <si>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</si>
  <si>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</si>
  <si>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</si>
  <si>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</si>
  <si>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</si>
  <si>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</si>
  <si>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</si>
  <si>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</si>
  <si>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</si>
  <si>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</si>
  <si>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</si>
  <si>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</si>
  <si>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</si>
  <si>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</si>
  <si>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</si>
  <si>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</si>
  <si>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</si>
  <si>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</si>
  <si>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</si>
  <si>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</si>
  <si>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</si>
  <si>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</si>
  <si>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</si>
  <si>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</si>
  <si>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</si>
  <si>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</si>
  <si>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</si>
  <si>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</si>
  <si>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</si>
  <si>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</si>
  <si>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</si>
  <si>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</si>
  <si>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</si>
  <si>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</si>
  <si>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</si>
  <si>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</si>
  <si>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</si>
  <si>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</si>
  <si>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</si>
  <si>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</si>
  <si>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</si>
  <si>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</si>
  <si>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</si>
  <si>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</si>
  <si>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</si>
  <si>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</si>
  <si>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</si>
  <si>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</si>
  <si>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</si>
  <si>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</si>
  <si>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</si>
  <si>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</si>
  <si>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</si>
  <si>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</si>
  <si>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</si>
  <si>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</si>
  <si>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</si>
  <si>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</si>
  <si>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</si>
  <si>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</si>
  <si>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</si>
  <si>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</si>
  <si>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</si>
  <si>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</si>
  <si>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</si>
  <si>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</si>
  <si>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</si>
  <si>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</si>
  <si>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</si>
  <si>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</si>
  <si>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</si>
  <si>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</si>
  <si>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</si>
  <si>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</si>
  <si>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</si>
  <si>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</si>
  <si>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</si>
  <si>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</si>
  <si>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</si>
  <si>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</si>
  <si>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</si>
  <si>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</si>
  <si>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</si>
  <si>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</si>
  <si>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</si>
  <si>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</si>
  <si>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</si>
  <si>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</si>
  <si>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</si>
  <si>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</si>
  <si>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</si>
  <si>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</si>
  <si>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</si>
  <si>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</si>
  <si>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</si>
  <si>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</si>
  <si>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</si>
  <si>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</si>
  <si>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</si>
  <si>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</si>
  <si>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</si>
  <si>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</si>
  <si>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</si>
  <si>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</si>
  <si>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</si>
  <si>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</si>
  <si>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</si>
  <si>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</si>
  <si>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</si>
  <si>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</si>
  <si>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</si>
  <si>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</si>
  <si>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</si>
  <si>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</si>
  <si>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</si>
  <si>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</si>
  <si>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</si>
  <si>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</si>
  <si>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</si>
  <si>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</si>
  <si>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</si>
  <si>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</si>
  <si>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</si>
  <si>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</si>
  <si>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</si>
  <si>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</si>
  <si>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</si>
  <si>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</si>
  <si>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</si>
  <si>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</si>
  <si>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</si>
  <si>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</si>
  <si>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</si>
  <si>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</si>
  <si>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</si>
  <si>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</si>
  <si>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</si>
  <si>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</si>
  <si>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</si>
  <si>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</si>
  <si>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</si>
  <si>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</si>
  <si>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</si>
  <si>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</si>
  <si>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</si>
  <si>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</si>
  <si>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</si>
  <si>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</si>
  <si>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</si>
  <si>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</si>
  <si>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</si>
  <si>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</si>
  <si>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</si>
  <si>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</si>
  <si>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</si>
  <si>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</si>
  <si>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</si>
  <si>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</si>
  <si>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</si>
  <si>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</si>
  <si>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</si>
  <si>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</si>
  <si>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</si>
  <si>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</si>
  <si>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</si>
  <si>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</si>
  <si>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</si>
  <si>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</si>
  <si>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</si>
  <si>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</si>
  <si>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</si>
  <si>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</si>
  <si>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</si>
  <si>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</si>
  <si>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</si>
  <si>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</si>
  <si>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</si>
  <si>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</si>
  <si>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</si>
  <si>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</si>
  <si>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</si>
  <si>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</si>
  <si>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</si>
  <si>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</si>
  <si>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</si>
  <si>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</si>
  <si>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</si>
  <si>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</si>
  <si>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</si>
  <si>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</si>
  <si>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</si>
  <si>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</si>
  <si>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</si>
  <si>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</si>
  <si>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</si>
  <si>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</si>
  <si>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</si>
  <si>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</si>
  <si>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</si>
  <si>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</si>
  <si>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</si>
  <si>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</si>
  <si>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</si>
  <si>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</si>
  <si>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</si>
  <si>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</si>
  <si>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</si>
  <si>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</si>
  <si>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</si>
  <si>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</si>
  <si>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</si>
  <si>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</si>
  <si>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</si>
  <si>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</si>
  <si>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</si>
  <si>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</si>
  <si>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</si>
  <si>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</si>
  <si>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</si>
  <si>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</si>
  <si>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</si>
  <si>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</si>
  <si>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</si>
  <si>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</si>
  <si>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</si>
  <si>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</si>
  <si>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</si>
  <si>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</si>
  <si>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</si>
  <si>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</si>
  <si>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</si>
  <si>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</si>
  <si>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</si>
  <si>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</si>
  <si>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</si>
  <si>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</si>
  <si>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</si>
  <si>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</si>
  <si>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</si>
  <si>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</si>
  <si>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</si>
  <si>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</si>
  <si>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</si>
  <si>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</si>
  <si>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</si>
  <si>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</si>
  <si>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</si>
  <si>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</si>
  <si>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</si>
  <si>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</si>
  <si>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</si>
  <si>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</si>
  <si>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</si>
  <si>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</si>
  <si>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</si>
  <si>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</si>
  <si>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</si>
  <si>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</si>
  <si>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</si>
  <si>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</si>
  <si>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</si>
  <si>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</si>
  <si>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</si>
  <si>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</si>
  <si>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</si>
  <si>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</si>
  <si>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</si>
  <si>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</si>
  <si>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</si>
  <si>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</si>
  <si>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</si>
  <si>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</si>
  <si>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</si>
  <si>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</si>
  <si>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</si>
  <si>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</si>
  <si>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</si>
  <si>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</si>
  <si>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</si>
  <si>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</si>
  <si>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</si>
  <si>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</si>
  <si>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</si>
  <si>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</si>
  <si>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</si>
  <si>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</si>
  <si>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</si>
  <si>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</si>
  <si>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</si>
  <si>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</si>
  <si>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</si>
  <si>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</si>
  <si>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</si>
  <si>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</si>
  <si>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</si>
  <si>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</si>
  <si>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</si>
  <si>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</si>
  <si>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</si>
  <si>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</si>
  <si>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</si>
  <si>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</si>
  <si>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</si>
  <si>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</si>
  <si>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</si>
  <si>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</si>
  <si>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</si>
  <si>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</si>
  <si>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</si>
  <si>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</si>
  <si>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</si>
  <si>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</si>
  <si>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</si>
  <si>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</si>
  <si>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</si>
  <si>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</si>
  <si>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</si>
  <si>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</si>
  <si>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</si>
  <si>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</si>
  <si>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</si>
  <si>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</si>
  <si>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</si>
  <si>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</si>
  <si>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</si>
  <si>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</si>
  <si>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</si>
  <si>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</si>
  <si>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</si>
  <si>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</si>
  <si>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</si>
  <si>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</si>
  <si>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</si>
  <si>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</si>
  <si>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</si>
  <si>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</si>
  <si>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</si>
  <si>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</si>
  <si>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</si>
  <si>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</si>
  <si>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</si>
  <si>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</si>
  <si>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</si>
  <si>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</si>
  <si>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</si>
  <si>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</si>
  <si>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</si>
  <si>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</si>
  <si>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</si>
  <si>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</si>
  <si>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</si>
  <si>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</si>
  <si>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</si>
  <si>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</si>
  <si>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</si>
  <si>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</si>
  <si>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</si>
  <si>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</si>
  <si>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</si>
  <si>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</si>
  <si>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</si>
  <si>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</si>
  <si>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</si>
  <si>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</si>
  <si>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</si>
  <si>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</si>
  <si>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</si>
  <si>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</si>
  <si>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</si>
  <si>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</si>
  <si>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</si>
  <si>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</si>
  <si>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</si>
  <si>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</si>
  <si>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</si>
  <si>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</si>
  <si>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</si>
  <si>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</si>
  <si>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</si>
  <si>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</si>
  <si>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</si>
  <si>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</si>
  <si>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</si>
  <si>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</si>
  <si>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</si>
  <si>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</si>
  <si>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</si>
  <si>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</si>
  <si>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</si>
  <si>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</si>
  <si>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</si>
  <si>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</si>
  <si>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</si>
  <si>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</si>
  <si>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</si>
  <si>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</si>
  <si>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</si>
  <si>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</si>
  <si>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</si>
  <si>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</si>
  <si>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</si>
  <si>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</si>
  <si>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</si>
  <si>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</si>
  <si>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</si>
  <si>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</si>
  <si>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</si>
  <si>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</si>
  <si>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</si>
  <si>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</si>
  <si>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</si>
  <si>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</si>
  <si>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</si>
  <si>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</si>
  <si>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</si>
  <si>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</si>
  <si>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</si>
  <si>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</si>
  <si>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</si>
  <si>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</si>
  <si>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</si>
  <si>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</si>
  <si>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</si>
  <si>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</si>
  <si>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</si>
  <si>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</si>
  <si>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</si>
  <si>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</si>
  <si>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</si>
  <si>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</si>
  <si>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</si>
  <si>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</si>
  <si>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</si>
  <si>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</si>
  <si>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</si>
  <si>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</si>
  <si>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</si>
  <si>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</si>
  <si>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</si>
  <si>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</si>
  <si>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</si>
  <si>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</si>
  <si>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</si>
  <si>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</si>
  <si>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</si>
  <si>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</si>
  <si>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</si>
  <si>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</si>
  <si>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</si>
  <si>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</si>
  <si>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</si>
  <si>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</si>
  <si>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</si>
  <si>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</si>
  <si>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</si>
  <si>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</si>
  <si>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</si>
  <si>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</si>
  <si>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</si>
  <si>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</si>
  <si>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</si>
  <si>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</si>
  <si>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</si>
  <si>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</si>
  <si>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</si>
  <si>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</si>
  <si>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</si>
  <si>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</si>
  <si>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</si>
  <si>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</si>
  <si>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</si>
  <si>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</si>
  <si>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</si>
  <si>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</si>
  <si>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</si>
  <si>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</si>
  <si>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</si>
  <si>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</si>
  <si>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</si>
  <si>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</si>
  <si>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</si>
  <si>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</si>
  <si>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</si>
  <si>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</si>
  <si>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</si>
  <si>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</si>
  <si>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</si>
  <si>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</si>
  <si>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</si>
  <si>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</si>
  <si>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</si>
  <si>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</si>
  <si>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</si>
  <si>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</si>
  <si>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</si>
  <si>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</si>
  <si>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</si>
  <si>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</si>
  <si>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</si>
  <si>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</si>
  <si>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</si>
  <si>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</si>
  <si>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</si>
  <si>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</si>
  <si>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</si>
  <si>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</si>
  <si>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</si>
  <si>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</si>
  <si>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</si>
  <si>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</si>
  <si>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</si>
  <si>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</si>
  <si>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</si>
  <si>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</si>
  <si>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</si>
  <si>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</si>
  <si>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</si>
  <si>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</si>
  <si>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</si>
  <si>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</si>
  <si>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</si>
  <si>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</si>
  <si>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</si>
  <si>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</si>
  <si>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</si>
  <si>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</si>
  <si>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</si>
  <si>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</si>
  <si>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</si>
  <si>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</si>
  <si>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</si>
  <si>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</si>
  <si>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</si>
  <si>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</si>
  <si>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</si>
  <si>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</si>
  <si>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</si>
  <si>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</si>
  <si>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</si>
  <si>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</si>
  <si>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</si>
  <si>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</si>
  <si>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</si>
  <si>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</si>
  <si>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</si>
  <si>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</si>
  <si>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</si>
  <si>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</si>
  <si>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</si>
  <si>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Em intervalo das 12h11 até 13h41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</si>
  <si>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</si>
  <si>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</si>
  <si>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</si>
  <si>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</si>
  <si>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</si>
  <si>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Rebatimento + substituição de tampão</t>
  </si>
  <si>
    <t>Substituição de trilho</t>
  </si>
  <si>
    <t>TP pronto 08h30 / aguardando passagem do E42/</t>
  </si>
  <si>
    <t>MC1 09h27 /  Autorizado entrada na via 10h18 / Em deslocamento para km de descarga /</t>
  </si>
  <si>
    <t>TP pronto 09h21 / Em intervalo das 09h28 até 11h30.</t>
  </si>
  <si>
    <t>TP pronto 09h21 / Em intervalo das 09h28 até 11h30. (liberado intervalo 11h52).</t>
  </si>
  <si>
    <t xml:space="preserve">MC1 09h16 / 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</si>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</sst>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363" activePane="bottomRight" state="frozen"/>
      <selection pane="bottomRight" activeCell="BP380" sqref="BP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0.57013888888888886</v>
      </c>
      <c r="AU365" s="39"/>
      <c r="AV365" s="39"/>
      <c r="AW365" s="39"/>
      <c r="AX365" s="39"/>
      <c r="AY365" s="293">
        <f t="shared" si="35"/>
        <v>6.25E-2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/>
      <c r="BN365" s="15"/>
      <c r="BO365" s="165"/>
      <c r="BP365" s="17"/>
      <c r="BQ365" s="13" t="str">
        <f t="shared" si="32"/>
        <v>Produção</v>
      </c>
      <c r="BR365" s="19">
        <f t="shared" si="33"/>
        <v>1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0.5083333333333333</v>
      </c>
      <c r="AT366" s="39">
        <v>0.57013888888888886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6.1805555555555558E-2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0.98888888888888893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</v>
      </c>
      <c r="AS367" s="39">
        <v>0</v>
      </c>
      <c r="AT367" s="39">
        <v>0</v>
      </c>
      <c r="AU367" s="39"/>
      <c r="AV367" s="39"/>
      <c r="AW367" s="39"/>
      <c r="AX367" s="39"/>
      <c r="AY367" s="293">
        <f t="shared" si="38"/>
        <v>0</v>
      </c>
      <c r="AZ367" s="14"/>
      <c r="BA367" s="72">
        <v>0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0</v>
      </c>
      <c r="BI367" s="17"/>
      <c r="BJ367" s="17" t="s">
        <v>993</v>
      </c>
      <c r="BK367" s="17" t="s">
        <v>1460</v>
      </c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1477</v>
      </c>
      <c r="BK368" s="17" t="s">
        <v>1477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1478</v>
      </c>
      <c r="BK373" s="360" t="s">
        <v>1478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1478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1478</v>
      </c>
      <c r="BK374" s="17" t="s">
        <v>1478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1478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1478</v>
      </c>
      <c r="BK375" s="17" t="s">
        <v>1478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1478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1478</v>
      </c>
      <c r="BK376" s="17" t="s">
        <v>1478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1478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1479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1480</v>
      </c>
      <c r="BK379" s="17" t="s">
        <v>1481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1481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1482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1483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1484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1485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1486</v>
      </c>
      <c r="BK387" s="17" t="s">
        <v>1487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1488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1489</v>
      </c>
      <c r="I390" s="173" t="s">
        <v>1490</v>
      </c>
      <c r="J390" s="217">
        <v>55</v>
      </c>
      <c r="K390" s="217">
        <v>136</v>
      </c>
      <c r="L390" s="84" t="s">
        <v>317</v>
      </c>
      <c r="M390" s="204" t="s">
        <v>1491</v>
      </c>
      <c r="N390" s="204" t="s">
        <v>1492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1493</v>
      </c>
      <c r="BK390" s="17"/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1494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1495</v>
      </c>
      <c r="C4" s="331" t="s">
        <v>1496</v>
      </c>
      <c r="D4" s="331" t="s">
        <v>1497</v>
      </c>
      <c r="E4" s="331" t="s">
        <v>1498</v>
      </c>
      <c r="F4" s="331" t="s">
        <v>8</v>
      </c>
      <c r="G4" s="331" t="s">
        <v>1499</v>
      </c>
    </row>
    <row r="5" spans="2:8">
      <c r="B5" s="334" t="s">
        <v>1152</v>
      </c>
      <c r="C5" s="334">
        <v>314978</v>
      </c>
      <c r="D5" s="334" t="s">
        <v>1500</v>
      </c>
      <c r="E5" s="334" t="s">
        <v>539</v>
      </c>
      <c r="F5" s="334" t="s">
        <v>101</v>
      </c>
      <c r="G5" s="335">
        <v>46143</v>
      </c>
    </row>
    <row r="6" spans="2:8">
      <c r="B6" s="334" t="s">
        <v>1501</v>
      </c>
      <c r="C6" s="334">
        <v>256790</v>
      </c>
      <c r="D6" s="334" t="s">
        <v>1502</v>
      </c>
      <c r="E6" s="334" t="s">
        <v>539</v>
      </c>
      <c r="F6" s="334" t="s">
        <v>1503</v>
      </c>
      <c r="G6" s="335">
        <v>45992</v>
      </c>
    </row>
    <row r="7" spans="2:8">
      <c r="B7" s="334" t="s">
        <v>1504</v>
      </c>
      <c r="C7" s="334">
        <v>265193</v>
      </c>
      <c r="D7" s="334" t="s">
        <v>1505</v>
      </c>
      <c r="E7" s="334" t="s">
        <v>540</v>
      </c>
      <c r="F7" s="334" t="s">
        <v>1489</v>
      </c>
      <c r="G7" s="334" t="s">
        <v>1506</v>
      </c>
    </row>
    <row r="8" spans="2:8">
      <c r="B8" s="334" t="s">
        <v>1507</v>
      </c>
      <c r="C8" s="334">
        <v>293716</v>
      </c>
      <c r="D8" s="334" t="s">
        <v>1508</v>
      </c>
      <c r="E8" s="334" t="s">
        <v>540</v>
      </c>
      <c r="F8" s="334" t="s">
        <v>1489</v>
      </c>
      <c r="G8" s="335">
        <v>46204</v>
      </c>
    </row>
    <row r="9" spans="2:8">
      <c r="B9" s="334" t="s">
        <v>1509</v>
      </c>
      <c r="C9" s="334">
        <v>257258</v>
      </c>
      <c r="D9" s="334" t="s">
        <v>1510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1511</v>
      </c>
      <c r="C10" s="334">
        <v>371147</v>
      </c>
      <c r="D10" s="334" t="s">
        <v>1512</v>
      </c>
      <c r="E10" s="334" t="s">
        <v>541</v>
      </c>
      <c r="F10" s="334" t="s">
        <v>144</v>
      </c>
      <c r="G10" s="334" t="s">
        <v>1506</v>
      </c>
    </row>
    <row r="11" spans="2:8">
      <c r="B11" s="334" t="s">
        <v>1513</v>
      </c>
      <c r="C11" s="334">
        <v>259230</v>
      </c>
      <c r="D11" s="334" t="s">
        <v>1514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1515</v>
      </c>
      <c r="C12" s="334">
        <v>370705</v>
      </c>
      <c r="D12" s="334"/>
      <c r="E12" s="334" t="s">
        <v>541</v>
      </c>
      <c r="F12" s="334" t="s">
        <v>144</v>
      </c>
      <c r="G12" s="334" t="s">
        <v>1506</v>
      </c>
    </row>
    <row r="13" spans="2:8">
      <c r="B13" s="334" t="s">
        <v>1516</v>
      </c>
      <c r="C13" s="334">
        <v>258542</v>
      </c>
      <c r="D13" s="334" t="s">
        <v>1517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1518</v>
      </c>
      <c r="C14" s="334">
        <v>257050</v>
      </c>
      <c r="D14" s="334" t="s">
        <v>1519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4" sqref="H14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1520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1521</v>
      </c>
      <c r="E3" s="326" t="s">
        <v>1522</v>
      </c>
      <c r="F3" s="326" t="s">
        <v>1523</v>
      </c>
      <c r="G3" s="331" t="s">
        <v>1524</v>
      </c>
      <c r="H3" s="326" t="s">
        <v>1525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1526</v>
      </c>
      <c r="H4" s="329"/>
    </row>
    <row r="5" spans="3:8" ht="29.25">
      <c r="C5" s="327" t="s">
        <v>539</v>
      </c>
      <c r="D5" s="327" t="s">
        <v>1527</v>
      </c>
      <c r="E5" s="328">
        <v>46000</v>
      </c>
      <c r="F5" s="327">
        <v>9000</v>
      </c>
      <c r="G5" s="332" t="s">
        <v>1528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1529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1530</v>
      </c>
      <c r="G7" s="333" t="s">
        <v>1531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1532</v>
      </c>
      <c r="H8" s="327"/>
    </row>
    <row r="9" spans="3:8">
      <c r="C9" s="327" t="s">
        <v>463</v>
      </c>
      <c r="D9" s="327" t="s">
        <v>1533</v>
      </c>
      <c r="E9" s="328">
        <v>45993</v>
      </c>
      <c r="F9" s="327">
        <v>12000</v>
      </c>
      <c r="G9" s="332" t="s">
        <v>1534</v>
      </c>
      <c r="H9" s="327"/>
    </row>
    <row r="10" spans="3:8" ht="29.25">
      <c r="C10" s="327" t="s">
        <v>463</v>
      </c>
      <c r="D10" s="327" t="s">
        <v>1535</v>
      </c>
      <c r="E10" s="328">
        <v>45993</v>
      </c>
      <c r="F10" s="327">
        <v>9000</v>
      </c>
      <c r="G10" s="332" t="s">
        <v>1536</v>
      </c>
      <c r="H10" s="327"/>
    </row>
    <row r="11" spans="3:8" ht="29.25">
      <c r="C11" s="327" t="s">
        <v>463</v>
      </c>
      <c r="D11" s="327" t="s">
        <v>1537</v>
      </c>
      <c r="E11" s="328">
        <v>45993</v>
      </c>
      <c r="F11" s="327">
        <v>10000</v>
      </c>
      <c r="G11" s="332" t="s">
        <v>1536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1538</v>
      </c>
      <c r="H13" s="327" t="s">
        <v>1539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1540</v>
      </c>
      <c r="W1" s="397"/>
      <c r="X1" s="397"/>
      <c r="Y1" s="104"/>
    </row>
    <row r="2" spans="1:25" s="101" customFormat="1" ht="11.25" customHeight="1">
      <c r="A2" s="105" t="s">
        <v>1541</v>
      </c>
      <c r="B2" s="105" t="s">
        <v>1542</v>
      </c>
      <c r="C2" s="105" t="s">
        <v>313</v>
      </c>
      <c r="D2" s="106" t="s">
        <v>873</v>
      </c>
      <c r="E2" s="106" t="s">
        <v>874</v>
      </c>
      <c r="F2" s="106" t="s">
        <v>1543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1544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1545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1546</v>
      </c>
      <c r="D5" s="399"/>
      <c r="E5" s="399"/>
      <c r="F5" s="399"/>
      <c r="G5" s="399"/>
      <c r="H5" s="399"/>
      <c r="I5" s="399"/>
      <c r="J5" s="400"/>
      <c r="K5" s="401" t="s">
        <v>1547</v>
      </c>
      <c r="L5" s="402"/>
      <c r="M5" s="402"/>
      <c r="N5" s="402"/>
      <c r="O5" s="403" t="s">
        <v>1548</v>
      </c>
      <c r="P5" s="404"/>
      <c r="Q5" s="405"/>
    </row>
    <row r="6" spans="1:17" s="94" customFormat="1" ht="15.75" customHeight="1">
      <c r="A6" s="88" t="s">
        <v>1543</v>
      </c>
      <c r="B6" s="95" t="s">
        <v>1542</v>
      </c>
      <c r="C6" s="96" t="s">
        <v>873</v>
      </c>
      <c r="D6" s="97" t="s">
        <v>874</v>
      </c>
      <c r="E6" s="96" t="s">
        <v>1549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1550</v>
      </c>
      <c r="M6" s="139" t="s">
        <v>335</v>
      </c>
      <c r="N6" s="140" t="s">
        <v>868</v>
      </c>
      <c r="O6" s="246" t="s">
        <v>911</v>
      </c>
      <c r="P6" s="157"/>
      <c r="Q6" s="193" t="s">
        <v>1551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Em intervalo das 12h11 até 13h41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13h41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0</v>
      </c>
      <c r="P361" s="91"/>
      <c r="Q361" s="145" t="str">
        <f>IF($A$2=1,IF(SP_SUL!BJ367="","*",SP_SUL!BJ367),IF(SP_SUL!BK367="","*",SP_SUL!BK367))</f>
        <v>TP não solicitou intervalo.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1552</v>
      </c>
      <c r="C2" s="96" t="s">
        <v>858</v>
      </c>
      <c r="D2" s="96" t="s">
        <v>860</v>
      </c>
      <c r="E2" s="96" t="s">
        <v>1553</v>
      </c>
      <c r="F2" s="96" t="s">
        <v>1554</v>
      </c>
      <c r="G2" s="96" t="s">
        <v>1555</v>
      </c>
      <c r="H2" s="96" t="s">
        <v>1556</v>
      </c>
      <c r="I2" s="96" t="s">
        <v>1557</v>
      </c>
      <c r="J2" s="96" t="s">
        <v>1558</v>
      </c>
      <c r="K2" s="131" t="s">
        <v>1559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2025-12-16T15:28:40Z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