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35" documentId="8_{B6337239-1A00-434D-AAD0-422EA1FEB5AE}" xr6:coauthVersionLast="47" xr6:coauthVersionMax="47" xr10:uidLastSave="{705114AC-004B-40E4-A4B9-033E72028DA9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<sst xmlns="http://schemas.openxmlformats.org/spreadsheetml/2006/main" count="8103" uniqueCount="1986">
  <si>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</si>
  <si>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</si>
  <si>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</si>
  <si>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</si>
  <si>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</si>
  <si>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</si>
  <si>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</si>
  <si>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</si>
  <si>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</si>
  <si>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</si>
  <si>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</si>
  <si>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</si>
  <si>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</si>
  <si>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</si>
  <si>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</si>
  <si>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</si>
  <si>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</si>
  <si>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</si>
  <si>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</si>
  <si>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</si>
  <si>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</si>
  <si>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</si>
  <si>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</si>
  <si>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</si>
  <si>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</si>
  <si>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</si>
  <si>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</si>
  <si>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</si>
  <si>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</si>
  <si>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</si>
  <si>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</si>
  <si>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</si>
  <si>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</si>
  <si>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</si>
  <si>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</si>
  <si>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</si>
  <si>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</si>
  <si>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</si>
  <si>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</si>
  <si>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</si>
  <si>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</si>
  <si>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</si>
  <si>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</si>
  <si>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</si>
  <si>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</si>
  <si>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</si>
  <si>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</si>
  <si>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</si>
  <si>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</si>
  <si>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</si>
  <si>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</si>
  <si>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</si>
  <si>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</si>
  <si>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</si>
  <si>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</si>
  <si>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</si>
  <si>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</si>
  <si>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</si>
  <si>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</si>
  <si>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</si>
  <si>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</si>
  <si>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</si>
  <si>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</si>
  <si>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</si>
  <si>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</si>
  <si>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</si>
  <si>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</si>
  <si>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</si>
  <si>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</si>
  <si>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</si>
  <si>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</si>
  <si>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</si>
  <si>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</si>
  <si>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</si>
  <si>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</si>
  <si>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</si>
  <si>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</si>
  <si>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</si>
  <si>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</si>
  <si>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</si>
  <si>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</si>
  <si>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</si>
  <si>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</si>
  <si>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</si>
  <si>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</si>
  <si>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</si>
  <si>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</si>
  <si>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</si>
  <si>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</si>
  <si>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</si>
  <si>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</si>
  <si>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</si>
  <si>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</si>
  <si>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</si>
  <si>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</si>
  <si>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</si>
  <si>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</si>
  <si>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</si>
  <si>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</si>
  <si>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</si>
  <si>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</si>
  <si>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</si>
  <si>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</si>
  <si>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</si>
  <si>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</si>
  <si>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</si>
  <si>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</si>
  <si>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</si>
  <si>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</si>
  <si>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</si>
  <si>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</si>
  <si>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</si>
  <si>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</si>
  <si>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</si>
  <si>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</si>
  <si>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</si>
  <si>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</si>
  <si>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</si>
  <si>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</si>
  <si>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</si>
  <si>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</si>
  <si>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</si>
  <si>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</si>
  <si>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</si>
  <si>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</si>
  <si>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</si>
  <si>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</si>
  <si>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</si>
  <si>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</si>
  <si>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</si>
  <si>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</si>
  <si>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</si>
  <si>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</si>
  <si>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</si>
  <si>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</si>
  <si>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</si>
  <si>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</si>
  <si>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</si>
  <si>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</si>
  <si>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</si>
  <si>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</si>
  <si>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</si>
  <si>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</si>
  <si>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</si>
  <si>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</si>
  <si>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</si>
  <si>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</si>
  <si>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</si>
  <si>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</si>
  <si>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</si>
  <si>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</si>
  <si>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</si>
  <si>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</si>
  <si>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</si>
  <si>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</si>
  <si>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</si>
  <si>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</si>
  <si>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</si>
  <si>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</si>
  <si>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</si>
  <si>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</si>
  <si>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</si>
  <si>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</si>
  <si>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</si>
  <si>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</si>
  <si>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</si>
  <si>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</si>
  <si>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</si>
  <si>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</si>
  <si>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</si>
  <si>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</si>
  <si>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</si>
  <si>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</si>
  <si>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</si>
  <si>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</si>
  <si>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</si>
  <si>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</si>
  <si>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</si>
  <si>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</si>
  <si>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</si>
  <si>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</si>
  <si>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</si>
  <si>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</si>
  <si>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</si>
  <si>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</si>
  <si>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</si>
  <si>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</si>
  <si>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</si>
  <si>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</si>
  <si>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</si>
  <si>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</si>
  <si>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</si>
  <si>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</si>
  <si>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</si>
  <si>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</si>
  <si>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</si>
  <si>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</si>
  <si>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</si>
  <si>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</si>
  <si>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</si>
  <si>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</si>
  <si>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</si>
  <si>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</si>
  <si>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</si>
  <si>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</si>
  <si>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</si>
  <si>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</si>
  <si>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</si>
  <si>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</si>
  <si>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</si>
  <si>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</si>
  <si>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</si>
  <si>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</si>
  <si>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</si>
  <si>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</si>
  <si>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</si>
  <si>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</si>
  <si>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</si>
  <si>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</si>
  <si>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</si>
  <si>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</si>
  <si>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</si>
  <si>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</si>
  <si>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</si>
  <si>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</si>
  <si>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</si>
  <si>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</si>
  <si>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</si>
  <si>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</si>
  <si>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</si>
  <si>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</si>
  <si>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</si>
  <si>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</si>
  <si>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</si>
  <si>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</si>
  <si>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</si>
  <si>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</si>
  <si>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</si>
  <si>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</si>
  <si>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</si>
  <si>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</si>
  <si>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</si>
  <si>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</si>
  <si>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</si>
  <si>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</si>
  <si>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</si>
  <si>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</si>
  <si>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</si>
  <si>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</si>
  <si>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</si>
  <si>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</si>
  <si>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</si>
  <si>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</si>
  <si>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</si>
  <si>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</si>
  <si>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</si>
  <si>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</si>
  <si>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</si>
  <si>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</si>
  <si>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</si>
  <si>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</si>
  <si>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</si>
  <si>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</si>
  <si>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</si>
  <si>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</si>
  <si>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</si>
  <si>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</si>
  <si>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</si>
  <si>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</si>
  <si>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</si>
  <si>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</si>
  <si>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</si>
  <si>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</si>
  <si>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</si>
  <si>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</si>
  <si>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</si>
  <si>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</si>
  <si>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</si>
  <si>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</si>
  <si>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</si>
  <si>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</si>
  <si>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</si>
  <si>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</si>
  <si>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</si>
  <si>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</si>
  <si>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</si>
  <si>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</si>
  <si>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</si>
  <si>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</si>
  <si>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</si>
  <si>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</si>
  <si>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</si>
  <si>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</si>
  <si>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</si>
  <si>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</si>
  <si>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</si>
  <si>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</si>
  <si>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</si>
  <si>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</si>
  <si>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</si>
  <si>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</si>
  <si>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</si>
  <si>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</si>
  <si>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</si>
  <si>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</si>
  <si>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</si>
  <si>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</si>
  <si>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</si>
  <si>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</si>
  <si>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</si>
  <si>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</si>
  <si>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</si>
  <si>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</si>
  <si>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</si>
  <si>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</si>
  <si>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</si>
  <si>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</si>
  <si>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</si>
  <si>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</si>
  <si>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</si>
  <si>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</si>
  <si>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</si>
  <si>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</si>
  <si>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</si>
  <si>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</si>
  <si>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</si>
  <si>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</si>
  <si>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</si>
  <si>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</si>
  <si>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</si>
  <si>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</si>
  <si>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</si>
  <si>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</si>
  <si>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</si>
  <si>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</si>
  <si>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</si>
  <si>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</si>
  <si>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</si>
  <si>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</si>
  <si>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</si>
  <si>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</si>
  <si>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</si>
  <si>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</si>
  <si>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</si>
  <si>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</si>
  <si>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</si>
  <si>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</si>
  <si>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</si>
  <si>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</si>
  <si>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</si>
  <si>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</si>
  <si>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</si>
  <si>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</si>
  <si>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</si>
  <si>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</si>
  <si>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</si>
  <si>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</si>
  <si>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</si>
  <si>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</si>
  <si>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</si>
  <si>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</si>
  <si>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</si>
  <si>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</si>
  <si>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</si>
  <si>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</si>
  <si>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</si>
  <si>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</si>
  <si>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</si>
  <si>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</si>
  <si>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</si>
  <si>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</si>
  <si>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</si>
  <si>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</si>
  <si>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</si>
  <si>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</si>
  <si>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</si>
  <si>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</si>
  <si>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</si>
  <si>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</si>
  <si>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</si>
  <si>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</si>
  <si>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</si>
  <si>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</si>
  <si>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</si>
  <si>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</si>
  <si>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</si>
  <si>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</si>
  <si>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</si>
  <si>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</si>
  <si>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</si>
  <si>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</si>
  <si>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</si>
  <si>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</si>
  <si>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</si>
  <si>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</si>
  <si>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</si>
  <si>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</si>
  <si>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</si>
  <si>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</si>
  <si>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</si>
  <si>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</si>
  <si>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</si>
  <si>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</si>
  <si>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</si>
  <si>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</si>
  <si>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</si>
  <si>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</si>
  <si>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</si>
  <si>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</si>
  <si>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</si>
  <si>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</si>
  <si>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</si>
  <si>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</si>
  <si>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</si>
  <si>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</si>
  <si>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</si>
  <si>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</si>
  <si>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</si>
  <si>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</si>
  <si>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</si>
  <si>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</si>
  <si>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</si>
  <si>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</si>
  <si>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</si>
  <si>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</si>
  <si>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</si>
  <si>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</si>
  <si>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</si>
  <si>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</si>
  <si>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</si>
  <si>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</si>
  <si>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</si>
  <si>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</si>
  <si>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</si>
  <si>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</si>
  <si>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</si>
  <si>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</si>
  <si>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</si>
  <si>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</si>
  <si>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</si>
  <si>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</si>
  <si>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</si>
  <si>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</si>
  <si>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</si>
  <si>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</si>
  <si>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</si>
  <si>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</si>
  <si>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</si>
  <si>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</si>
  <si>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</si>
  <si>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</si>
  <si>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</si>
  <si>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</si>
  <si>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</si>
  <si>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</si>
  <si>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</si>
  <si>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</si>
  <si>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</si>
  <si>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</si>
  <si>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</si>
  <si>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</si>
  <si>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</si>
  <si>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</si>
  <si>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</si>
  <si>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</si>
  <si>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</si>
  <si>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</si>
  <si>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</si>
  <si>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</si>
  <si>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</si>
  <si>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</si>
  <si>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</si>
  <si>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</si>
  <si>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</si>
  <si>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</si>
  <si>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</si>
  <si>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</si>
  <si>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</si>
  <si>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</si>
  <si>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</si>
  <si>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</si>
  <si>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</si>
  <si>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</si>
  <si>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</si>
  <si>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</si>
  <si>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</si>
  <si>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</si>
  <si>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</si>
  <si>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</si>
  <si>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</si>
  <si>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</si>
  <si>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</si>
  <si>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</si>
  <si>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</si>
  <si>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</si>
  <si>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</si>
  <si>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</si>
  <si>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</si>
  <si>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</si>
  <si>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</si>
  <si>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</si>
  <si>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</si>
  <si>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</si>
  <si>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</si>
  <si>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</si>
  <si>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</si>
  <si>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</si>
  <si>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</si>
  <si>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</si>
  <si>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</si>
  <si>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</si>
  <si>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</si>
  <si>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</si>
  <si>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</si>
  <si>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</si>
  <si>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</si>
  <si>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</si>
  <si>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</si>
  <si>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</si>
  <si>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</si>
  <si>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</si>
  <si>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</si>
  <si>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</si>
  <si>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</si>
  <si>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</si>
  <si>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</si>
  <si>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</si>
  <si>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</si>
  <si>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</si>
  <si>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</si>
  <si>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</si>
  <si>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</si>
  <si>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</si>
  <si>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</si>
  <si>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</si>
  <si>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</si>
  <si>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</si>
  <si>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</si>
  <si>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</si>
  <si>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</si>
  <si>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</si>
  <si>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</si>
  <si>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</si>
  <si>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</si>
  <si>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</si>
  <si>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</si>
  <si>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</si>
  <si>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</si>
  <si>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</si>
  <si>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</si>
  <si>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</si>
  <si>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</si>
  <si>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</si>
  <si>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</si>
  <si>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</si>
  <si>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</si>
  <si>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</si>
  <si>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</si>
  <si>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</si>
  <si>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</si>
  <si>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</si>
  <si>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</si>
  <si>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</si>
  <si>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</si>
  <si>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</si>
  <si>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</si>
  <si>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</si>
  <si>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</si>
  <si>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</si>
  <si>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</si>
  <si>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</si>
  <si>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</si>
  <si>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</si>
  <si>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</si>
  <si>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</si>
  <si>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</si>
  <si>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</si>
  <si>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</si>
  <si>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</si>
  <si>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</si>
  <si>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</si>
  <si>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</si>
  <si>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</si>
  <si>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</si>
  <si>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</si>
  <si>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</si>
  <si>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</si>
  <si>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</si>
  <si>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</si>
  <si>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</si>
  <si>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</si>
  <si>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</si>
  <si>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</si>
  <si>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</si>
  <si>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</si>
  <si>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</si>
  <si>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</si>
  <si>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</si>
  <si>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</si>
  <si>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</si>
  <si>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</si>
  <si>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</si>
  <si>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</si>
  <si>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</si>
  <si>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</si>
  <si>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</si>
  <si>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</si>
  <si>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</si>
  <si>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</si>
  <si>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</si>
  <si>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</si>
  <si>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</si>
  <si>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</si>
  <si>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</si>
  <si>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</si>
  <si>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</si>
  <si>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</si>
  <si>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</si>
  <si>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</si>
  <si>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</si>
  <si>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</si>
  <si>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</si>
  <si>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</si>
  <si>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</si>
  <si>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</si>
  <si>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</si>
  <si>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</si>
  <si>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</si>
  <si>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</si>
  <si>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</si>
  <si>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</si>
  <si>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</si>
  <si>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</si>
  <si>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</si>
  <si>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</si>
  <si>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</si>
  <si>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</si>
  <si>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</si>
  <si>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</si>
  <si>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</si>
  <si>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</si>
  <si>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</si>
  <si>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</si>
  <si>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</si>
  <si>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</si>
  <si>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</si>
  <si>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</si>
  <si>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</si>
  <si>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</si>
  <si>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</si>
  <si>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</si>
  <si>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</si>
  <si>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</si>
  <si>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</si>
  <si>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</si>
  <si>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</si>
  <si>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</si>
  <si>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</si>
  <si>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</si>
  <si>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</si>
  <si>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</si>
  <si>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</si>
  <si>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</si>
  <si>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</si>
  <si>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</si>
  <si>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</si>
  <si>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</si>
  <si>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</si>
  <si>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</si>
  <si>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</si>
  <si>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</si>
  <si>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</si>
  <si>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</si>
  <si>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</si>
  <si>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</si>
  <si>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</si>
  <si>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</si>
  <si>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</si>
  <si>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</si>
  <si>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</si>
  <si>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</si>
  <si>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</si>
  <si>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</si>
  <si>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</si>
  <si>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</si>
  <si>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</si>
  <si>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</si>
  <si>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</si>
  <si>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</si>
  <si>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</si>
  <si>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</si>
  <si>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</si>
  <si>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</si>
  <si>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</si>
  <si>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</si>
  <si>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</si>
  <si>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</si>
  <si>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</si>
  <si>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</si>
  <si>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</si>
  <si>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</si>
  <si>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</si>
  <si>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</si>
  <si>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</si>
  <si>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</si>
  <si>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</si>
  <si>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</si>
  <si>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</si>
  <si>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</si>
  <si>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</si>
  <si>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</si>
  <si>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</si>
  <si>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</si>
  <si>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</si>
  <si>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</si>
  <si>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</si>
  <si>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</si>
  <si>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</si>
  <si>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</si>
  <si>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</si>
  <si>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</si>
  <si>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</si>
  <si>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</si>
  <si>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</si>
  <si>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</si>
  <si>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</si>
  <si>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</si>
  <si>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</si>
  <si>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</si>
  <si>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</si>
  <si>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</si>
  <si>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</si>
  <si>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</si>
  <si>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</si>
  <si>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</si>
  <si>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</si>
  <si>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</si>
  <si>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</si>
  <si>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</si>
  <si>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</si>
  <si>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</si>
  <si>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</si>
  <si>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</si>
  <si>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</si>
  <si>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</si>
  <si>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</si>
  <si>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</si>
  <si>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</si>
  <si>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</si>
  <si>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</si>
  <si>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</si>
  <si>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</si>
  <si>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</si>
  <si>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</si>
  <si>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</si>
  <si>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</si>
  <si>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</si>
  <si>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</si>
  <si>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</si>
  <si>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</si>
  <si>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</si>
  <si>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</si>
  <si>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</si>
  <si>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</si>
  <si>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</si>
  <si>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</si>
  <si>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</si>
  <si>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</si>
  <si>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</si>
  <si>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</si>
  <si>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</si>
  <si>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</si>
  <si>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</si>
  <si>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</si>
  <si>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</si>
  <si>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</si>
  <si>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</si>
  <si>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</si>
  <si>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</si>
  <si>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</si>
  <si>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</si>
  <si>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</si>
  <si>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</si>
  <si>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</si>
  <si>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</si>
  <si>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</si>
  <si>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</si>
  <si>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</si>
  <si>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</si>
  <si>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</si>
  <si>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</si>
  <si>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</si>
  <si>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</si>
  <si>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</si>
  <si>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</si>
  <si>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</si>
  <si>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</si>
  <si>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</si>
  <si>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</si>
  <si>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</si>
  <si>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</si>
  <si>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</si>
  <si>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</si>
  <si>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</si>
  <si>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</si>
  <si>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</si>
  <si>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</si>
  <si>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</si>
  <si>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</si>
  <si>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</si>
  <si>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</si>
  <si>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</si>
  <si>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</si>
  <si>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</si>
  <si>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</si>
  <si>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</si>
  <si>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</si>
  <si>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</si>
  <si>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</si>
  <si>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</si>
  <si>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</si>
  <si>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</si>
  <si>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</si>
  <si>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</si>
  <si>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</si>
  <si>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</si>
  <si>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</si>
  <si>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</si>
  <si>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</si>
  <si>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</si>
  <si>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</si>
  <si>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</si>
  <si>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</si>
  <si>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</si>
  <si>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</si>
  <si>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</si>
  <si>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</si>
  <si>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</si>
  <si>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</si>
  <si>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</si>
  <si>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</si>
  <si>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</si>
  <si>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</si>
  <si>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</si>
  <si>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</si>
  <si>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</si>
  <si>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</si>
  <si>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</si>
  <si>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</si>
  <si>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</si>
  <si>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</si>
  <si>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</si>
  <si>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</si>
  <si>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</si>
  <si>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</si>
  <si>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</si>
  <si>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</si>
  <si>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</si>
  <si>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</si>
  <si>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</si>
  <si>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</si>
  <si>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</si>
  <si>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</si>
  <si>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</si>
  <si>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</si>
  <si>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</si>
  <si>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</si>
  <si>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</si>
  <si>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</si>
  <si>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</si>
  <si>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</si>
  <si>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</si>
  <si>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</si>
  <si>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</si>
  <si>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</si>
  <si>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</si>
  <si>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</si>
  <si>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</si>
  <si>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</si>
  <si>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</si>
  <si>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</si>
  <si>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</si>
  <si>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</si>
  <si>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</si>
  <si>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</si>
  <si>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</si>
  <si>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</si>
  <si>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</si>
  <si>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</si>
  <si>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</si>
  <si>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</si>
  <si>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</si>
  <si>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</si>
  <si>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</si>
  <si>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</si>
  <si>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</si>
  <si>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</si>
  <si>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</si>
  <si>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</si>
  <si>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</si>
  <si>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</si>
  <si>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</si>
  <si>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</si>
  <si>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</si>
  <si>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</si>
  <si>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</si>
  <si>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</si>
  <si>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</si>
  <si>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</si>
  <si>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</si>
  <si>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</si>
  <si>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</si>
  <si>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</si>
  <si>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</si>
  <si>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</si>
  <si>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</si>
  <si>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</si>
  <si>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</si>
  <si>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</si>
  <si>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</si>
  <si>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</si>
  <si>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</si>
  <si>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</si>
  <si>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</si>
  <si>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</si>
  <si>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</si>
  <si>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</si>
  <si>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</si>
  <si>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</si>
  <si>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</si>
  <si>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</si>
  <si>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</si>
  <si>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</si>
  <si>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</si>
  <si>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</si>
  <si>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</si>
  <si>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</si>
  <si>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</si>
  <si>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</si>
  <si>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</si>
  <si>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</si>
  <si>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</si>
  <si>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</si>
  <si>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</si>
  <si>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</si>
  <si>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</si>
  <si>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</si>
  <si>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</si>
  <si>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</si>
  <si>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</si>
  <si>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</si>
  <si>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</si>
  <si>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</si>
  <si>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</si>
  <si>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</si>
  <si>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</si>
  <si>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</si>
  <si>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</si>
  <si>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</si>
  <si>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</si>
  <si>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</si>
  <si>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</si>
  <si>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</si>
  <si>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</si>
  <si>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</si>
  <si>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</si>
  <si>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</si>
  <si>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</si>
  <si>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</si>
  <si>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</si>
  <si>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</si>
  <si>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</si>
  <si>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</si>
  <si>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</si>
  <si>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</si>
  <si>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</si>
  <si>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</si>
  <si>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</si>
  <si>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</si>
  <si>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</si>
  <si>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</si>
  <si>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</si>
  <si>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</si>
  <si>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</si>
  <si>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</si>
  <si>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</si>
  <si>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</si>
  <si>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</si>
  <si>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</si>
  <si>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</si>
  <si>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</si>
  <si>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</si>
  <si>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</si>
  <si>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</si>
  <si>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</si>
  <si>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</si>
  <si>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</si>
  <si>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</si>
  <si>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</si>
  <si>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</si>
  <si>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</si>
  <si>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</si>
  <si>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</si>
  <si>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</si>
  <si>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</si>
  <si>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</si>
  <si>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</si>
  <si>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</si>
  <si>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</si>
  <si>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</si>
  <si>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</si>
  <si>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</si>
  <si>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</si>
  <si>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</si>
  <si>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</si>
  <si>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</si>
  <si>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</si>
  <si>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</si>
  <si>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</si>
  <si>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</si>
  <si>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</si>
  <si>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</si>
  <si>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</si>
  <si>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</si>
  <si>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</si>
  <si>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</si>
  <si>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</si>
  <si>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</si>
  <si>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</si>
  <si>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</si>
  <si>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</si>
  <si>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</si>
  <si>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</si>
  <si>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</si>
  <si>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</si>
  <si>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</si>
  <si>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</si>
  <si>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</si>
  <si>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</si>
  <si>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</si>
  <si>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</si>
  <si>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</si>
  <si>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</si>
  <si>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</si>
  <si>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</si>
  <si>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</si>
  <si>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</si>
  <si>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</si>
  <si>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</si>
  <si>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</si>
  <si>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</si>
  <si>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</si>
  <si>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</si>
  <si>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</si>
  <si>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</si>
  <si>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</si>
  <si>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</si>
  <si>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</si>
  <si>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</si>
  <si>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</si>
  <si>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</si>
  <si>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</si>
  <si>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</si>
  <si>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</si>
  <si>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</si>
  <si>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</si>
  <si>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</si>
  <si>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</si>
  <si>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</si>
  <si>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</si>
  <si>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</si>
  <si>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</si>
  <si>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</si>
  <si>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</si>
  <si>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</si>
  <si>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</si>
  <si>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</si>
  <si>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</si>
  <si>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</si>
  <si>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</si>
  <si>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</si>
  <si>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</si>
  <si>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</si>
  <si>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</si>
  <si>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</si>
  <si>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</si>
  <si>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</si>
  <si>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</si>
  <si>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</si>
  <si>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</si>
  <si>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</si>
  <si>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</si>
  <si>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</si>
  <si>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</si>
  <si>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</si>
  <si>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</si>
  <si>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</si>
  <si>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</si>
  <si>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</si>
  <si>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</si>
  <si>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</si>
  <si>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</si>
  <si>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</si>
  <si>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</si>
  <si>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</si>
  <si>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</si>
  <si>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</si>
  <si>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</si>
  <si>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</si>
  <si>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</si>
  <si>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</si>
  <si>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</si>
  <si>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</si>
  <si>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</si>
  <si>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</si>
  <si>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</si>
  <si>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</si>
  <si>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</si>
  <si>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</si>
  <si>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</si>
  <si>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</si>
  <si>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</si>
  <si>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</si>
  <si>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</si>
  <si>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</si>
  <si>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</si>
  <si>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</si>
  <si>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</si>
  <si>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</si>
  <si>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</si>
  <si>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</si>
  <si>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</si>
  <si>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</si>
  <si>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</si>
  <si>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</si>
  <si>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</si>
  <si>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</si>
  <si>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</si>
  <si>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</si>
  <si>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</si>
  <si>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</si>
  <si>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</si>
  <si>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</si>
  <si>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</si>
  <si>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</si>
  <si>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</si>
  <si>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</si>
  <si>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</si>
  <si>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</si>
  <si>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</si>
  <si>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</si>
  <si>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</si>
  <si>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</si>
  <si>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</si>
  <si>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</si>
  <si>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</si>
  <si>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</si>
  <si>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</si>
  <si>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</si>
  <si>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</si>
  <si>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</si>
  <si>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</si>
  <si>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</si>
  <si>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</si>
  <si>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</si>
  <si>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</si>
  <si>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</si>
  <si>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</si>
  <si>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</si>
  <si>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</si>
  <si>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</si>
  <si>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</si>
  <si>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</si>
  <si>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</si>
  <si>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</si>
  <si>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</si>
  <si>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</si>
  <si>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</si>
  <si>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</si>
  <si>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</si>
  <si>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</si>
  <si>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</si>
  <si>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</si>
  <si>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</si>
  <si>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</si>
  <si>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</si>
  <si>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</si>
  <si>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</si>
  <si>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</si>
  <si>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</si>
  <si>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</si>
  <si>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</si>
  <si>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</si>
  <si>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</si>
  <si>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</si>
  <si>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</si>
  <si>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</si>
  <si>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</si>
  <si>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</si>
  <si>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</si>
  <si>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</si>
  <si>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</si>
  <si>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</si>
  <si>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</si>
  <si>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</si>
  <si>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</si>
  <si>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</si>
  <si>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</si>
  <si>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</si>
  <si>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</si>
  <si>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</si>
  <si>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</si>
  <si>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</si>
  <si>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</si>
  <si>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</si>
  <si>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</si>
  <si>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</si>
  <si>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</si>
  <si>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</si>
  <si>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</si>
  <si>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</si>
  <si>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</si>
  <si>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</si>
  <si>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</si>
  <si>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</si>
  <si>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</si>
  <si>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</si>
  <si>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</si>
  <si>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</si>
  <si>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</si>
  <si>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</si>
  <si>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</si>
  <si>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</si>
  <si>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</si>
  <si>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</si>
  <si>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</si>
  <si>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</si>
  <si>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</si>
  <si>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</si>
  <si>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</si>
  <si>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</si>
  <si>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</si>
  <si>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</si>
  <si>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</si>
  <si>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</si>
  <si>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</si>
  <si>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</si>
  <si>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</si>
  <si>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</si>
  <si>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</si>
  <si>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</si>
  <si>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</si>
  <si>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</si>
  <si>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</si>
  <si>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</si>
  <si>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</si>
  <si>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</si>
  <si>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</si>
  <si>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</si>
  <si>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</si>
  <si>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</si>
  <si>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</si>
  <si>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</si>
  <si>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</si>
  <si>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</si>
  <si>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</si>
  <si>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</si>
  <si>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</si>
  <si>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</si>
  <si>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</si>
  <si>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</si>
  <si>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</si>
  <si>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</si>
  <si>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</si>
  <si>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</si>
  <si>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</si>
  <si>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</si>
  <si>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</si>
  <si>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</si>
  <si>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</si>
  <si>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</si>
  <si>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</si>
  <si>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</si>
  <si>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</si>
  <si>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</si>
  <si>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</si>
  <si>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</si>
  <si>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</si>
  <si>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</si>
  <si>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</si>
  <si>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</si>
  <si>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</si>
  <si>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</si>
  <si>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</si>
  <si>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</si>
  <si>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</si>
  <si>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</si>
  <si>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</si>
  <si>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</si>
  <si>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</si>
  <si>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</si>
  <si>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</si>
  <si>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</si>
  <si>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</si>
  <si>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</si>
  <si>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</si>
  <si>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</si>
  <si>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</si>
  <si>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</si>
  <si>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</si>
  <si>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</si>
  <si>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</si>
  <si>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</si>
  <si>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</si>
  <si>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</si>
  <si>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</si>
  <si>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</si>
  <si>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</si>
  <si>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</si>
  <si>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</si>
  <si>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</si>
  <si>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</si>
  <si>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</si>
  <si>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</si>
  <si>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</si>
  <si>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</si>
  <si>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</si>
  <si>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</si>
  <si>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</si>
  <si>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</si>
  <si>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</si>
  <si>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</si>
  <si>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</si>
  <si>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</si>
  <si>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</si>
  <si>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</si>
  <si>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</si>
  <si>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</si>
  <si>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</si>
  <si>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</si>
  <si>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</si>
  <si>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</si>
  <si>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</si>
  <si>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</si>
  <si>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</si>
  <si>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</si>
  <si>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</si>
  <si>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</si>
  <si>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</si>
  <si>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</si>
  <si>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</si>
  <si>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</si>
  <si>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</si>
  <si>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</si>
  <si>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</si>
  <si>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</si>
  <si>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</si>
  <si>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</si>
  <si>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</si>
  <si>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</si>
  <si>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</si>
  <si>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</si>
  <si>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</si>
  <si>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</si>
  <si>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</si>
  <si>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</si>
  <si>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</si>
  <si>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</si>
  <si>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</si>
  <si>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</si>
  <si>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</si>
  <si>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</si>
  <si>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</si>
  <si>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</si>
  <si>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</si>
  <si>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</si>
  <si>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</si>
  <si>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</si>
  <si>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</si>
  <si>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</si>
  <si>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</si>
  <si>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</si>
  <si>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</si>
  <si>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</si>
  <si>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</si>
  <si>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</si>
  <si>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</si>
  <si>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</si>
  <si>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</si>
  <si>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</si>
  <si>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</si>
  <si>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</si>
  <si>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</si>
  <si>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</si>
  <si>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</si>
  <si>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</si>
  <si>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</si>
  <si>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</si>
  <si>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</si>
  <si>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</si>
  <si>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</si>
  <si>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</si>
  <si>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</si>
  <si>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</si>
  <si>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</si>
  <si>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</si>
  <si>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</si>
  <si>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</si>
  <si>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</si>
  <si>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</si>
  <si>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</si>
  <si>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</si>
  <si>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</si>
  <si>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</si>
  <si>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</si>
  <si>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</si>
  <si>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</si>
  <si>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</si>
  <si>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</si>
  <si>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</si>
  <si>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</si>
  <si>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</si>
  <si>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</si>
  <si>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</si>
  <si>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</si>
  <si>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</si>
  <si>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</si>
  <si>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</si>
  <si>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</si>
  <si>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</si>
  <si>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</si>
  <si>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</si>
  <si>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</si>
  <si>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</si>
  <si>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</si>
  <si>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</si>
  <si>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</si>
  <si>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</si>
  <si>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</si>
  <si>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</si>
  <si>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</si>
  <si>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</si>
  <si>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</si>
  <si>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</si>
  <si>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</si>
  <si>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</si>
  <si>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</si>
  <si>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</si>
  <si>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</si>
  <si>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</si>
  <si>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</si>
  <si>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</si>
  <si>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</si>
  <si>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</si>
  <si>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</si>
  <si>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</si>
  <si>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</si>
  <si>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</si>
  <si>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</si>
  <si>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</si>
  <si>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</si>
  <si>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</si>
  <si>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</si>
  <si>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</si>
  <si>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</si>
  <si>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</si>
  <si>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</si>
  <si>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</si>
  <si>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</si>
  <si>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</si>
  <si>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</si>
  <si>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</si>
  <si>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</si>
  <si>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</si>
  <si>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</si>
  <si>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</si>
  <si>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</si>
  <si>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</si>
  <si>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</si>
  <si>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</si>
  <si>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</si>
  <si>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</si>
  <si>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</si>
  <si>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</si>
  <si>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</si>
  <si>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</si>
  <si>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</si>
  <si>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</si>
  <si>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</si>
  <si>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</si>
  <si>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</si>
  <si>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</si>
  <si>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</si>
  <si>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</si>
  <si>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</si>
  <si>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</si>
  <si>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</si>
  <si>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</si>
  <si>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</si>
  <si>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</si>
  <si>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</si>
  <si>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</si>
  <si>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</si>
  <si>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</si>
  <si>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</si>
  <si>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</si>
  <si>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</si>
  <si>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</si>
  <si>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</si>
  <si>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</si>
  <si>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</si>
  <si>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</si>
  <si>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</si>
  <si>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</si>
  <si>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</si>
  <si>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</si>
  <si>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</si>
  <si>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</si>
  <si>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</si>
  <si>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</si>
  <si>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</si>
  <si>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</si>
  <si>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</si>
  <si>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</si>
  <si>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</si>
  <si>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</si>
  <si>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</si>
  <si>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</si>
  <si>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</si>
  <si>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</si>
  <si>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</si>
  <si>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</si>
  <si>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</si>
  <si>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</si>
  <si>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</si>
  <si>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</si>
  <si>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</si>
  <si>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</si>
  <si>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</si>
  <si>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</si>
  <si>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</si>
  <si>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</si>
  <si>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</si>
  <si>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</si>
  <si>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</si>
  <si>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</si>
  <si>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</si>
  <si>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</si>
  <si>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</si>
  <si>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</si>
  <si>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</si>
  <si>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</si>
  <si>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</si>
  <si>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</si>
  <si>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</si>
  <si>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</si>
  <si>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</si>
  <si>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</si>
  <si>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</si>
  <si>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</si>
  <si>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</si>
  <si>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</si>
  <si>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</si>
  <si>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</si>
  <si>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</si>
  <si>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</si>
  <si>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</si>
  <si>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</si>
  <si>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</si>
  <si>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</si>
  <si>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</si>
  <si>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</si>
  <si>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</si>
  <si>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</si>
  <si>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</si>
  <si>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</si>
  <si>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</si>
  <si>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</si>
  <si>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</si>
  <si>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</si>
  <si>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</si>
  <si>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</si>
  <si>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</si>
  <si>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</si>
  <si>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</si>
  <si>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</si>
  <si>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</si>
  <si>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</si>
  <si>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</si>
  <si>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</si>
  <si>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</si>
  <si>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</si>
  <si>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</si>
  <si>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</si>
  <si>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</si>
  <si>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</si>
  <si>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</si>
  <si>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</si>
  <si>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</si>
  <si>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</si>
  <si>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</si>
  <si>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</si>
  <si>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</si>
  <si>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</si>
  <si>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</si>
  <si>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</si>
  <si>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</si>
  <si>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</si>
  <si>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</si>
  <si>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</si>
  <si>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</si>
  <si>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</si>
  <si>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</si>
  <si>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</si>
  <si>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</si>
  <si>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</si>
  <si>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</si>
  <si>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</si>
  <si>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</si>
  <si>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</si>
  <si>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</si>
  <si>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</si>
  <si>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</si>
  <si>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</si>
  <si>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</si>
  <si>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</si>
  <si>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</si>
  <si>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</si>
  <si>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</si>
  <si>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</si>
  <si>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</si>
  <si>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</si>
  <si>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</si>
  <si>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</si>
  <si>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</si>
  <si>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</si>
  <si>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</si>
  <si>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</si>
  <si>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</si>
  <si>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</si>
  <si>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</si>
  <si>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</si>
  <si>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</si>
  <si>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</si>
  <si>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</si>
  <si>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</si>
  <si>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</si>
  <si>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</si>
  <si>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</si>
  <si>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</si>
  <si>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</si>
  <si>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</si>
  <si>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</si>
  <si>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</si>
  <si>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</si>
  <si>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</si>
  <si>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</si>
  <si>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</si>
  <si>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</si>
  <si>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</si>
  <si>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</si>
  <si>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</si>
  <si>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</si>
  <si>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</si>
  <si>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</si>
  <si>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</si>
  <si>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</si>
  <si>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</si>
  <si>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</si>
  <si>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</si>
  <si>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</si>
  <si>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</si>
  <si>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</si>
  <si>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</si>
  <si>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</si>
  <si>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</si>
  <si>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</si>
  <si>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</si>
  <si>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</si>
  <si>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</si>
  <si>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</si>
  <si>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</si>
  <si>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</si>
  <si>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</si>
  <si>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</si>
  <si>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</si>
  <si>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</si>
  <si>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</si>
  <si>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</si>
  <si>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</si>
  <si>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</si>
  <si>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</si>
  <si>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</si>
  <si>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</si>
  <si>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</si>
  <si>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</si>
  <si>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</si>
  <si>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</si>
  <si>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</si>
  <si>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</si>
  <si>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</si>
  <si>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</si>
  <si>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</si>
  <si>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</si>
  <si>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</si>
  <si>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</si>
  <si>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</si>
  <si>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</si>
  <si>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</si>
  <si>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</si>
  <si>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</si>
  <si>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</si>
  <si>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</si>
  <si>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</si>
  <si>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</si>
  <si>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</si>
  <si>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</si>
  <si>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</si>
  <si>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</si>
  <si>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</si>
  <si>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</si>
  <si>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</si>
  <si>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</si>
  <si>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</si>
  <si>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</si>
  <si>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</si>
  <si>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</si>
  <si>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</si>
  <si>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</si>
  <si>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</si>
  <si>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</si>
  <si>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</si>
  <si>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</si>
  <si>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</si>
  <si>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</si>
  <si>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</si>
  <si>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</si>
  <si>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</si>
  <si>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</si>
  <si>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</si>
  <si>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</si>
  <si>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</si>
  <si>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</si>
  <si>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</si>
  <si>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</si>
  <si>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</si>
  <si>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</si>
  <si>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</si>
  <si>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</si>
  <si>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</si>
  <si>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</si>
  <si>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</si>
  <si>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</si>
  <si>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</si>
  <si>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</si>
  <si>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</si>
  <si>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</si>
  <si>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</si>
  <si>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</si>
  <si>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</si>
  <si>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</si>
  <si>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</si>
  <si>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</si>
  <si>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</si>
  <si>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</si>
  <si>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</si>
  <si>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</si>
  <si>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</si>
  <si>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</si>
  <si>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</si>
  <si>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</si>
  <si>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</si>
  <si>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</si>
  <si>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</si>
  <si>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</si>
  <si>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</si>
  <si>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</si>
  <si>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</si>
  <si>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</si>
  <si>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</si>
  <si>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</si>
  <si>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</si>
  <si>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</si>
  <si>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</si>
  <si>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</si>
  <si>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</si>
  <si>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oportunidade de faixa , fluxo de trens </t>
  </si>
  <si>
    <t>Socaria mecanizada (condicionado a liberação da avaria)</t>
  </si>
  <si>
    <t xml:space="preserve">MC1 08:43, sem oportunidade de faixa,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</si>
  <si>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</si>
  <si>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</si>
  <si>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</si>
  <si>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</si>
  <si>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 xml:space="preserve">Confirmado faixa cm cco e validado 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</si>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</sst>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J1" activePane="topRight" state="frozen"/>
      <selection pane="topRight" activeCell="BO343" sqref="BO34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1101</v>
      </c>
      <c r="BN339" s="12" t="s">
        <v>1102</v>
      </c>
      <c r="BO339" s="130" t="s">
        <v>1143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CCOCirculaçãoIntervaloOportunidade</v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1787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>
        <v>0.36319444444444443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>
        <v>0</v>
      </c>
      <c r="BI341" s="14"/>
      <c r="BJ341" s="14" t="s">
        <v>1788</v>
      </c>
      <c r="BK341" s="14" t="s">
        <v>1788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1788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1789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>
        <v>0.375</v>
      </c>
      <c r="AS343" s="32">
        <v>0.45277777777777778</v>
      </c>
      <c r="AT343" s="32">
        <v>0.53611111111111109</v>
      </c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8.3333333333333315E-2</v>
      </c>
      <c r="AZ343" s="11"/>
      <c r="BA343" s="60">
        <v>2</v>
      </c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>
        <v>2</v>
      </c>
      <c r="BI343" s="14"/>
      <c r="BJ343" s="14" t="s">
        <v>1790</v>
      </c>
      <c r="BK343" s="14" t="s">
        <v>1790</v>
      </c>
      <c r="BL343" s="13"/>
      <c r="BM343" s="12" t="s">
        <v>1095</v>
      </c>
      <c r="BN343" s="12" t="s">
        <v>1095</v>
      </c>
      <c r="BO343" s="130" t="s">
        <v>1095</v>
      </c>
      <c r="BP343" s="14"/>
      <c r="BQ343" s="10" t="str">
        <f t="shared" si="38"/>
        <v>Aderente</v>
      </c>
      <c r="BR343" s="15">
        <f t="shared" si="39"/>
        <v>0.99999999999999978</v>
      </c>
      <c r="BS343" s="15">
        <f t="shared" si="40"/>
        <v>2</v>
      </c>
      <c r="BT343" s="231" t="str">
        <f t="shared" si="41"/>
        <v>OKOK</v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1791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1792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 t="s">
        <v>1793</v>
      </c>
      <c r="BK344" s="14" t="s">
        <v>1793</v>
      </c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1794</v>
      </c>
      <c r="W345" s="134" t="s">
        <v>1795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>
        <v>0</v>
      </c>
      <c r="AS345" s="32">
        <v>0</v>
      </c>
      <c r="AT345" s="32">
        <v>0</v>
      </c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>
        <v>0</v>
      </c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>
        <v>0</v>
      </c>
      <c r="BI345" s="14"/>
      <c r="BJ345" s="14" t="s">
        <v>1796</v>
      </c>
      <c r="BK345" s="14" t="s">
        <v>1796</v>
      </c>
      <c r="BL345" s="13"/>
      <c r="BM345" s="12" t="s">
        <v>1295</v>
      </c>
      <c r="BN345" s="12" t="s">
        <v>1256</v>
      </c>
      <c r="BO345" s="130" t="s">
        <v>1797</v>
      </c>
      <c r="BP345" s="14" t="s">
        <v>1796</v>
      </c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>SuperExecução</v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1794</v>
      </c>
      <c r="W349" s="134" t="s">
        <v>1795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1798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1792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1785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1799</v>
      </c>
      <c r="I355" s="134" t="s">
        <v>1799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1800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1801</v>
      </c>
      <c r="W358" s="134" t="s">
        <v>1802</v>
      </c>
      <c r="X358" s="151" t="s">
        <v>1086</v>
      </c>
      <c r="Y358" s="129"/>
      <c r="Z358" s="129"/>
      <c r="AA358" s="71" t="s">
        <v>1803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1804</v>
      </c>
      <c r="N359" s="148" t="s">
        <v>1805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1787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1806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49" operator="equal">
      <formula>"ERRO"</formula>
    </cfRule>
  </conditionalFormatting>
  <conditionalFormatting sqref="X4 Y1:Z4 Y8:Z728">
    <cfRule type="cellIs" dxfId="125" priority="18538" operator="equal">
      <formula>"OPORTUNIDADE"</formula>
    </cfRule>
  </conditionalFormatting>
  <conditionalFormatting sqref="AZ6:AZ728">
    <cfRule type="expression" dxfId="124" priority="18533">
      <formula>$BU6=1</formula>
    </cfRule>
  </conditionalFormatting>
  <conditionalFormatting sqref="BQ6:BQ728">
    <cfRule type="cellIs" dxfId="123" priority="18544" operator="equal">
      <formula>"Produção e Intervalo"</formula>
    </cfRule>
    <cfRule type="cellIs" dxfId="122" priority="18545" operator="equal">
      <formula>"Aderente"</formula>
    </cfRule>
    <cfRule type="cellIs" dxfId="121" priority="18546" operator="equal">
      <formula>"Intervalo"</formula>
    </cfRule>
    <cfRule type="cellIs" dxfId="120" priority="18547" operator="equal">
      <formula>"Produção"</formula>
    </cfRule>
    <cfRule type="cellIs" dxfId="119" priority="18548" operator="equal">
      <formula>"ERRO"</formula>
    </cfRule>
  </conditionalFormatting>
  <conditionalFormatting sqref="BR6:BS728">
    <cfRule type="cellIs" dxfId="118" priority="18526" operator="equal">
      <formula>"*"</formula>
    </cfRule>
    <cfRule type="cellIs" dxfId="117" priority="18527" operator="greaterThanOrEqual">
      <formula>1</formula>
    </cfRule>
    <cfRule type="cellIs" dxfId="116" priority="18528" operator="lessThan">
      <formula>1</formula>
    </cfRule>
  </conditionalFormatting>
  <conditionalFormatting sqref="Y8:Z728">
    <cfRule type="cellIs" dxfId="115" priority="18474" operator="equal">
      <formula>"NÃO"</formula>
    </cfRule>
    <cfRule type="cellIs" dxfId="114" priority="18475" operator="equal">
      <formula>"SIM"</formula>
    </cfRule>
  </conditionalFormatting>
  <conditionalFormatting sqref="Y1047791:Y1048576">
    <cfRule type="cellIs" dxfId="113" priority="18355" operator="equal">
      <formula>"OPORTUNIDADE"</formula>
    </cfRule>
  </conditionalFormatting>
  <conditionalFormatting sqref="Y1047791:Y1048576">
    <cfRule type="cellIs" dxfId="112" priority="18353" operator="equal">
      <formula>"NÃO"</formula>
    </cfRule>
    <cfRule type="cellIs" dxfId="111" priority="18354" operator="equal">
      <formula>"SIM"</formula>
    </cfRule>
  </conditionalFormatting>
  <conditionalFormatting sqref="Y6:Y7">
    <cfRule type="cellIs" dxfId="110" priority="75" operator="equal">
      <formula>"OPORTUNIDADE"</formula>
    </cfRule>
  </conditionalFormatting>
  <conditionalFormatting sqref="Y6:Y7">
    <cfRule type="cellIs" dxfId="109" priority="73" operator="equal">
      <formula>"NÃO"</formula>
    </cfRule>
    <cfRule type="cellIs" dxfId="108" priority="74" operator="equal">
      <formula>"SIM"</formula>
    </cfRule>
  </conditionalFormatting>
  <conditionalFormatting sqref="BK1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8" operator="equal">
      <formula>"OPORTUNIDADE"</formula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67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 BK342 BK340 BK346:BK728">
    <cfRule type="iconSet" priority="28820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85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93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95">
      <iconSet showValue="0">
        <cfvo type="percent" val="0"/>
        <cfvo type="num" val="1"/>
        <cfvo type="num" val="1" gte="0"/>
      </iconSet>
    </cfRule>
    <cfRule type="iconSet" priority="28896">
      <iconSet showValue="0">
        <cfvo type="percent" val="0"/>
        <cfvo type="num" val="1"/>
        <cfvo type="num" val="1" gte="0"/>
      </iconSet>
    </cfRule>
  </conditionalFormatting>
  <conditionalFormatting sqref="BP6:BP223 BP225:BP337 BP340 BP342:BP344 BP346:BP728">
    <cfRule type="iconSet" priority="2890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1807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1808</v>
      </c>
      <c r="E3" s="176" t="s">
        <v>1809</v>
      </c>
      <c r="F3" s="176" t="s">
        <v>1810</v>
      </c>
      <c r="G3" s="176" t="s">
        <v>1811</v>
      </c>
      <c r="H3" s="176" t="s">
        <v>1812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1813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1814</v>
      </c>
      <c r="D12" s="177">
        <v>9049</v>
      </c>
      <c r="E12" s="178">
        <v>46044</v>
      </c>
      <c r="F12" s="180" t="s">
        <v>1815</v>
      </c>
      <c r="G12" s="177" t="s">
        <v>1816</v>
      </c>
      <c r="H12" s="177"/>
    </row>
    <row r="13" spans="3:8">
      <c r="C13" s="177" t="s">
        <v>1814</v>
      </c>
      <c r="D13" s="177">
        <v>9044</v>
      </c>
      <c r="E13" s="178">
        <v>46044</v>
      </c>
      <c r="F13" s="180" t="s">
        <v>1817</v>
      </c>
      <c r="G13" s="177" t="s">
        <v>1818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1819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1820</v>
      </c>
      <c r="C1" s="20" t="s">
        <v>1298</v>
      </c>
      <c r="E1" s="20" t="s">
        <v>1821</v>
      </c>
      <c r="G1" s="20" t="s">
        <v>1822</v>
      </c>
      <c r="H1" s="22"/>
      <c r="I1" s="20" t="s">
        <v>1823</v>
      </c>
      <c r="J1" s="22"/>
      <c r="K1" s="20" t="s">
        <v>1824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1825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1827</v>
      </c>
      <c r="E3" s="28">
        <v>2</v>
      </c>
      <c r="G3" s="28" t="s">
        <v>11</v>
      </c>
      <c r="H3" s="22"/>
      <c r="I3" s="28" t="s">
        <v>1828</v>
      </c>
      <c r="J3" s="22"/>
      <c r="K3" s="28" t="s">
        <v>1086</v>
      </c>
      <c r="L3" s="22"/>
      <c r="M3" s="28" t="s">
        <v>1829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1830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1835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1836</v>
      </c>
      <c r="C13" s="2" t="s">
        <v>1609</v>
      </c>
      <c r="D13" s="2" t="s">
        <v>1428</v>
      </c>
      <c r="E13" s="2" t="s">
        <v>1837</v>
      </c>
      <c r="F13" s="2" t="s">
        <v>1838</v>
      </c>
      <c r="G13" s="2" t="s">
        <v>1109</v>
      </c>
      <c r="H13" s="2" t="s">
        <v>1474</v>
      </c>
      <c r="I13" s="2" t="s">
        <v>1169</v>
      </c>
      <c r="J13" s="2" t="s">
        <v>1839</v>
      </c>
      <c r="K13" s="2" t="s">
        <v>1101</v>
      </c>
      <c r="L13" s="2" t="s">
        <v>1295</v>
      </c>
      <c r="M13" s="2" t="s">
        <v>1840</v>
      </c>
      <c r="N13" s="2" t="s">
        <v>1255</v>
      </c>
      <c r="O13" s="2" t="s">
        <v>1841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1842</v>
      </c>
      <c r="U13" s="2" t="s">
        <v>1843</v>
      </c>
      <c r="V13" s="26" t="s">
        <v>1600</v>
      </c>
      <c r="W13" s="26" t="s">
        <v>1844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1845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1846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1847</v>
      </c>
      <c r="R14" s="28" t="s">
        <v>1160</v>
      </c>
      <c r="S14" s="28" t="s">
        <v>1429</v>
      </c>
      <c r="T14" s="28" t="s">
        <v>1429</v>
      </c>
      <c r="U14" s="28" t="s">
        <v>1843</v>
      </c>
      <c r="V14" s="29" t="s">
        <v>1600</v>
      </c>
      <c r="W14" s="29" t="s">
        <v>1844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1848</v>
      </c>
      <c r="B15" s="28" t="s">
        <v>1849</v>
      </c>
      <c r="C15" s="28" t="str">
        <f>""</f>
        <v/>
      </c>
      <c r="D15" s="28"/>
      <c r="E15" s="28"/>
      <c r="F15" s="28"/>
      <c r="G15" s="28" t="s">
        <v>1850</v>
      </c>
      <c r="H15" s="28" t="s">
        <v>1851</v>
      </c>
      <c r="I15" s="28" t="s">
        <v>1852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1853</v>
      </c>
      <c r="T15" s="28" t="s">
        <v>1853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1854</v>
      </c>
      <c r="L16" s="28"/>
      <c r="M16" s="28"/>
      <c r="N16" s="28"/>
      <c r="O16" s="28"/>
      <c r="P16" s="28"/>
      <c r="Q16" s="28"/>
      <c r="R16" s="28" t="s">
        <v>1855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1856</v>
      </c>
      <c r="B28" s="25" t="s">
        <v>1857</v>
      </c>
      <c r="C28" s="25" t="s">
        <v>1858</v>
      </c>
      <c r="D28" s="25" t="s">
        <v>1859</v>
      </c>
      <c r="E28" s="25" t="s">
        <v>1860</v>
      </c>
      <c r="F28" s="25" t="s">
        <v>1861</v>
      </c>
      <c r="G28" s="25" t="s">
        <v>1862</v>
      </c>
      <c r="H28" s="25" t="s">
        <v>1863</v>
      </c>
      <c r="I28" s="25" t="s">
        <v>1864</v>
      </c>
      <c r="J28" s="25" t="s">
        <v>1865</v>
      </c>
      <c r="K28" s="25" t="s">
        <v>1866</v>
      </c>
      <c r="L28" s="25" t="s">
        <v>1867</v>
      </c>
      <c r="M28" s="25" t="s">
        <v>1868</v>
      </c>
      <c r="N28" s="25" t="s">
        <v>1869</v>
      </c>
      <c r="O28" s="25" t="s">
        <v>1870</v>
      </c>
      <c r="P28" s="25" t="s">
        <v>1871</v>
      </c>
      <c r="Q28" s="25" t="s">
        <v>1872</v>
      </c>
      <c r="R28" s="25" t="s">
        <v>1873</v>
      </c>
      <c r="S28" s="25" t="s">
        <v>1874</v>
      </c>
      <c r="T28" s="25" t="s">
        <v>1875</v>
      </c>
      <c r="U28" s="25" t="s">
        <v>1876</v>
      </c>
      <c r="V28" s="25" t="s">
        <v>1877</v>
      </c>
      <c r="W28" s="25" t="s">
        <v>1878</v>
      </c>
      <c r="X28" s="25" t="s">
        <v>1879</v>
      </c>
      <c r="Y28" s="25" t="s">
        <v>1880</v>
      </c>
      <c r="Z28" s="25" t="s">
        <v>1881</v>
      </c>
      <c r="AA28" s="25" t="s">
        <v>1882</v>
      </c>
      <c r="AB28" s="25" t="s">
        <v>1883</v>
      </c>
      <c r="AC28" s="25" t="s">
        <v>1884</v>
      </c>
      <c r="AD28" s="25" t="s">
        <v>1885</v>
      </c>
      <c r="AE28" s="25" t="s">
        <v>1886</v>
      </c>
      <c r="AF28" s="25" t="s">
        <v>1887</v>
      </c>
      <c r="AG28" s="25" t="s">
        <v>1888</v>
      </c>
      <c r="AH28" s="25" t="s">
        <v>1889</v>
      </c>
      <c r="AI28" s="25" t="s">
        <v>1890</v>
      </c>
      <c r="AJ28" s="25" t="s">
        <v>1891</v>
      </c>
      <c r="AK28" s="25" t="s">
        <v>1892</v>
      </c>
      <c r="AL28" s="25" t="s">
        <v>1893</v>
      </c>
      <c r="AM28" s="25" t="s">
        <v>1894</v>
      </c>
      <c r="AN28" s="30" t="s">
        <v>1895</v>
      </c>
      <c r="AO28" s="30" t="s">
        <v>1896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1897</v>
      </c>
      <c r="C29" s="28" t="s">
        <v>1898</v>
      </c>
      <c r="D29" s="28" t="s">
        <v>1110</v>
      </c>
      <c r="E29" s="28" t="s">
        <v>1849</v>
      </c>
      <c r="F29" s="28" t="s">
        <v>1611</v>
      </c>
      <c r="G29" s="28" t="s">
        <v>1899</v>
      </c>
      <c r="H29" s="28" t="s">
        <v>1900</v>
      </c>
      <c r="I29" s="28" t="s">
        <v>1257</v>
      </c>
      <c r="J29" s="28" t="s">
        <v>1111</v>
      </c>
      <c r="K29" s="28" t="s">
        <v>1111</v>
      </c>
      <c r="L29" s="28" t="s">
        <v>1901</v>
      </c>
      <c r="M29" s="28" t="s">
        <v>1902</v>
      </c>
      <c r="N29" s="28" t="s">
        <v>1171</v>
      </c>
      <c r="O29" s="28" t="s">
        <v>1903</v>
      </c>
      <c r="P29" s="28" t="s">
        <v>1904</v>
      </c>
      <c r="Q29" s="28" t="s">
        <v>1905</v>
      </c>
      <c r="R29" s="28" t="s">
        <v>1906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1907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1908</v>
      </c>
      <c r="AD29" s="28" t="s">
        <v>1130</v>
      </c>
      <c r="AE29" s="28" t="s">
        <v>1555</v>
      </c>
      <c r="AF29" s="28" t="s">
        <v>1855</v>
      </c>
      <c r="AG29" s="28" t="s">
        <v>1120</v>
      </c>
      <c r="AH29" s="28" t="s">
        <v>1909</v>
      </c>
      <c r="AI29" s="28" t="s">
        <v>1910</v>
      </c>
      <c r="AJ29" s="28" t="s">
        <v>1111</v>
      </c>
      <c r="AK29" s="28" t="s">
        <v>1910</v>
      </c>
      <c r="AL29" s="28" t="s">
        <v>1111</v>
      </c>
      <c r="AM29" s="28" t="s">
        <v>1843</v>
      </c>
      <c r="AN29" s="29" t="s">
        <v>1600</v>
      </c>
      <c r="AO29" s="29" t="s">
        <v>1844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1850</v>
      </c>
      <c r="E30" s="28"/>
      <c r="F30" s="28" t="s">
        <v>1911</v>
      </c>
      <c r="G30" s="28" t="s">
        <v>1430</v>
      </c>
      <c r="H30" s="28" t="s">
        <v>1912</v>
      </c>
      <c r="I30" s="28" t="s">
        <v>1913</v>
      </c>
      <c r="J30" s="28"/>
      <c r="K30" s="28"/>
      <c r="L30" s="28" t="s">
        <v>1914</v>
      </c>
      <c r="M30" s="28" t="s">
        <v>1915</v>
      </c>
      <c r="N30" s="28" t="s">
        <v>1257</v>
      </c>
      <c r="O30" s="28" t="s">
        <v>1916</v>
      </c>
      <c r="P30" s="28" t="s">
        <v>1917</v>
      </c>
      <c r="Q30" s="28" t="s">
        <v>1204</v>
      </c>
      <c r="R30" s="28"/>
      <c r="S30" s="28" t="s">
        <v>1905</v>
      </c>
      <c r="T30" s="28" t="s">
        <v>1918</v>
      </c>
      <c r="U30" s="28" t="s">
        <v>1257</v>
      </c>
      <c r="V30" s="28" t="s">
        <v>1918</v>
      </c>
      <c r="W30" s="28" t="s">
        <v>1257</v>
      </c>
      <c r="X30" s="28" t="s">
        <v>1918</v>
      </c>
      <c r="Y30" s="28" t="s">
        <v>1257</v>
      </c>
      <c r="Z30" s="28" t="s">
        <v>1918</v>
      </c>
      <c r="AA30" s="28" t="s">
        <v>1919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1920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1921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1922</v>
      </c>
      <c r="N31" s="28" t="s">
        <v>1784</v>
      </c>
      <c r="O31" s="28" t="s">
        <v>1923</v>
      </c>
      <c r="P31" s="28" t="s">
        <v>1924</v>
      </c>
      <c r="Q31" s="28" t="s">
        <v>1925</v>
      </c>
      <c r="R31" s="28"/>
      <c r="S31" s="28" t="s">
        <v>1204</v>
      </c>
      <c r="T31" s="28"/>
      <c r="U31" s="28" t="s">
        <v>1926</v>
      </c>
      <c r="V31" s="28"/>
      <c r="W31" s="28" t="s">
        <v>1926</v>
      </c>
      <c r="X31" s="28"/>
      <c r="Y31" s="28" t="s">
        <v>1926</v>
      </c>
      <c r="Z31" s="28"/>
      <c r="AA31" s="28" t="s">
        <v>1926</v>
      </c>
      <c r="AB31" s="28"/>
      <c r="AC31" s="28"/>
      <c r="AD31" s="28"/>
      <c r="AE31" s="28" t="s">
        <v>1927</v>
      </c>
      <c r="AF31" s="28"/>
      <c r="AG31" s="28"/>
      <c r="AH31" s="28"/>
      <c r="AI31" s="28" t="s">
        <v>1928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1929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1930</v>
      </c>
      <c r="Q32" s="28" t="s">
        <v>1931</v>
      </c>
      <c r="R32" s="28"/>
      <c r="S32" s="28" t="s">
        <v>1925</v>
      </c>
      <c r="T32" s="28"/>
      <c r="U32" s="28" t="s">
        <v>1797</v>
      </c>
      <c r="V32" s="28"/>
      <c r="W32" s="28" t="s">
        <v>1797</v>
      </c>
      <c r="X32" s="28"/>
      <c r="Y32" s="28" t="s">
        <v>1797</v>
      </c>
      <c r="Z32" s="28"/>
      <c r="AA32" s="28" t="s">
        <v>1797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1932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1931</v>
      </c>
      <c r="T33" s="28"/>
      <c r="U33" s="28" t="s">
        <v>1933</v>
      </c>
      <c r="V33" s="28"/>
      <c r="W33" s="28" t="s">
        <v>1933</v>
      </c>
      <c r="X33" s="28"/>
      <c r="Y33" s="28" t="s">
        <v>1933</v>
      </c>
      <c r="Z33" s="28"/>
      <c r="AA33" s="28" t="s">
        <v>1933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1934</v>
      </c>
      <c r="M34" s="28"/>
      <c r="N34" s="28"/>
      <c r="O34" s="28"/>
      <c r="P34" s="28"/>
      <c r="Q34" s="28" t="s">
        <v>1935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1936</v>
      </c>
      <c r="R35" s="28"/>
      <c r="S35" s="28" t="s">
        <v>1935</v>
      </c>
      <c r="T35" s="28"/>
      <c r="U35" s="28" t="s">
        <v>1937</v>
      </c>
      <c r="V35" s="28"/>
      <c r="W35" s="28" t="s">
        <v>1937</v>
      </c>
      <c r="X35" s="28"/>
      <c r="Y35" s="28" t="s">
        <v>1937</v>
      </c>
      <c r="Z35" s="28"/>
      <c r="AA35" s="28" t="s">
        <v>1937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1938</v>
      </c>
      <c r="R36" s="28"/>
      <c r="S36" s="28" t="s">
        <v>1936</v>
      </c>
      <c r="T36" s="28"/>
      <c r="U36" s="28" t="s">
        <v>1939</v>
      </c>
      <c r="V36" s="28"/>
      <c r="W36" s="28" t="s">
        <v>1939</v>
      </c>
      <c r="X36" s="28"/>
      <c r="Y36" s="28" t="s">
        <v>1939</v>
      </c>
      <c r="Z36" s="28"/>
      <c r="AA36" s="28" t="s">
        <v>1939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1940</v>
      </c>
      <c r="R37" s="28"/>
      <c r="S37" s="28" t="s">
        <v>1938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1941</v>
      </c>
      <c r="R38" s="28"/>
      <c r="S38" s="28" t="s">
        <v>1940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1942</v>
      </c>
      <c r="R39" s="28"/>
      <c r="S39" s="31" t="s">
        <v>1941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1944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1945</v>
      </c>
      <c r="B3" s="91" t="s">
        <v>1946</v>
      </c>
      <c r="C3" s="91" t="s">
        <v>7</v>
      </c>
      <c r="D3" s="92" t="s">
        <v>1032</v>
      </c>
      <c r="E3" s="92" t="s">
        <v>366</v>
      </c>
      <c r="F3" s="92" t="s">
        <v>1947</v>
      </c>
      <c r="G3" s="92" t="s">
        <v>1853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1948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1949</v>
      </c>
      <c r="C2" s="83" t="s">
        <v>1017</v>
      </c>
      <c r="D2" s="83" t="s">
        <v>1019</v>
      </c>
      <c r="E2" s="83" t="s">
        <v>1950</v>
      </c>
      <c r="F2" s="83" t="s">
        <v>1951</v>
      </c>
      <c r="G2" s="83" t="s">
        <v>1952</v>
      </c>
      <c r="H2" s="83" t="s">
        <v>1953</v>
      </c>
      <c r="I2" s="83" t="s">
        <v>1954</v>
      </c>
      <c r="J2" s="83" t="s">
        <v>1955</v>
      </c>
      <c r="K2" s="109" t="s">
        <v>1956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1958</v>
      </c>
      <c r="C4" s="181" t="s">
        <v>1959</v>
      </c>
      <c r="D4" s="181" t="s">
        <v>1960</v>
      </c>
      <c r="E4" s="181" t="s">
        <v>1961</v>
      </c>
      <c r="F4" s="181" t="s">
        <v>366</v>
      </c>
      <c r="G4" s="181" t="s">
        <v>1962</v>
      </c>
    </row>
    <row r="5" spans="2:7">
      <c r="B5" s="182" t="s">
        <v>1963</v>
      </c>
      <c r="C5" s="182">
        <v>309525</v>
      </c>
      <c r="D5" s="182" t="s">
        <v>1964</v>
      </c>
      <c r="E5" s="182" t="s">
        <v>249</v>
      </c>
      <c r="F5" s="182" t="s">
        <v>1965</v>
      </c>
      <c r="G5" s="183">
        <v>46296</v>
      </c>
    </row>
    <row r="6" spans="2:7">
      <c r="B6" s="182" t="s">
        <v>1966</v>
      </c>
      <c r="C6" s="182">
        <v>257410</v>
      </c>
      <c r="D6" s="182" t="s">
        <v>1967</v>
      </c>
      <c r="E6" s="182" t="s">
        <v>249</v>
      </c>
      <c r="F6" s="182" t="s">
        <v>1965</v>
      </c>
      <c r="G6" s="183"/>
    </row>
    <row r="7" spans="2:7">
      <c r="B7" s="182" t="s">
        <v>1335</v>
      </c>
      <c r="C7" s="182">
        <v>256875</v>
      </c>
      <c r="D7" s="182" t="s">
        <v>1968</v>
      </c>
      <c r="E7" s="182" t="s">
        <v>249</v>
      </c>
      <c r="F7" s="182" t="s">
        <v>1965</v>
      </c>
      <c r="G7" s="183">
        <v>46296</v>
      </c>
    </row>
    <row r="8" spans="2:7">
      <c r="B8" s="182" t="s">
        <v>1969</v>
      </c>
      <c r="C8" s="182">
        <v>257278</v>
      </c>
      <c r="D8" s="182" t="s">
        <v>1970</v>
      </c>
      <c r="E8" s="182" t="s">
        <v>240</v>
      </c>
      <c r="F8" s="182" t="s">
        <v>1971</v>
      </c>
      <c r="G8" s="183">
        <v>46235</v>
      </c>
    </row>
    <row r="9" spans="2:7">
      <c r="B9" s="182" t="s">
        <v>1972</v>
      </c>
      <c r="C9" s="182">
        <v>261794</v>
      </c>
      <c r="D9" s="182" t="s">
        <v>1973</v>
      </c>
      <c r="E9" s="182" t="s">
        <v>240</v>
      </c>
      <c r="F9" s="182" t="s">
        <v>1971</v>
      </c>
      <c r="G9" s="183">
        <v>46082</v>
      </c>
    </row>
    <row r="10" spans="2:7">
      <c r="B10" s="182" t="s">
        <v>1974</v>
      </c>
      <c r="C10" s="182">
        <v>257033</v>
      </c>
      <c r="D10" s="182" t="s">
        <v>1975</v>
      </c>
      <c r="E10" s="182" t="s">
        <v>240</v>
      </c>
      <c r="F10" s="182" t="s">
        <v>480</v>
      </c>
      <c r="G10" s="182" t="s">
        <v>1976</v>
      </c>
    </row>
    <row r="11" spans="2:7">
      <c r="B11" s="182" t="s">
        <v>1977</v>
      </c>
      <c r="C11" s="182">
        <v>396578</v>
      </c>
      <c r="D11" s="182" t="s">
        <v>1978</v>
      </c>
      <c r="E11" s="182" t="s">
        <v>240</v>
      </c>
      <c r="F11" s="182" t="s">
        <v>480</v>
      </c>
      <c r="G11" s="182" t="s">
        <v>1976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1821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1979</v>
      </c>
      <c r="D5" s="273"/>
      <c r="E5" s="273"/>
      <c r="F5" s="273"/>
      <c r="G5" s="273"/>
      <c r="H5" s="273"/>
      <c r="I5" s="273"/>
      <c r="J5" s="274"/>
      <c r="K5" s="275" t="s">
        <v>1980</v>
      </c>
      <c r="L5" s="276"/>
      <c r="M5" s="276"/>
      <c r="N5" s="276"/>
      <c r="O5" s="277" t="s">
        <v>1981</v>
      </c>
      <c r="P5" s="278"/>
      <c r="Q5" s="279"/>
    </row>
    <row r="6" spans="1:17" s="81" customFormat="1" ht="15.75" customHeight="1">
      <c r="A6" s="75" t="s">
        <v>1947</v>
      </c>
      <c r="B6" s="82" t="s">
        <v>1946</v>
      </c>
      <c r="C6" s="83" t="s">
        <v>1032</v>
      </c>
      <c r="D6" s="84" t="s">
        <v>1033</v>
      </c>
      <c r="E6" s="83" t="s">
        <v>1982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1983</v>
      </c>
      <c r="M6" s="116" t="s">
        <v>29</v>
      </c>
      <c r="N6" s="117" t="s">
        <v>1027</v>
      </c>
      <c r="O6" s="159" t="s">
        <v>1070</v>
      </c>
      <c r="P6" s="128"/>
      <c r="Q6" s="138" t="s">
        <v>1984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Sem oportunidade de faixa , fluxo de trens 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 xml:space="preserve">MC1 08:43, sem oportunidade de faixa, fluxo de trens 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2</v>
      </c>
      <c r="P416" s="78"/>
      <c r="Q416" s="120" t="str">
        <f>IF($A$2=1,IF(FN_MC!BJ343="","*",FN_MC!BJ343),IF(FN_MC!BK343="","*",FN_MC!BK343))</f>
        <v xml:space="preserve">PT pronta 09hrs, intervalo 10:42 ate 12:42/prod. 2 solda 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 xml:space="preserve">Confirmado faixa cm cco e validado 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 xml:space="preserve">Não solicitou intervalo 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2026-02-28T15:45:31Z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