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51" documentId="120_S{118792C3-22EF-5104-A093-F22BFE3913F3}" xr6:coauthVersionLast="47" xr6:coauthVersionMax="47" xr10:uidLastSave="{36EB7A73-4D12-4DB5-A116-78581438E41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2" i="1" l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 s="1"/>
  <c r="L62" i="15" s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6" i="1"/>
  <c r="C66" i="1"/>
  <c r="L66" i="1" a="1"/>
  <c r="L66" i="1" s="1"/>
  <c r="AL66" i="1" s="1"/>
  <c r="M66" i="1" a="1"/>
  <c r="M66" i="1" s="1"/>
  <c r="L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K54" i="10" s="1"/>
  <c r="AK66" i="1"/>
  <c r="AN66" i="1"/>
  <c r="AO66" i="1"/>
  <c r="M54" i="10" s="1"/>
  <c r="AP66" i="1"/>
  <c r="AX66" i="1"/>
  <c r="BA66" i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Q68" i="1"/>
  <c r="BR68" i="1"/>
  <c r="A69" i="1"/>
  <c r="C69" i="1"/>
  <c r="L69" i="1" a="1"/>
  <c r="L69" i="1" s="1"/>
  <c r="AL69" i="1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7" i="10" s="1"/>
  <c r="AK69" i="1"/>
  <c r="AN69" i="1"/>
  <c r="AO69" i="1"/>
  <c r="M57" i="10" s="1"/>
  <c r="AP69" i="1"/>
  <c r="AX69" i="1"/>
  <c r="BA69" i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 s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Q71" i="1"/>
  <c r="BR71" i="1"/>
  <c r="A72" i="1"/>
  <c r="C72" i="1"/>
  <c r="L72" i="1" a="1"/>
  <c r="L72" i="1" s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 s="1"/>
  <c r="AH72" i="1"/>
  <c r="BA72" i="1" s="1"/>
  <c r="AI72" i="1"/>
  <c r="AJ72" i="1"/>
  <c r="K60" i="10" s="1"/>
  <c r="AK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 s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61" i="10" s="1"/>
  <c r="AK73" i="1"/>
  <c r="AN73" i="1"/>
  <c r="AO73" i="1"/>
  <c r="M61" i="10" s="1"/>
  <c r="AP73" i="1"/>
  <c r="AX73" i="1"/>
  <c r="BQ73" i="1"/>
  <c r="BR73" i="1"/>
  <c r="A74" i="1"/>
  <c r="C74" i="1"/>
  <c r="L74" i="1" a="1"/>
  <c r="L74" i="1" s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 s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 s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 s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K67" i="10" s="1"/>
  <c r="AK79" i="1"/>
  <c r="AN79" i="1"/>
  <c r="BD79" i="1" s="1" a="1"/>
  <c r="BD79" i="1" s="1"/>
  <c r="AO79" i="1"/>
  <c r="M67" i="10" s="1"/>
  <c r="AP79" i="1"/>
  <c r="AX79" i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BD82" i="1" s="1" a="1"/>
  <c r="BD82" i="1" s="1"/>
  <c r="AO82" i="1"/>
  <c r="M70" i="10" s="1"/>
  <c r="AP82" i="1"/>
  <c r="AX82" i="1"/>
  <c r="BA82" i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 s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BD83" i="1" s="1" a="1"/>
  <c r="BD83" i="1" s="1"/>
  <c r="AO83" i="1"/>
  <c r="M71" i="10" s="1"/>
  <c r="AP83" i="1"/>
  <c r="AX83" i="1"/>
  <c r="BA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73" i="10" s="1"/>
  <c r="AK85" i="1"/>
  <c r="AN85" i="1"/>
  <c r="AO85" i="1"/>
  <c r="M73" i="10" s="1"/>
  <c r="AP85" i="1"/>
  <c r="AX85" i="1"/>
  <c r="BD85" i="1" a="1"/>
  <c r="BD85" i="1" s="1"/>
  <c r="BQ85" i="1"/>
  <c r="BR85" i="1"/>
  <c r="A86" i="1"/>
  <c r="C86" i="1"/>
  <c r="L86" i="1" a="1"/>
  <c r="L86" i="1" s="1"/>
  <c r="M86" i="1" a="1"/>
  <c r="M86" i="1" s="1"/>
  <c r="L83" i="15" s="1"/>
  <c r="R86" i="1" a="1"/>
  <c r="R86" i="1"/>
  <c r="D83" i="15" s="1"/>
  <c r="S86" i="1" a="1"/>
  <c r="S86" i="1" s="1"/>
  <c r="E83" i="15" s="1"/>
  <c r="T86" i="1" a="1"/>
  <c r="T86" i="1" s="1"/>
  <c r="AH86" i="1"/>
  <c r="BA86" i="1" s="1"/>
  <c r="AI86" i="1"/>
  <c r="AJ86" i="1"/>
  <c r="K74" i="10" s="1"/>
  <c r="AK86" i="1"/>
  <c r="AN86" i="1"/>
  <c r="AO86" i="1"/>
  <c r="M74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 s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BD89" i="1" s="1" a="1"/>
  <c r="BD89" i="1" s="1"/>
  <c r="AO89" i="1"/>
  <c r="M77" i="10" s="1"/>
  <c r="AP89" i="1"/>
  <c r="AX89" i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BD90" i="1" s="1" a="1"/>
  <c r="BD90" i="1" s="1"/>
  <c r="AO90" i="1"/>
  <c r="M78" i="10" s="1"/>
  <c r="AP90" i="1"/>
  <c r="AX90" i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105" i="10" s="1"/>
  <c r="AK117" i="1"/>
  <c r="AN117" i="1"/>
  <c r="BD117" i="1" s="1" a="1"/>
  <c r="BD117" i="1" s="1"/>
  <c r="AO117" i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3" i="1" l="1" a="1"/>
  <c r="BC93" i="1" s="1"/>
  <c r="BC87" i="1" a="1"/>
  <c r="BC87" i="1" s="1"/>
  <c r="BB73" i="1" a="1"/>
  <c r="BB73" i="1" s="1"/>
  <c r="BB71" i="1" a="1"/>
  <c r="BB71" i="1" s="1"/>
  <c r="BC69" i="1" a="1"/>
  <c r="BC69" i="1" s="1"/>
  <c r="BC68" i="1" a="1"/>
  <c r="BC68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D93" i="1" a="1"/>
  <c r="BD93" i="1" s="1"/>
  <c r="BC88" i="1" a="1"/>
  <c r="BC88" i="1" s="1"/>
  <c r="BD73" i="1" a="1"/>
  <c r="BD73" i="1" s="1"/>
  <c r="BD71" i="1" a="1"/>
  <c r="BD71" i="1" s="1"/>
  <c r="BB104" i="1" a="1"/>
  <c r="BB104" i="1" s="1"/>
  <c r="AM72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<sst xmlns="http://schemas.openxmlformats.org/spreadsheetml/2006/main" count="3631" uniqueCount="1212">
  <si>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</si>
  <si>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</si>
  <si>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</si>
  <si>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</si>
  <si>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</si>
  <si>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</si>
  <si>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</si>
  <si>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</si>
  <si>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</si>
  <si>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</si>
  <si>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</si>
  <si>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</si>
  <si>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</si>
  <si>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</si>
  <si>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</si>
  <si>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</si>
  <si>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</si>
  <si>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</si>
  <si>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</si>
  <si>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</si>
  <si>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</si>
  <si>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</si>
  <si>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</si>
  <si>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</si>
  <si>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</si>
  <si>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</si>
  <si>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</si>
  <si>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</si>
  <si>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</si>
  <si>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</si>
  <si>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</si>
  <si>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</si>
  <si>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</si>
  <si>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</si>
  <si>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</si>
  <si>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</si>
  <si>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</si>
  <si>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</si>
  <si>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</si>
  <si>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</si>
  <si>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</si>
  <si>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</si>
  <si>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</si>
  <si>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</si>
  <si>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</si>
  <si>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</si>
  <si>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</si>
  <si>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</si>
  <si>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</si>
  <si>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</si>
  <si>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</si>
  <si>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</si>
  <si>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</si>
  <si>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</si>
  <si>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</si>
  <si>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</si>
  <si>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</si>
  <si>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</si>
  <si>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</si>
  <si>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</si>
  <si>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</si>
  <si>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</si>
  <si>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</si>
  <si>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</si>
  <si>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</si>
  <si>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</si>
  <si>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</si>
  <si>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</si>
  <si>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</si>
  <si>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</si>
  <si>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</si>
  <si>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</si>
  <si>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</si>
  <si>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</si>
  <si>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</si>
  <si>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</si>
  <si>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</si>
  <si>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</si>
  <si>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</si>
  <si>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</si>
  <si>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</si>
  <si>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</si>
  <si>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</si>
  <si>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</si>
  <si>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</si>
  <si>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</si>
  <si>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</si>
  <si>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</si>
  <si>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</si>
  <si>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</si>
  <si>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</si>
  <si>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</si>
  <si>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</si>
  <si>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</si>
  <si>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</si>
  <si>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</si>
  <si>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</si>
  <si>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</si>
  <si>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</si>
  <si>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</si>
  <si>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</si>
  <si>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</si>
  <si>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</si>
  <si>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</si>
  <si>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</si>
  <si>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</si>
  <si>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</si>
  <si>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</si>
  <si>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</si>
  <si>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</si>
  <si>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</si>
  <si>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</si>
  <si>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</si>
  <si>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</si>
  <si>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</si>
  <si>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</si>
  <si>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</si>
  <si>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</si>
  <si>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</si>
  <si>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</si>
  <si>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</si>
  <si>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</si>
  <si>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</si>
  <si>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</si>
  <si>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</si>
  <si>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</si>
  <si>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</si>
  <si>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</si>
  <si>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</si>
  <si>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</si>
  <si>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</si>
  <si>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</si>
  <si>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</si>
  <si>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</si>
  <si>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</si>
  <si>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</si>
  <si>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</si>
  <si>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</si>
  <si>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</si>
  <si>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</si>
  <si>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</si>
  <si>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</si>
  <si>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</si>
  <si>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</si>
  <si>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</si>
  <si>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</si>
  <si>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</si>
  <si>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</si>
  <si>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</si>
  <si>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</si>
  <si>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</si>
  <si>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</si>
  <si>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</si>
  <si>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</si>
  <si>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</si>
  <si>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</si>
  <si>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</si>
  <si>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</si>
  <si>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</si>
  <si>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</si>
  <si>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</si>
  <si>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</si>
  <si>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</si>
  <si>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</si>
  <si>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</si>
  <si>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</si>
  <si>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</si>
  <si>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</si>
  <si>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</si>
  <si>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</si>
  <si>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</si>
  <si>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</si>
  <si>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</si>
  <si>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</si>
  <si>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</si>
  <si>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</si>
  <si>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</si>
  <si>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</si>
  <si>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</si>
  <si>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</si>
  <si>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</si>
  <si>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</si>
  <si>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</si>
  <si>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</si>
  <si>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</si>
  <si>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</si>
  <si>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</si>
  <si>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</si>
  <si>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</si>
  <si>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</si>
  <si>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</si>
  <si>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</si>
  <si>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</si>
  <si>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</si>
  <si>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</si>
  <si>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</si>
  <si>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</si>
  <si>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</si>
  <si>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</si>
  <si>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</si>
  <si>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</si>
  <si>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</si>
  <si>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</si>
  <si>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</si>
  <si>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</si>
  <si>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</si>
  <si>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</si>
  <si>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</si>
  <si>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</si>
  <si>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</si>
  <si>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</si>
  <si>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</si>
  <si>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</si>
  <si>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</si>
  <si>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</si>
  <si>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</si>
  <si>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</si>
  <si>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</si>
  <si>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</si>
  <si>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</si>
  <si>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</si>
  <si>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</si>
  <si>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</si>
  <si>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</si>
  <si>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</si>
  <si>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</si>
  <si>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</si>
  <si>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</si>
  <si>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</si>
  <si>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</si>
  <si>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</si>
  <si>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</si>
  <si>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</si>
  <si>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</si>
  <si>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</si>
  <si>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</si>
  <si>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</si>
  <si>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</si>
  <si>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</si>
  <si>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</si>
  <si>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</si>
  <si>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</si>
  <si>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</si>
  <si>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</si>
  <si>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</si>
  <si>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</si>
  <si>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</si>
  <si>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</si>
  <si>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</si>
  <si>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</si>
  <si>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</si>
  <si>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</si>
  <si>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</si>
  <si>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</si>
  <si>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</si>
  <si>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</si>
  <si>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</si>
  <si>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</si>
  <si>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</si>
  <si>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</si>
  <si>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</si>
  <si>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</si>
  <si>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</si>
  <si>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</si>
  <si>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</si>
  <si>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</si>
  <si>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</si>
  <si>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</si>
  <si>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</si>
  <si>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</si>
  <si>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</si>
  <si>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</si>
  <si>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</si>
  <si>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</si>
  <si>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</si>
  <si>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</si>
  <si>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</si>
  <si>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</si>
  <si>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</si>
  <si>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</si>
  <si>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</si>
  <si>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</si>
  <si>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</si>
  <si>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</si>
  <si>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</si>
  <si>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</si>
  <si>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</si>
  <si>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</si>
  <si>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</si>
  <si>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</si>
  <si>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</si>
  <si>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</si>
  <si>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</si>
  <si>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</si>
  <si>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</si>
  <si>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</si>
  <si>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</si>
  <si>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</si>
  <si>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</si>
  <si>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</si>
  <si>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</si>
  <si>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</si>
  <si>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</si>
  <si>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</si>
  <si>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</si>
  <si>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</si>
  <si>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</si>
  <si>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</si>
  <si>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</si>
  <si>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</si>
  <si>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</si>
  <si>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</si>
  <si>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</si>
  <si>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</si>
  <si>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</si>
  <si>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</si>
  <si>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</si>
  <si>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</si>
  <si>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</si>
  <si>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</si>
  <si>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</si>
  <si>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</si>
  <si>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</si>
  <si>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</si>
  <si>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</si>
  <si>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</si>
  <si>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</si>
  <si>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</si>
  <si>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</si>
  <si>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</si>
  <si>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</si>
  <si>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</si>
  <si>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</si>
  <si>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</si>
  <si>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</si>
  <si>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</si>
  <si>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</si>
  <si>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</si>
  <si>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</si>
  <si>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</si>
  <si>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</si>
  <si>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</si>
  <si>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</si>
  <si>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</si>
  <si>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</si>
  <si>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</si>
  <si>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</si>
  <si>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</si>
  <si>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</si>
  <si>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</si>
  <si>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</si>
  <si>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</si>
  <si>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</si>
  <si>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</si>
  <si>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</si>
  <si>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</si>
  <si>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</si>
  <si>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</si>
  <si>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</si>
  <si>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</si>
  <si>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</si>
  <si>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</si>
  <si>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</si>
  <si>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</si>
  <si>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</si>
  <si>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</si>
  <si>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</si>
  <si>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</si>
  <si>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</si>
  <si>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</si>
  <si>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</si>
  <si>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</si>
  <si>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</si>
  <si>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</si>
  <si>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</si>
  <si>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</si>
  <si>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</si>
  <si>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</si>
  <si>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</si>
  <si>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</si>
  <si>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</si>
  <si>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</si>
  <si>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</si>
  <si>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</si>
  <si>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</si>
  <si>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</si>
  <si>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</si>
  <si>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</si>
  <si>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</si>
  <si>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</si>
  <si>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</si>
  <si>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</si>
  <si>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</si>
  <si>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</si>
  <si>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</si>
  <si>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</si>
  <si>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</si>
  <si>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</si>
  <si>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</si>
  <si>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</si>
  <si>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</si>
  <si>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</si>
  <si>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</si>
  <si>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</si>
  <si>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</si>
  <si>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</si>
  <si>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</si>
  <si>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</si>
  <si>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</si>
  <si>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</si>
  <si>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</si>
  <si>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</si>
  <si>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</si>
  <si>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</si>
  <si>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</si>
  <si>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</si>
  <si>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</si>
  <si>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</si>
  <si>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</si>
  <si>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</si>
  <si>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</si>
  <si>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</si>
  <si>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</si>
  <si>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</si>
  <si>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</si>
  <si>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</si>
  <si>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</si>
  <si>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</si>
  <si>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</si>
  <si>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</si>
  <si>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</si>
  <si>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</si>
  <si>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</si>
  <si>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</si>
  <si>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</si>
  <si>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</si>
  <si>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</si>
  <si>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</si>
  <si>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</si>
  <si>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</si>
  <si>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</si>
  <si>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</si>
  <si>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</si>
  <si>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</si>
  <si>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</si>
  <si>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</si>
  <si>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</si>
  <si>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</si>
  <si>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</si>
  <si>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</si>
  <si>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</si>
  <si>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</si>
  <si>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</si>
  <si>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</si>
  <si>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</si>
  <si>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</si>
  <si>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</si>
  <si>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</si>
  <si>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</si>
  <si>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</si>
  <si>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</si>
  <si>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</si>
  <si>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</si>
  <si>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</si>
  <si>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</si>
  <si>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</si>
  <si>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</si>
  <si>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</si>
  <si>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</si>
  <si>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</si>
  <si>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</si>
  <si>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</si>
  <si>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</si>
  <si>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</si>
  <si>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</si>
  <si>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</si>
  <si>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</si>
  <si>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</si>
  <si>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</si>
  <si>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</si>
  <si>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</si>
  <si>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</si>
  <si>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</si>
  <si>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</si>
  <si>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</si>
  <si>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</si>
  <si>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</si>
  <si>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</si>
  <si>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</si>
  <si>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</si>
  <si>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</si>
  <si>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</si>
  <si>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</si>
  <si>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</si>
  <si>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</si>
  <si>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</si>
  <si>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</si>
  <si>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</si>
  <si>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</si>
  <si>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</si>
  <si>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</si>
  <si>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</si>
  <si>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</si>
  <si>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</si>
  <si>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</si>
  <si>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</si>
  <si>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</si>
  <si>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</si>
  <si>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</si>
  <si>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</si>
  <si>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</si>
  <si>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</si>
  <si>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</si>
  <si>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</si>
  <si>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</si>
  <si>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</si>
  <si>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</si>
  <si>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</si>
  <si>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</si>
  <si>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</si>
  <si>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</si>
  <si>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</si>
  <si>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</si>
  <si>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</si>
  <si>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</si>
  <si>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</si>
  <si>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</si>
  <si>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</si>
  <si>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</si>
  <si>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</si>
  <si>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</si>
  <si>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</si>
  <si>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</si>
  <si>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</si>
  <si>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</si>
  <si>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</si>
  <si>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</si>
  <si>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</si>
  <si>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</si>
  <si>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</si>
  <si>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</si>
  <si>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</si>
  <si>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</si>
  <si>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</si>
  <si>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</si>
  <si>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</si>
  <si>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</si>
  <si>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</si>
  <si>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</si>
  <si>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</si>
  <si>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</si>
  <si>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</si>
  <si>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</si>
  <si>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</si>
  <si>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</si>
  <si>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</si>
  <si>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</si>
  <si>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</si>
  <si>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</si>
  <si>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</si>
  <si>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</si>
  <si>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</si>
  <si>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</si>
  <si>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</si>
  <si>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</si>
  <si>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</si>
  <si>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</si>
  <si>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</si>
  <si>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</si>
  <si>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</si>
  <si>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</si>
  <si>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</si>
  <si>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</si>
  <si>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</si>
  <si>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</si>
  <si>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</si>
  <si>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</si>
  <si>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</si>
  <si>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</si>
  <si>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</si>
  <si>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</si>
  <si>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</si>
  <si>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</si>
  <si>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</si>
  <si>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</si>
  <si>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</si>
  <si>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</si>
  <si>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</si>
  <si>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</si>
  <si>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</si>
  <si>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</si>
  <si>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</si>
  <si>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</si>
  <si>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</si>
  <si>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</si>
  <si>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</si>
  <si>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</si>
  <si>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</si>
  <si>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</si>
  <si>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</si>
  <si>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</si>
  <si>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</si>
  <si>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</si>
  <si>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</si>
  <si>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</si>
  <si>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</si>
  <si>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</si>
  <si>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</si>
  <si>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</si>
  <si>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</si>
  <si>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</si>
  <si>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</si>
  <si>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</si>
  <si>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</si>
  <si>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</si>
  <si>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</si>
  <si>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</si>
  <si>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</si>
  <si>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</si>
  <si>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</si>
  <si>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</si>
  <si>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</si>
  <si>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</si>
  <si>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</si>
  <si>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</si>
  <si>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</si>
  <si>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</si>
  <si>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</si>
  <si>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</si>
  <si>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</si>
  <si>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</si>
  <si>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</si>
  <si>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</si>
  <si>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</si>
  <si>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</si>
  <si>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</si>
  <si>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</si>
  <si>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</si>
  <si>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</si>
  <si>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</si>
  <si>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</si>
  <si>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</si>
  <si>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</si>
  <si>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</si>
  <si>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</si>
  <si>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</si>
  <si>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</si>
  <si>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</si>
  <si>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</si>
  <si>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</si>
  <si>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</si>
  <si>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</si>
  <si>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</si>
  <si>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</si>
  <si>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</si>
  <si>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</si>
  <si>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</si>
  <si>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</si>
  <si>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</si>
  <si>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</si>
  <si>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</si>
  <si>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</si>
  <si>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</si>
  <si>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</si>
  <si>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</si>
  <si>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</si>
  <si>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</si>
  <si>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</si>
  <si>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</si>
  <si>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</si>
  <si>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</si>
  <si>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</si>
  <si>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</si>
  <si>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</si>
  <si>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</si>
  <si>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</si>
  <si>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</si>
  <si>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</si>
  <si>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</si>
  <si>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</si>
  <si>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</si>
  <si>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</si>
  <si>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</si>
  <si>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</si>
  <si>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</si>
  <si>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</si>
  <si>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</si>
  <si>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</si>
  <si>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</si>
  <si>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</si>
  <si>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</si>
  <si>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</si>
  <si>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</si>
  <si>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</si>
  <si>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</si>
  <si>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</si>
  <si>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</si>
  <si>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</si>
  <si>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</si>
  <si>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</si>
  <si>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</si>
  <si>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</si>
  <si>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</si>
  <si>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</si>
  <si>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</si>
  <si>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</si>
  <si>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</si>
  <si>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</si>
  <si>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</si>
  <si>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</si>
  <si>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</si>
  <si>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</si>
  <si>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</si>
  <si>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</si>
  <si>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</si>
  <si>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</si>
  <si>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</si>
  <si>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</si>
  <si>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</si>
  <si>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</si>
  <si>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</si>
  <si>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</si>
  <si>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</si>
  <si>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</si>
  <si>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</si>
  <si>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</si>
  <si>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</si>
  <si>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</si>
  <si>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</si>
  <si>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</si>
  <si>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</si>
  <si>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</si>
  <si>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</si>
  <si>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</si>
  <si>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</si>
  <si>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</si>
  <si>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</si>
  <si>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</si>
  <si>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</si>
  <si>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</si>
  <si>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</si>
  <si>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</si>
  <si>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</si>
  <si>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</si>
  <si>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</si>
  <si>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</si>
  <si>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</si>
  <si>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</si>
  <si>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</si>
  <si>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</si>
  <si>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</si>
  <si>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</si>
  <si>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</si>
  <si>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</si>
  <si>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</si>
  <si>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</si>
  <si>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</si>
  <si>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</si>
  <si>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</si>
  <si>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</si>
  <si>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</si>
  <si>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</si>
  <si>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</si>
  <si>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</si>
  <si>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</si>
  <si>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</si>
  <si>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</si>
  <si>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</si>
  <si>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</si>
  <si>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</si>
  <si>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</si>
  <si>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</si>
  <si>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</si>
  <si>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</si>
  <si>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</si>
  <si>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</si>
  <si>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</si>
  <si>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</si>
  <si>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</si>
  <si>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</si>
  <si>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</si>
  <si>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</si>
  <si>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</si>
  <si>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</si>
  <si>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</si>
  <si>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</si>
  <si>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</si>
  <si>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</si>
  <si>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</si>
  <si>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</si>
  <si>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</si>
  <si>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</si>
  <si>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</si>
  <si>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</si>
  <si>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</si>
  <si>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</si>
  <si>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</si>
  <si>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</si>
  <si>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</si>
  <si>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</si>
  <si>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</si>
  <si>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</si>
  <si>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</si>
  <si>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</si>
  <si>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</si>
  <si>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</si>
  <si>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</si>
  <si>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</si>
  <si>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</si>
  <si>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</si>
  <si>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</si>
  <si>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</si>
  <si>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</si>
  <si>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</si>
  <si>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</si>
  <si>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</si>
  <si>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</si>
  <si>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</si>
  <si>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</si>
  <si>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</si>
  <si>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</si>
  <si>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</si>
  <si>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</si>
  <si>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</si>
  <si>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</si>
  <si>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</si>
  <si>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</si>
  <si>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</si>
  <si>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</si>
  <si>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</si>
  <si>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</si>
  <si>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</si>
  <si>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</si>
  <si>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</si>
  <si>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</si>
  <si>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</si>
  <si>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</si>
  <si>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</si>
  <si>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</si>
  <si>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</si>
  <si>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</si>
  <si>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</si>
  <si>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</si>
  <si>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</si>
  <si>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</si>
  <si>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</si>
  <si>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</si>
  <si>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</si>
  <si>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</si>
  <si>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</si>
  <si>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</si>
  <si>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</si>
  <si>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</si>
  <si>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</si>
  <si>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</si>
  <si>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</si>
  <si>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</si>
  <si>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</si>
  <si>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</si>
  <si>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</si>
  <si>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</si>
  <si>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</si>
  <si>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</si>
  <si>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</si>
  <si>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</si>
  <si>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</si>
  <si>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</si>
  <si>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</si>
  <si>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</si>
  <si>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</si>
  <si>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</si>
  <si>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</si>
  <si>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</si>
  <si>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</si>
  <si>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</si>
  <si>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</si>
  <si>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</si>
  <si>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</si>
  <si>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</si>
  <si>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</si>
  <si>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</si>
  <si>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</si>
  <si>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</si>
  <si>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</si>
  <si>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</si>
  <si>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</si>
  <si>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</si>
  <si>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</si>
  <si>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</si>
  <si>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</si>
  <si>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</si>
  <si>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</si>
  <si>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</si>
  <si>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</si>
  <si>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</si>
  <si>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</si>
  <si>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</si>
  <si>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</si>
  <si>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</si>
  <si>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</si>
  <si>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</si>
  <si>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</si>
  <si>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</si>
  <si>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</si>
  <si>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</si>
  <si>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</si>
  <si>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</si>
  <si>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</si>
  <si>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</si>
  <si>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</si>
  <si>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</si>
  <si>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</si>
  <si>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</si>
  <si>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</si>
  <si>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</si>
  <si>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</si>
  <si>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</si>
  <si>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</si>
  <si>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</si>
  <si>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</si>
  <si>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</si>
  <si>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</si>
  <si>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</si>
  <si>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</si>
  <si>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</si>
  <si>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</si>
  <si>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</si>
  <si>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</si>
  <si>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</si>
  <si>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</si>
  <si>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</si>
  <si>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</si>
  <si>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</si>
  <si>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</si>
  <si>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</si>
  <si>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</si>
  <si>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</si>
  <si>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</si>
  <si>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</si>
  <si>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</si>
  <si>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</si>
  <si>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</si>
  <si>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</si>
  <si>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</si>
  <si>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</si>
  <si>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</si>
  <si>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</si>
  <si>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</si>
  <si>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</si>
  <si>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</si>
  <si>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</si>
  <si>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</si>
  <si>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</si>
  <si>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</si>
  <si>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</si>
  <si>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</si>
  <si>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</si>
  <si>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</si>
  <si>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</si>
  <si>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</si>
  <si>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</si>
  <si>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</si>
  <si>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</si>
  <si>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</si>
  <si>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</si>
  <si>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</si>
  <si>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</si>
  <si>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</si>
  <si>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</si>
  <si>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</si>
  <si>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</si>
  <si>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</si>
  <si>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</si>
  <si>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</si>
  <si>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</si>
  <si>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</si>
  <si>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</si>
  <si>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</si>
  <si>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</si>
  <si>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</si>
  <si>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</si>
  <si>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</si>
  <si>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</si>
  <si>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</si>
  <si>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</si>
  <si>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</si>
  <si>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</si>
  <si>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</si>
  <si>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</si>
  <si>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</si>
  <si>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</si>
  <si>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</si>
  <si>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</si>
  <si>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</si>
  <si>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</si>
  <si>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</si>
  <si>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</si>
  <si>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</si>
  <si>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</si>
  <si>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</si>
  <si>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</si>
  <si>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</si>
  <si>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</si>
  <si>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</si>
  <si>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</si>
  <si>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</si>
  <si>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</si>
  <si>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</si>
  <si>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</si>
  <si>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</si>
  <si>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</si>
  <si>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</si>
  <si>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</si>
  <si>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</si>
  <si>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</si>
  <si>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</si>
  <si>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</si>
  <si>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</si>
  <si>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</si>
  <si>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</si>
  <si>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</si>
  <si>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</si>
  <si>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</si>
  <si>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</si>
  <si>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</si>
  <si>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</si>
  <si>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</si>
  <si>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</si>
  <si>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</si>
  <si>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</si>
  <si>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</si>
  <si>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</si>
  <si>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</si>
  <si>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</si>
  <si>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</si>
  <si>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</si>
  <si>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</si>
  <si>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</si>
  <si>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</si>
  <si>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</si>
  <si>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</si>
  <si>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</si>
  <si>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</si>
  <si>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</si>
  <si>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</si>
  <si>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</si>
  <si>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</si>
  <si>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</si>
  <si>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</si>
  <si>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</si>
  <si>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</si>
  <si>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</si>
  <si>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</si>
  <si>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</si>
  <si>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</si>
  <si>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</si>
  <si>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</si>
  <si>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</si>
  <si>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</si>
  <si>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</si>
  <si>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</si>
  <si>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</si>
  <si>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</si>
  <si>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</si>
  <si>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</si>
  <si>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</si>
  <si>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</si>
  <si>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</si>
  <si>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</si>
  <si>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</si>
  <si>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</si>
  <si>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</si>
  <si>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</si>
  <si>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</si>
  <si>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</si>
  <si>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</si>
  <si>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</si>
  <si>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</si>
  <si>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</si>
  <si>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</si>
  <si>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</si>
  <si>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</si>
  <si>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</si>
  <si>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</si>
  <si>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</si>
  <si>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</si>
  <si>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</si>
  <si>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</si>
  <si>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</si>
  <si>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</si>
  <si>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</si>
  <si>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</si>
  <si>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</si>
  <si>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</si>
  <si>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</si>
  <si>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</si>
  <si>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</si>
  <si>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</si>
  <si>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</si>
  <si>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</si>
  <si>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</si>
  <si>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</si>
  <si>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</si>
  <si>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</si>
  <si>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</si>
  <si>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</si>
  <si>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</si>
  <si>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</si>
  <si>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</si>
  <si>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</si>
  <si>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</si>
  <si>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</si>
  <si>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</si>
  <si>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</si>
  <si>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</si>
  <si>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</si>
  <si>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</si>
  <si>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</si>
  <si>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</si>
  <si>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</si>
  <si>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</si>
  <si>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</si>
  <si>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</si>
  <si>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</si>
  <si>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</si>
  <si>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</si>
  <si>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</si>
  <si>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</si>
  <si>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</si>
  <si>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</si>
  <si>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</si>
  <si>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</si>
  <si>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</si>
  <si>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</si>
  <si>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</si>
  <si>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</si>
  <si>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</si>
  <si>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</si>
  <si>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</si>
  <si>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</si>
  <si>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</si>
  <si>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</si>
  <si>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</si>
  <si>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</si>
  <si>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</si>
  <si>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</si>
  <si>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chuva no local 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</si>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</sst>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J44" activePane="topRight" state="frozen"/>
      <selection pane="topRight" activeCell="BO47" sqref="BO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IF(D47="","*",IFERROR(IF(ISODD(COUNT(AR47:AW1046)),"ERRO",SUM((AS47-AR47),(AU47-AT47),(AW47-AV47))),"ERRO"))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 t="s">
        <v>1146</v>
      </c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 t="str">
        <f t="shared" si="4"/>
        <v/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1150</v>
      </c>
      <c r="BJ52" s="16" t="s">
        <v>1150</v>
      </c>
      <c r="BK52" s="15"/>
      <c r="BL52" s="130" t="s">
        <v>468</v>
      </c>
      <c r="BM52" s="130" t="s">
        <v>498</v>
      </c>
      <c r="BN52" s="130" t="s">
        <v>585</v>
      </c>
      <c r="BO52" s="16" t="s">
        <v>1150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1151</v>
      </c>
      <c r="M53" s="127" t="s">
        <v>1152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1153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1154</v>
      </c>
      <c r="BJ53" s="16" t="s">
        <v>1154</v>
      </c>
      <c r="BK53" s="15"/>
      <c r="BL53" s="130" t="s">
        <v>471</v>
      </c>
      <c r="BM53" s="130" t="s">
        <v>500</v>
      </c>
      <c r="BN53" s="130" t="s">
        <v>561</v>
      </c>
      <c r="BO53" s="16" t="s">
        <v>1154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1155</v>
      </c>
      <c r="M54" s="127" t="s">
        <v>1156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1157</v>
      </c>
      <c r="W54" s="104" t="s">
        <v>452</v>
      </c>
      <c r="X54" s="129" t="s">
        <v>455</v>
      </c>
      <c r="Y54" s="104"/>
      <c r="Z54" s="189" t="s">
        <v>1158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1159</v>
      </c>
      <c r="BJ55" s="16" t="s">
        <v>1159</v>
      </c>
      <c r="BK55" s="15"/>
      <c r="BL55" s="130" t="s">
        <v>472</v>
      </c>
      <c r="BM55" s="130" t="s">
        <v>501</v>
      </c>
      <c r="BN55" s="130" t="s">
        <v>552</v>
      </c>
      <c r="BO55" s="16" t="s">
        <v>1159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1160</v>
      </c>
      <c r="BJ56" s="16" t="s">
        <v>1160</v>
      </c>
      <c r="BK56" s="15"/>
      <c r="BL56" s="130" t="s">
        <v>471</v>
      </c>
      <c r="BM56" s="130" t="s">
        <v>500</v>
      </c>
      <c r="BN56" s="130" t="s">
        <v>561</v>
      </c>
      <c r="BO56" s="16" t="s">
        <v>1160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1161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 t="s">
        <v>1162</v>
      </c>
      <c r="BJ58" s="16" t="s">
        <v>1162</v>
      </c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62:Y1013 X51:Y51 Y30:Y38 X30:X40 Y52:Y56 Y58:Y61">
    <cfRule type="cellIs" dxfId="180" priority="54218" operator="equal">
      <formula>"OPORTUNIDADE"</formula>
    </cfRule>
  </conditionalFormatting>
  <conditionalFormatting sqref="X6:Y27 X41:Y41 Y40 X44:Y45 Y42:Y43 Y49:Y50 X62:Y1013 X51:Y51 Y30:Y38 X30:X40 Y52:Y56 Y58:Y61">
    <cfRule type="cellIs" dxfId="179" priority="11804" operator="equal">
      <formula>"NÃO"</formula>
    </cfRule>
    <cfRule type="cellIs" dxfId="178" priority="11805" operator="equal">
      <formula>"SIM"</formula>
    </cfRule>
  </conditionalFormatting>
  <conditionalFormatting sqref="AY6:AY1013">
    <cfRule type="expression" dxfId="177" priority="54260">
      <formula>#REF!=1</formula>
    </cfRule>
  </conditionalFormatting>
  <conditionalFormatting sqref="T6:T1013 AX6:AX1013 BD6:BD1013">
    <cfRule type="cellIs" dxfId="176" priority="54244" operator="equal">
      <formula>"ERRO"</formula>
    </cfRule>
  </conditionalFormatting>
  <conditionalFormatting sqref="BP6:BP1013">
    <cfRule type="cellIs" dxfId="175" priority="54239" operator="equal">
      <formula>"Produção e Intervalo"</formula>
    </cfRule>
    <cfRule type="cellIs" dxfId="174" priority="54240" operator="equal">
      <formula>"Aderente"</formula>
    </cfRule>
    <cfRule type="cellIs" dxfId="173" priority="54241" operator="equal">
      <formula>"Intervalo"</formula>
    </cfRule>
    <cfRule type="cellIs" dxfId="172" priority="54242" operator="equal">
      <formula>"Produção"</formula>
    </cfRule>
    <cfRule type="cellIs" dxfId="171" priority="54243" operator="equal">
      <formula>"ERRO"</formula>
    </cfRule>
  </conditionalFormatting>
  <conditionalFormatting sqref="BQ6:BR1013">
    <cfRule type="cellIs" dxfId="170" priority="54221" operator="equal">
      <formula>"*"</formula>
    </cfRule>
    <cfRule type="cellIs" dxfId="169" priority="54222" operator="greaterThanOrEqual">
      <formula>1</formula>
    </cfRule>
    <cfRule type="cellIs" dxfId="168" priority="54223" operator="lessThan">
      <formula>1</formula>
    </cfRule>
  </conditionalFormatting>
  <conditionalFormatting sqref="BJ2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21" operator="equal">
      <formula>"OPORTUNIDADE"</formula>
    </cfRule>
  </conditionalFormatting>
  <conditionalFormatting sqref="X28:Y29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BJ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2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97" operator="equal">
      <formula>"OPORTUNIDADE"</formula>
    </cfRule>
  </conditionalFormatting>
  <conditionalFormatting sqref="Y39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X42:X43">
    <cfRule type="cellIs" dxfId="161" priority="94" operator="equal">
      <formula>"OPORTUNIDADE"</formula>
    </cfRule>
  </conditionalFormatting>
  <conditionalFormatting sqref="X42:X43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BJ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65" operator="equal">
      <formula>"OPORTUNIDADE"</formula>
    </cfRule>
  </conditionalFormatting>
  <conditionalFormatting sqref="X46:Y46 Y47:Y48 X47:X50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8:BO1013 BO49:BO51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9:BJ1013 BJ49:BJ51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37" operator="equal">
      <formula>"OPORTUNIDADE"</formula>
    </cfRule>
  </conditionalFormatting>
  <conditionalFormatting sqref="Y57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J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5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67">
      <iconSet showValue="0">
        <cfvo type="percent" val="0"/>
        <cfvo type="num" val="1"/>
        <cfvo type="num" val="1" gte="0"/>
      </iconSet>
    </cfRule>
    <cfRule type="iconSet" priority="61268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71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7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24" operator="equal">
      <formula>"OPORTUNIDADE"</formula>
    </cfRule>
  </conditionalFormatting>
  <conditionalFormatting sqref="X52:X61">
    <cfRule type="cellIs" dxfId="151" priority="22" operator="equal">
      <formula>"NÃO"</formula>
    </cfRule>
    <cfRule type="cellIs" dxfId="150" priority="23" operator="equal">
      <formula>"SIM"</formula>
    </cfRule>
  </conditionalFormatting>
  <conditionalFormatting sqref="BJ5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1164</v>
      </c>
      <c r="C4" s="161" t="s">
        <v>1165</v>
      </c>
      <c r="D4" s="161" t="s">
        <v>1166</v>
      </c>
      <c r="E4" s="161" t="s">
        <v>1167</v>
      </c>
      <c r="F4" s="161" t="s">
        <v>4</v>
      </c>
      <c r="G4" s="161" t="s">
        <v>1168</v>
      </c>
    </row>
    <row r="5" spans="2:7">
      <c r="B5" s="162" t="s">
        <v>1169</v>
      </c>
      <c r="C5" s="162">
        <v>257068</v>
      </c>
      <c r="D5" s="162" t="s">
        <v>1170</v>
      </c>
      <c r="E5" s="162" t="s">
        <v>1171</v>
      </c>
      <c r="F5" s="162" t="s">
        <v>1171</v>
      </c>
      <c r="G5" s="163">
        <v>46296</v>
      </c>
    </row>
    <row r="6" spans="2:7">
      <c r="B6" s="162" t="s">
        <v>1172</v>
      </c>
      <c r="C6" s="162" t="s">
        <v>624</v>
      </c>
      <c r="D6" s="162" t="s">
        <v>624</v>
      </c>
      <c r="E6" s="162" t="s">
        <v>624</v>
      </c>
      <c r="F6" s="162" t="s">
        <v>1173</v>
      </c>
      <c r="G6" s="163" t="s">
        <v>624</v>
      </c>
    </row>
    <row r="7" spans="2:7">
      <c r="B7" s="162" t="s">
        <v>1174</v>
      </c>
      <c r="C7" s="162">
        <v>257472</v>
      </c>
      <c r="D7" s="162" t="s">
        <v>1175</v>
      </c>
      <c r="E7" s="162" t="s">
        <v>1176</v>
      </c>
      <c r="F7" s="162" t="s">
        <v>1176</v>
      </c>
      <c r="G7" s="163">
        <v>45992</v>
      </c>
    </row>
    <row r="8" spans="2:7">
      <c r="B8" s="162" t="s">
        <v>1177</v>
      </c>
      <c r="C8" s="162">
        <v>260307</v>
      </c>
      <c r="D8" s="162" t="s">
        <v>1178</v>
      </c>
      <c r="E8" s="162" t="s">
        <v>1179</v>
      </c>
      <c r="F8" s="162" t="s">
        <v>1176</v>
      </c>
      <c r="G8" s="163">
        <v>46082</v>
      </c>
    </row>
    <row r="9" spans="2:7">
      <c r="B9" s="162" t="s">
        <v>1180</v>
      </c>
      <c r="C9" s="162">
        <v>333033</v>
      </c>
      <c r="D9" s="162" t="s">
        <v>1181</v>
      </c>
      <c r="E9" s="162" t="s">
        <v>1173</v>
      </c>
      <c r="F9" s="162" t="s">
        <v>1182</v>
      </c>
      <c r="G9" s="162" t="s">
        <v>624</v>
      </c>
    </row>
    <row r="10" spans="2:7">
      <c r="B10" s="162" t="s">
        <v>1183</v>
      </c>
      <c r="C10" s="162"/>
      <c r="D10" s="162"/>
      <c r="E10" s="162" t="s">
        <v>1173</v>
      </c>
      <c r="F10" s="162" t="s">
        <v>1182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1184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1185</v>
      </c>
      <c r="E3" s="201" t="s">
        <v>1186</v>
      </c>
      <c r="F3" s="201" t="s">
        <v>1187</v>
      </c>
      <c r="G3" s="201" t="s">
        <v>1188</v>
      </c>
      <c r="H3" s="201" t="s">
        <v>1189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1190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1191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1192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1193</v>
      </c>
      <c r="V1" s="240"/>
      <c r="W1" s="240"/>
    </row>
    <row r="2" spans="1:23" ht="15" customHeight="1">
      <c r="A2" s="87" t="s">
        <v>1194</v>
      </c>
      <c r="B2" s="87" t="s">
        <v>1195</v>
      </c>
      <c r="C2" s="87" t="s">
        <v>442</v>
      </c>
      <c r="D2" s="88" t="s">
        <v>1009</v>
      </c>
      <c r="E2" s="88" t="s">
        <v>4</v>
      </c>
      <c r="F2" s="88" t="s">
        <v>1196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1197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1198</v>
      </c>
      <c r="D5" s="242"/>
      <c r="E5" s="242"/>
      <c r="F5" s="242"/>
      <c r="G5" s="242"/>
      <c r="H5" s="242"/>
      <c r="I5" s="242"/>
      <c r="J5" s="243"/>
      <c r="K5" s="244" t="s">
        <v>1199</v>
      </c>
      <c r="L5" s="245"/>
      <c r="M5" s="245"/>
      <c r="N5" s="245"/>
      <c r="O5" s="246" t="s">
        <v>1200</v>
      </c>
      <c r="P5" s="247"/>
    </row>
    <row r="6" spans="1:16" s="74" customFormat="1" ht="15" customHeight="1">
      <c r="A6" s="66" t="s">
        <v>1196</v>
      </c>
      <c r="B6" s="75" t="s">
        <v>1195</v>
      </c>
      <c r="C6" s="76" t="s">
        <v>1009</v>
      </c>
      <c r="D6" s="77" t="s">
        <v>1010</v>
      </c>
      <c r="E6" s="76" t="s">
        <v>1201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1202</v>
      </c>
      <c r="M6" s="80" t="s">
        <v>642</v>
      </c>
      <c r="N6" s="81" t="s">
        <v>1004</v>
      </c>
      <c r="O6" s="158" t="s">
        <v>1047</v>
      </c>
      <c r="P6" s="132" t="s">
        <v>1203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 xml:space="preserve">TP pronta 08:20,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1204</v>
      </c>
      <c r="C2" s="121" t="s">
        <v>995</v>
      </c>
      <c r="D2" s="76" t="s">
        <v>997</v>
      </c>
      <c r="E2" s="76" t="s">
        <v>1205</v>
      </c>
      <c r="F2" s="99" t="s">
        <v>1206</v>
      </c>
      <c r="G2" s="76" t="s">
        <v>1207</v>
      </c>
      <c r="H2" s="76" t="s">
        <v>1208</v>
      </c>
      <c r="I2" s="76" t="s">
        <v>1209</v>
      </c>
      <c r="J2" s="76" t="s">
        <v>1210</v>
      </c>
      <c r="K2" s="78" t="s">
        <v>1211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2026-02-04T12:59:21Z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