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44" documentId="8_{B6337239-1A00-434D-AAD0-422EA1FEB5AE}" xr6:coauthVersionLast="47" xr6:coauthVersionMax="47" xr10:uidLastSave="{A08D710B-CAF3-47DC-89B4-FDF6699D22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98" i="1" l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10" i="1" l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<sst xmlns="http://schemas.openxmlformats.org/spreadsheetml/2006/main" count="9528" uniqueCount="1574">
  <si>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</si>
  <si>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</si>
  <si>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</si>
  <si>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</si>
  <si>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</si>
  <si>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</si>
  <si>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</si>
  <si>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</si>
  <si>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</si>
  <si>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</si>
  <si>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</si>
  <si>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</si>
  <si>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</si>
  <si>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</si>
  <si>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</si>
  <si>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</si>
  <si>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</si>
  <si>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</si>
  <si>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</si>
  <si>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</si>
  <si>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</si>
  <si>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</si>
  <si>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</si>
  <si>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</si>
  <si>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</si>
  <si>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</si>
  <si>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</si>
  <si>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</si>
  <si>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</si>
  <si>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</si>
  <si>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</si>
  <si>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</si>
  <si>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</si>
  <si>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</si>
  <si>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</si>
  <si>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</si>
  <si>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</si>
  <si>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</si>
  <si>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</si>
  <si>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</si>
  <si>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</si>
  <si>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</si>
  <si>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</si>
  <si>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</si>
  <si>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</si>
  <si>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</si>
  <si>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</si>
  <si>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</si>
  <si>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</si>
  <si>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</si>
  <si>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</si>
  <si>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</si>
  <si>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</si>
  <si>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</si>
  <si>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</si>
  <si>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</si>
  <si>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</si>
  <si>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</si>
  <si>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</si>
  <si>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</si>
  <si>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</si>
  <si>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</si>
  <si>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</si>
  <si>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</si>
  <si>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</si>
  <si>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</si>
  <si>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</si>
  <si>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</si>
  <si>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</si>
  <si>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</si>
  <si>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</si>
  <si>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</si>
  <si>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</si>
  <si>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</si>
  <si>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</si>
  <si>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</si>
  <si>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</si>
  <si>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</si>
  <si>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</si>
  <si>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</si>
  <si>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</si>
  <si>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</si>
  <si>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</si>
  <si>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</si>
  <si>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</si>
  <si>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</si>
  <si>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</si>
  <si>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</si>
  <si>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</si>
  <si>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</si>
  <si>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</si>
  <si>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</si>
  <si>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</si>
  <si>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</si>
  <si>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</si>
  <si>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</si>
  <si>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</si>
  <si>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</si>
  <si>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</si>
  <si>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</si>
  <si>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</si>
  <si>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</si>
  <si>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</si>
  <si>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</si>
  <si>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</si>
  <si>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</si>
  <si>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</si>
  <si>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</si>
  <si>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</si>
  <si>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</si>
  <si>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</si>
  <si>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</si>
  <si>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</si>
  <si>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</si>
  <si>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</si>
  <si>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</si>
  <si>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</si>
  <si>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</si>
  <si>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</si>
  <si>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</si>
  <si>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</si>
  <si>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</si>
  <si>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</si>
  <si>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</si>
  <si>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</si>
  <si>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</si>
  <si>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</si>
  <si>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</si>
  <si>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</si>
  <si>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</si>
  <si>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</si>
  <si>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</si>
  <si>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</si>
  <si>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</si>
  <si>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</si>
  <si>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</si>
  <si>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</si>
  <si>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</si>
  <si>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</si>
  <si>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</si>
  <si>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</si>
  <si>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</si>
  <si>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</si>
  <si>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</si>
  <si>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</si>
  <si>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</si>
  <si>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</si>
  <si>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</si>
  <si>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</si>
  <si>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</si>
  <si>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</si>
  <si>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</si>
  <si>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</si>
  <si>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</si>
  <si>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</si>
  <si>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</si>
  <si>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</si>
  <si>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</si>
  <si>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</si>
  <si>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</si>
  <si>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</si>
  <si>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</si>
  <si>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</si>
  <si>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</si>
  <si>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</si>
  <si>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</si>
  <si>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</si>
  <si>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</si>
  <si>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</si>
  <si>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</si>
  <si>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</si>
  <si>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</si>
  <si>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</si>
  <si>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</si>
  <si>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</si>
  <si>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</si>
  <si>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</si>
  <si>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</si>
  <si>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</si>
  <si>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</si>
  <si>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</si>
  <si>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</si>
  <si>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</si>
  <si>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</si>
  <si>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</si>
  <si>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</si>
  <si>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</si>
  <si>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</si>
  <si>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</si>
  <si>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</si>
  <si>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</si>
  <si>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</si>
  <si>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</si>
  <si>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</si>
  <si>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</si>
  <si>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</si>
  <si>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</si>
  <si>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</si>
  <si>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</si>
  <si>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</si>
  <si>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</si>
  <si>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</si>
  <si>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</si>
  <si>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</si>
  <si>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</si>
  <si>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</si>
  <si>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</si>
  <si>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</si>
  <si>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</si>
  <si>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</si>
  <si>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</si>
  <si>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</si>
  <si>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</si>
  <si>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</si>
  <si>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</si>
  <si>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</si>
  <si>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</si>
  <si>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</si>
  <si>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</si>
  <si>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</si>
  <si>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</si>
  <si>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</si>
  <si>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</si>
  <si>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</si>
  <si>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</si>
  <si>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</si>
  <si>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</si>
  <si>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</si>
  <si>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</si>
  <si>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</si>
  <si>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</si>
  <si>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</si>
  <si>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</si>
  <si>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</si>
  <si>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</si>
  <si>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</si>
  <si>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</si>
  <si>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</si>
  <si>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</si>
  <si>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</si>
  <si>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</si>
  <si>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</si>
  <si>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</si>
  <si>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</si>
  <si>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</si>
  <si>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</si>
  <si>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</si>
  <si>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</si>
  <si>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</si>
  <si>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</si>
  <si>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</si>
  <si>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</si>
  <si>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</si>
  <si>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</si>
  <si>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</si>
  <si>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</si>
  <si>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</si>
  <si>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</si>
  <si>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</si>
  <si>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</si>
  <si>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</si>
  <si>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</si>
  <si>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</si>
  <si>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</si>
  <si>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</si>
  <si>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</si>
  <si>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</si>
  <si>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</si>
  <si>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</si>
  <si>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</si>
  <si>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</si>
  <si>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</si>
  <si>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</si>
  <si>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</si>
  <si>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</si>
  <si>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</si>
  <si>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</si>
  <si>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</si>
  <si>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</si>
  <si>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</si>
  <si>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</si>
  <si>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</si>
  <si>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</si>
  <si>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</si>
  <si>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</si>
  <si>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</si>
  <si>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</si>
  <si>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</si>
  <si>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</si>
  <si>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</si>
  <si>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</si>
  <si>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</si>
  <si>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</si>
  <si>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</si>
  <si>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</si>
  <si>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</si>
  <si>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</si>
  <si>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</si>
  <si>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</si>
  <si>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</si>
  <si>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</si>
  <si>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</si>
  <si>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</si>
  <si>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</si>
  <si>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</si>
  <si>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</si>
  <si>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</si>
  <si>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</si>
  <si>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</si>
  <si>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</si>
  <si>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</si>
  <si>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</si>
  <si>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</si>
  <si>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</si>
  <si>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</si>
  <si>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</si>
  <si>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</si>
  <si>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</si>
  <si>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</si>
  <si>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</si>
  <si>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</si>
  <si>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</si>
  <si>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</si>
  <si>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</si>
  <si>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</si>
  <si>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</si>
  <si>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</si>
  <si>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</si>
  <si>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</si>
  <si>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</si>
  <si>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</si>
  <si>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</si>
  <si>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</si>
  <si>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</si>
  <si>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</si>
  <si>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</si>
  <si>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</si>
  <si>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</si>
  <si>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</si>
  <si>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</si>
  <si>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</si>
  <si>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</si>
  <si>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</si>
  <si>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</si>
  <si>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</si>
  <si>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</si>
  <si>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</si>
  <si>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</si>
  <si>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</si>
  <si>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</si>
  <si>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</si>
  <si>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</si>
  <si>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</si>
  <si>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</si>
  <si>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</si>
  <si>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</si>
  <si>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</si>
  <si>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</si>
  <si>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</si>
  <si>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</si>
  <si>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</si>
  <si>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</si>
  <si>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</si>
  <si>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</si>
  <si>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</si>
  <si>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</si>
  <si>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</si>
  <si>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</si>
  <si>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</si>
  <si>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</si>
  <si>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</si>
  <si>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</si>
  <si>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</si>
  <si>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</si>
  <si>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</si>
  <si>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</si>
  <si>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</si>
  <si>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</si>
  <si>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</si>
  <si>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</si>
  <si>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</si>
  <si>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</si>
  <si>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</si>
  <si>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</si>
  <si>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</si>
  <si>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</si>
  <si>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</si>
  <si>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</si>
  <si>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</si>
  <si>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</si>
  <si>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</si>
  <si>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</si>
  <si>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</si>
  <si>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</si>
  <si>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</si>
  <si>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</si>
  <si>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</si>
  <si>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</si>
  <si>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</si>
  <si>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</si>
  <si>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</si>
  <si>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</si>
  <si>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</si>
  <si>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</si>
  <si>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</si>
  <si>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</si>
  <si>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</si>
  <si>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</si>
  <si>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</si>
  <si>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</si>
  <si>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</si>
  <si>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</si>
  <si>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</si>
  <si>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</si>
  <si>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</si>
  <si>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</si>
  <si>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</si>
  <si>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</si>
  <si>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</si>
  <si>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</si>
  <si>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</si>
  <si>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</si>
  <si>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</si>
  <si>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</si>
  <si>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</si>
  <si>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</si>
  <si>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</si>
  <si>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</si>
  <si>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</si>
  <si>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</si>
  <si>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</si>
  <si>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</si>
  <si>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</si>
  <si>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</si>
  <si>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</si>
  <si>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</si>
  <si>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</si>
  <si>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</si>
  <si>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</si>
  <si>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</si>
  <si>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</si>
  <si>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</si>
  <si>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</si>
  <si>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</si>
  <si>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</si>
  <si>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</si>
  <si>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</si>
  <si>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</si>
  <si>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</si>
  <si>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</si>
  <si>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</si>
  <si>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</si>
  <si>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</si>
  <si>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</si>
  <si>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</si>
  <si>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</si>
  <si>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</si>
  <si>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</si>
  <si>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</si>
  <si>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</si>
  <si>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</si>
  <si>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</si>
  <si>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</si>
  <si>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</si>
  <si>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</si>
  <si>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</si>
  <si>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</si>
  <si>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</si>
  <si>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</si>
  <si>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</si>
  <si>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</si>
  <si>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</si>
  <si>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</si>
  <si>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</si>
  <si>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</si>
  <si>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</si>
  <si>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</si>
  <si>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</si>
  <si>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</si>
  <si>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</si>
  <si>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</si>
  <si>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</si>
  <si>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</si>
  <si>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</si>
  <si>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</si>
  <si>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</si>
  <si>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</si>
  <si>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</si>
  <si>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</si>
  <si>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</si>
  <si>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</si>
  <si>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</si>
  <si>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</si>
  <si>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</si>
  <si>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</si>
  <si>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</si>
  <si>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</si>
  <si>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</si>
  <si>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</si>
  <si>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</si>
  <si>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</si>
  <si>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</si>
  <si>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</si>
  <si>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</si>
  <si>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</si>
  <si>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</si>
  <si>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</si>
  <si>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</si>
  <si>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</si>
  <si>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</si>
  <si>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</si>
  <si>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</si>
  <si>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</si>
  <si>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</si>
  <si>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</si>
  <si>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</si>
  <si>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</si>
  <si>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</si>
  <si>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</si>
  <si>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</si>
  <si>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</si>
  <si>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</si>
  <si>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</si>
  <si>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</si>
  <si>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</si>
  <si>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</si>
  <si>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</si>
  <si>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</si>
  <si>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</si>
  <si>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</si>
  <si>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</si>
  <si>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</si>
  <si>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</si>
  <si>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</si>
  <si>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</si>
  <si>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</si>
  <si>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</si>
  <si>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</si>
  <si>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</si>
  <si>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</si>
  <si>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</si>
  <si>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</si>
  <si>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</si>
  <si>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</si>
  <si>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</si>
  <si>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</si>
  <si>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</si>
  <si>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</si>
  <si>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</si>
  <si>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</si>
  <si>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</si>
  <si>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</si>
  <si>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</si>
  <si>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</si>
  <si>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</si>
  <si>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</si>
  <si>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</si>
  <si>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</si>
  <si>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</si>
  <si>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</si>
  <si>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</si>
  <si>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</si>
  <si>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</si>
  <si>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</si>
  <si>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</si>
  <si>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</si>
  <si>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</si>
  <si>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</si>
  <si>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</si>
  <si>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</si>
  <si>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</si>
  <si>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</si>
  <si>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</si>
  <si>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</si>
  <si>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</si>
  <si>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</si>
  <si>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</si>
  <si>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</si>
  <si>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</si>
  <si>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</si>
  <si>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</si>
  <si>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</si>
  <si>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</si>
  <si>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</si>
  <si>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</si>
  <si>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</si>
  <si>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</si>
  <si>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</si>
  <si>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</si>
  <si>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</si>
  <si>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</si>
  <si>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</si>
  <si>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</si>
  <si>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</si>
  <si>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</si>
  <si>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</si>
  <si>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</si>
  <si>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</si>
  <si>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</si>
  <si>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</si>
  <si>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</si>
  <si>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</si>
  <si>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</si>
  <si>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</si>
  <si>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</si>
  <si>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</si>
  <si>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</si>
  <si>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</si>
  <si>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</si>
  <si>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</si>
  <si>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</si>
  <si>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</si>
  <si>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</si>
  <si>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</si>
  <si>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</si>
  <si>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</si>
  <si>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</si>
  <si>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</si>
  <si>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</si>
  <si>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</si>
  <si>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</si>
  <si>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</si>
  <si>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</si>
  <si>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</si>
  <si>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</si>
  <si>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</si>
  <si>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</si>
  <si>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</si>
  <si>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</si>
  <si>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</si>
  <si>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</si>
  <si>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</si>
  <si>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</si>
  <si>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</si>
  <si>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</si>
  <si>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</si>
  <si>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</si>
  <si>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</si>
  <si>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</si>
  <si>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</si>
  <si>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</si>
  <si>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</si>
  <si>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</si>
  <si>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</si>
  <si>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</si>
  <si>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</si>
  <si>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</si>
  <si>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</si>
  <si>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</si>
  <si>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</si>
  <si>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</si>
  <si>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</si>
  <si>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</si>
  <si>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</si>
  <si>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</si>
  <si>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</si>
  <si>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</si>
  <si>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</si>
  <si>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</si>
  <si>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</si>
  <si>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</si>
  <si>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</si>
  <si>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</si>
  <si>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</si>
  <si>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</si>
  <si>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</si>
  <si>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</si>
  <si>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</si>
  <si>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</si>
  <si>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</si>
  <si>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</si>
  <si>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</si>
  <si>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</si>
  <si>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</si>
  <si>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</si>
  <si>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</si>
  <si>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</si>
  <si>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</si>
  <si>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</si>
  <si>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</si>
  <si>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</si>
  <si>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</si>
  <si>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</si>
  <si>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</si>
  <si>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</si>
  <si>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</si>
  <si>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</si>
  <si>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</si>
  <si>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</si>
  <si>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</si>
  <si>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</si>
  <si>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</si>
  <si>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</si>
  <si>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</si>
  <si>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</si>
  <si>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</si>
  <si>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</si>
  <si>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</si>
  <si>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</si>
  <si>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</si>
  <si>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</si>
  <si>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</si>
  <si>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</si>
  <si>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</si>
  <si>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</si>
  <si>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</si>
  <si>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</si>
  <si>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</si>
  <si>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</si>
  <si>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</si>
  <si>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</si>
  <si>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</si>
  <si>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</si>
  <si>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</si>
  <si>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</si>
  <si>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</si>
  <si>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</si>
  <si>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</si>
  <si>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</si>
  <si>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</si>
  <si>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</si>
  <si>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</si>
  <si>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</si>
  <si>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</si>
  <si>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</si>
  <si>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</si>
  <si>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</si>
  <si>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</si>
  <si>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</si>
  <si>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</si>
  <si>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</si>
  <si>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</si>
  <si>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</si>
  <si>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</si>
  <si>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</si>
  <si>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</si>
  <si>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</si>
  <si>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</si>
  <si>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</si>
  <si>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</si>
  <si>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</si>
  <si>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</si>
  <si>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</si>
  <si>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</si>
  <si>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</si>
  <si>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</si>
  <si>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</si>
  <si>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</si>
  <si>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</si>
  <si>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</si>
  <si>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</si>
  <si>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</si>
  <si>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</si>
  <si>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</si>
  <si>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</si>
  <si>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</si>
  <si>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</si>
  <si>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</si>
  <si>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</si>
  <si>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</si>
  <si>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</si>
  <si>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</si>
  <si>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</si>
  <si>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</si>
  <si>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</si>
  <si>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</si>
  <si>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</si>
  <si>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</si>
  <si>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</si>
  <si>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</si>
  <si>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</si>
  <si>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</si>
  <si>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</si>
  <si>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</si>
  <si>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</si>
  <si>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</si>
  <si>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</si>
  <si>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</si>
  <si>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</si>
  <si>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</si>
  <si>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</si>
  <si>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</si>
  <si>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</si>
  <si>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</si>
  <si>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</si>
  <si>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</si>
  <si>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</si>
  <si>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</si>
  <si>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</si>
  <si>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</si>
  <si>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</si>
  <si>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</si>
  <si>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</si>
  <si>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</si>
  <si>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</si>
  <si>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</si>
  <si>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</si>
  <si>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</si>
  <si>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</si>
  <si>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</si>
  <si>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</si>
  <si>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</si>
  <si>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</si>
  <si>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</si>
  <si>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</si>
  <si>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</si>
  <si>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</si>
  <si>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</si>
  <si>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</si>
  <si>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</si>
  <si>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</si>
  <si>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</si>
  <si>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</si>
  <si>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</si>
  <si>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</si>
  <si>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</si>
  <si>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</si>
  <si>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</si>
  <si>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</si>
  <si>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</si>
  <si>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</si>
  <si>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</si>
  <si>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</si>
  <si>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</si>
  <si>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</si>
  <si>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</si>
  <si>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</si>
  <si>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</si>
  <si>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</si>
  <si>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</si>
  <si>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</si>
  <si>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</si>
  <si>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</si>
  <si>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</si>
  <si>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</si>
  <si>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</si>
  <si>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</si>
  <si>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</si>
  <si>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</si>
  <si>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</si>
  <si>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</si>
  <si>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</si>
  <si>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</si>
  <si>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</si>
  <si>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</si>
  <si>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</si>
  <si>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</si>
  <si>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</si>
  <si>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</si>
  <si>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</si>
  <si>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</si>
  <si>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</si>
  <si>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</si>
  <si>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</si>
  <si>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</si>
  <si>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</si>
  <si>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</si>
  <si>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</si>
  <si>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</si>
  <si>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</si>
  <si>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</si>
  <si>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</si>
  <si>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</si>
  <si>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</si>
  <si>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</si>
  <si>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</si>
  <si>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</si>
  <si>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</si>
  <si>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</si>
  <si>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</si>
  <si>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</si>
  <si>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</si>
  <si>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</si>
  <si>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</si>
  <si>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</si>
  <si>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</si>
  <si>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</si>
  <si>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</si>
  <si>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</si>
  <si>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</si>
  <si>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</si>
  <si>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</si>
  <si>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</si>
  <si>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</si>
  <si>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</si>
  <si>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</si>
  <si>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</si>
  <si>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</si>
  <si>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</si>
  <si>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</si>
  <si>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</si>
  <si>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</si>
  <si>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</si>
  <si>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</si>
  <si>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</si>
  <si>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</si>
  <si>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</si>
  <si>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</si>
  <si>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</si>
  <si>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</si>
  <si>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</si>
  <si>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</si>
  <si>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</si>
  <si>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</si>
  <si>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</si>
  <si>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</si>
  <si>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</si>
  <si>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</si>
  <si>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</si>
  <si>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</si>
  <si>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</si>
  <si>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</si>
  <si>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</si>
  <si>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</si>
  <si>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</si>
  <si>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</si>
  <si>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</si>
  <si>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</si>
  <si>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</si>
  <si>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</si>
  <si>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</si>
  <si>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</si>
  <si>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</si>
  <si>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</si>
  <si>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</si>
  <si>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</si>
  <si>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</si>
  <si>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</si>
  <si>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</si>
  <si>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</si>
  <si>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</si>
  <si>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</si>
  <si>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</si>
  <si>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</si>
  <si>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</si>
  <si>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</si>
  <si>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</si>
  <si>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</si>
  <si>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</si>
  <si>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</si>
  <si>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</si>
  <si>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</si>
  <si>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</si>
  <si>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</si>
  <si>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</si>
  <si>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</si>
  <si>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</si>
  <si>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</si>
  <si>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</si>
  <si>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</si>
  <si>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</si>
  <si>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</si>
  <si>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</si>
  <si>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</si>
  <si>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</si>
  <si>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</si>
  <si>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</si>
  <si>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</si>
  <si>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</si>
  <si>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</si>
  <si>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</si>
  <si>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</si>
  <si>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</si>
  <si>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</si>
  <si>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</si>
  <si>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</si>
  <si>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</si>
  <si>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</si>
  <si>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</si>
  <si>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</si>
  <si>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</si>
  <si>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</si>
  <si>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</si>
  <si>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</si>
  <si>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</si>
  <si>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</si>
  <si>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</si>
  <si>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</si>
  <si>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</si>
  <si>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</si>
  <si>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</si>
  <si>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</si>
  <si>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</si>
  <si>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</si>
  <si>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</si>
  <si>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</si>
  <si>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</si>
  <si>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</si>
  <si>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</si>
  <si>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</si>
  <si>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</si>
  <si>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</si>
  <si>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</si>
  <si>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</si>
  <si>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</si>
  <si>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</si>
  <si>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</si>
  <si>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</si>
  <si>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</si>
  <si>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</si>
  <si>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</si>
  <si>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</si>
  <si>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</si>
  <si>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</si>
  <si>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</si>
  <si>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</si>
  <si>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</si>
  <si>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</si>
  <si>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</si>
  <si>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</si>
  <si>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</si>
  <si>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</si>
  <si>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</si>
  <si>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</si>
  <si>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</si>
  <si>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</si>
  <si>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</si>
  <si>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</si>
  <si>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</si>
  <si>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</si>
  <si>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</si>
  <si>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</si>
  <si>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</si>
  <si>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</si>
  <si>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</si>
  <si>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</si>
  <si>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</si>
  <si>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</si>
  <si>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</si>
  <si>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</si>
  <si>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</si>
  <si>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</si>
  <si>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</si>
  <si>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</si>
  <si>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</si>
  <si>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</si>
  <si>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</si>
  <si>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</si>
  <si>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</si>
  <si>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</si>
  <si>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</si>
  <si>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</si>
  <si>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</si>
  <si>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</si>
  <si>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</si>
  <si>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</si>
  <si>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</si>
  <si>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</si>
  <si>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</si>
  <si>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</si>
  <si>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</si>
  <si>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</si>
  <si>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</si>
  <si>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</si>
  <si>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</si>
  <si>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</si>
  <si>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</si>
  <si>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</si>
  <si>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</si>
  <si>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</si>
  <si>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</si>
  <si>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</si>
  <si>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</si>
  <si>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</si>
  <si>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</si>
  <si>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</si>
  <si>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</si>
  <si>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</si>
  <si>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</si>
  <si>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</si>
  <si>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</si>
  <si>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</si>
  <si>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</si>
  <si>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</si>
  <si>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</si>
  <si>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</si>
  <si>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</si>
  <si>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</si>
  <si>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</si>
  <si>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</si>
  <si>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</si>
  <si>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</si>
  <si>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</si>
  <si>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</si>
  <si>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</si>
  <si>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</si>
  <si>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</si>
  <si>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</si>
  <si>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</si>
  <si>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</si>
  <si>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</si>
  <si>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</si>
  <si>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</si>
  <si>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</si>
  <si>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</si>
  <si>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</si>
  <si>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</si>
  <si>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</si>
  <si>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</si>
  <si>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</si>
  <si>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</si>
  <si>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</si>
  <si>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</si>
  <si>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</si>
  <si>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</si>
  <si>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</si>
  <si>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</si>
  <si>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</si>
  <si>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</si>
  <si>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</si>
  <si>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</si>
  <si>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</si>
  <si>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</si>
  <si>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</si>
  <si>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</si>
  <si>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</si>
  <si>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</si>
  <si>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</si>
  <si>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</si>
  <si>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</si>
  <si>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</si>
  <si>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</si>
  <si>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</si>
  <si>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</si>
  <si>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</si>
  <si>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</si>
  <si>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</si>
  <si>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</si>
  <si>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</si>
  <si>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</si>
  <si>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</si>
  <si>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</si>
  <si>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</si>
  <si>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</si>
  <si>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</si>
  <si>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</si>
  <si>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</si>
  <si>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</si>
  <si>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</si>
  <si>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</si>
  <si>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</si>
  <si>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</si>
  <si>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</si>
  <si>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</si>
  <si>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</si>
  <si>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</si>
  <si>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</si>
  <si>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</si>
  <si>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</si>
  <si>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</si>
  <si>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</si>
  <si>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</si>
  <si>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</si>
  <si>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</si>
  <si>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</si>
  <si>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</si>
  <si>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</si>
  <si>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</si>
  <si>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</si>
  <si>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</si>
  <si>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</si>
  <si>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</si>
  <si>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</si>
  <si>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</si>
  <si>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</si>
  <si>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</si>
  <si>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</si>
  <si>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</si>
  <si>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</si>
  <si>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</si>
  <si>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</si>
  <si>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</si>
  <si>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</si>
  <si>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</si>
  <si>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</si>
  <si>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</si>
  <si>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</si>
  <si>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</si>
  <si>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</si>
  <si>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</si>
  <si>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</si>
  <si>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</si>
  <si>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</si>
  <si>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</si>
  <si>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</si>
  <si>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</si>
  <si>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</si>
  <si>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</si>
  <si>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</si>
  <si>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</si>
  <si>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</si>
  <si>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</si>
  <si>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</si>
  <si>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</si>
  <si>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</si>
  <si>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</si>
  <si>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</si>
  <si>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</si>
  <si>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</si>
  <si>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</si>
  <si>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</si>
  <si>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</si>
  <si>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</si>
  <si>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</si>
  <si>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</si>
  <si>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</si>
  <si>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</si>
  <si>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</si>
  <si>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</si>
  <si>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</si>
  <si>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</si>
  <si>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</si>
  <si>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</si>
  <si>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</si>
  <si>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</si>
  <si>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</si>
  <si>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</si>
  <si>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</si>
  <si>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</si>
  <si>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</si>
  <si>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</si>
  <si>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</si>
  <si>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</si>
  <si>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</si>
  <si>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</si>
  <si>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</si>
  <si>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</si>
  <si>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</si>
  <si>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</si>
  <si>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</si>
  <si>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</si>
  <si>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</si>
  <si>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</si>
  <si>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</si>
  <si>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</si>
  <si>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</si>
  <si>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</si>
  <si>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</si>
  <si>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</si>
  <si>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</si>
  <si>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</si>
  <si>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</si>
  <si>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</si>
  <si>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</si>
  <si>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</si>
  <si>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</si>
  <si>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</si>
  <si>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</si>
  <si>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</si>
  <si>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</si>
  <si>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</si>
  <si>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</si>
  <si>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</si>
  <si>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</si>
  <si>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</si>
  <si>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</si>
  <si>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</si>
  <si>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</si>
  <si>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</si>
  <si>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</si>
  <si>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</si>
  <si>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</si>
  <si>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</si>
  <si>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</si>
  <si>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</si>
  <si>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</si>
  <si>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</si>
  <si>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</si>
  <si>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</si>
  <si>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</si>
  <si>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</si>
  <si>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</si>
  <si>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</si>
  <si>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</si>
  <si>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</si>
  <si>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</si>
  <si>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</si>
  <si>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</si>
  <si>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</si>
  <si>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</si>
  <si>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</si>
  <si>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</si>
  <si>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</si>
  <si>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</si>
  <si>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</si>
  <si>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</si>
  <si>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</si>
  <si>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</si>
  <si>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</si>
  <si>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</si>
  <si>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</si>
  <si>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</si>
  <si>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</si>
  <si>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</si>
  <si>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</si>
  <si>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</si>
  <si>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</si>
  <si>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</si>
  <si>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</si>
  <si>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</si>
  <si>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</si>
  <si>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</si>
  <si>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</si>
  <si>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</si>
  <si>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</si>
  <si>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</si>
  <si>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</si>
  <si>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</si>
  <si>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</si>
  <si>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</si>
  <si>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</si>
  <si>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</si>
  <si>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</si>
  <si>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</si>
  <si>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</si>
  <si>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</si>
  <si>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</si>
  <si>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</si>
  <si>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</si>
  <si>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</si>
  <si>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</si>
  <si>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</si>
  <si>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</si>
  <si>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</si>
  <si>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</si>
  <si>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</si>
  <si>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</si>
  <si>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</si>
  <si>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</si>
  <si>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</si>
  <si>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</si>
  <si>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</si>
  <si>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</si>
  <si>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</si>
  <si>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</si>
  <si>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</si>
  <si>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</si>
  <si>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</si>
  <si>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</si>
  <si>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</si>
  <si>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</si>
  <si>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</si>
  <si>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</si>
  <si>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</si>
  <si>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</si>
  <si>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</si>
  <si>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</si>
  <si>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</si>
  <si>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</si>
  <si>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</si>
  <si>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</si>
  <si>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</si>
  <si>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</si>
  <si>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</si>
  <si>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</si>
  <si>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</si>
  <si>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</si>
  <si>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</si>
  <si>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</si>
  <si>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</si>
  <si>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</si>
  <si>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</si>
  <si>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</si>
  <si>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</si>
  <si>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</si>
  <si>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</si>
  <si>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</si>
  <si>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</si>
  <si>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</si>
  <si>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</si>
  <si>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</si>
  <si>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</si>
  <si>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</si>
  <si>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</si>
  <si>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</si>
  <si>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</si>
  <si>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</si>
  <si>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</si>
  <si>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</si>
  <si>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</si>
  <si>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</si>
  <si>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</si>
  <si>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</si>
  <si>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</si>
  <si>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</si>
  <si>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</si>
  <si>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</si>
  <si>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</si>
  <si>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</si>
  <si>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</si>
  <si>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</si>
  <si>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</si>
  <si>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</si>
  <si>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</si>
  <si>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</si>
  <si>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</si>
  <si>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</si>
  <si>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</si>
  <si>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</si>
  <si>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</si>
  <si>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</si>
  <si>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</si>
  <si>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</si>
  <si>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</si>
  <si>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</si>
  <si>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</si>
  <si>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</si>
  <si>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</si>
  <si>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</si>
  <si>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</si>
  <si>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</si>
  <si>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</si>
  <si>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</si>
  <si>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</si>
  <si>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</si>
  <si>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</si>
  <si>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</si>
  <si>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</si>
  <si>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</si>
  <si>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</si>
  <si>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</si>
  <si>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</si>
  <si>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</si>
  <si>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</si>
  <si>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</si>
  <si>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</si>
  <si>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</si>
  <si>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</si>
  <si>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</si>
  <si>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</si>
  <si>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</si>
  <si>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</si>
  <si>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</si>
  <si>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</si>
  <si>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</si>
  <si>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</si>
  <si>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</si>
  <si>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</si>
  <si>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</si>
  <si>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</si>
  <si>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</si>
  <si>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</si>
  <si>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</si>
  <si>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</si>
  <si>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</si>
  <si>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</si>
  <si>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</si>
  <si>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</si>
  <si>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</si>
  <si>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</si>
  <si>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</si>
  <si>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</si>
  <si>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</si>
  <si>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</si>
  <si>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</si>
  <si>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</si>
  <si>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</si>
  <si>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</si>
  <si>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</si>
  <si>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</si>
  <si>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</si>
  <si>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</si>
  <si>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</si>
  <si>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</si>
  <si>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</si>
  <si>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</si>
  <si>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</si>
  <si>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</si>
  <si>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</si>
  <si>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</si>
  <si>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</si>
  <si>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</si>
  <si>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</si>
  <si>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</si>
  <si>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</si>
  <si>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</si>
  <si>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14h00.</t>
  </si>
  <si>
    <t>TP pronto 09h03/ Em intervalo das 12h11 até 14h00</t>
  </si>
  <si>
    <t>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</si>
  <si>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</si>
  <si>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</si>
  <si>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</si>
  <si>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</si>
  <si>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</si>
  <si>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</si>
  <si>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</si>
  <si>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</si>
  <si>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</si>
  <si>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</si>
  <si>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</si>
  <si>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</si>
  <si>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</si>
  <si>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</si>
  <si>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</si>
  <si>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</si>
  <si>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</si>
  <si>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</si>
  <si>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</si>
  <si>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</si>
  <si>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</si>
  <si>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ZFY-S</t>
  </si>
  <si>
    <t>ZFYS</t>
  </si>
  <si>
    <t>PDM - Substituição de jacaré AMV Sul de ZFY.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</si>
  <si>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</si>
  <si>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V96 solicita MC1 em K67ZEV-2 às 07h20 e circula em licença até o KM 157+100 em ZEV157-1;</t>
  </si>
  <si>
    <t>W97 solicita MC1 em ZEM-1 às 07h00 e circula em licença até o KM 155+700 em 156155-1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</si>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</sst>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M363" activePane="bottomRight" state="frozen"/>
      <selection pane="bottomRight" activeCell="BB366" sqref="BB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1.2111111111111121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0.66666666666666607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1479</v>
      </c>
      <c r="BK368" s="17" t="s">
        <v>1479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1480</v>
      </c>
      <c r="BK373" s="360" t="s">
        <v>1480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1480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1480</v>
      </c>
      <c r="BK374" s="17" t="s">
        <v>1480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1480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1480</v>
      </c>
      <c r="BK375" s="17" t="s">
        <v>1480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1480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1480</v>
      </c>
      <c r="BK376" s="17" t="s">
        <v>1480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1480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1481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1482</v>
      </c>
      <c r="BK379" s="17" t="s">
        <v>1483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1483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1486</v>
      </c>
      <c r="BK384" s="17" t="s">
        <v>1486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1487</v>
      </c>
      <c r="BK385" s="17" t="s">
        <v>1487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1488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1488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1489</v>
      </c>
      <c r="BK387" s="17" t="s">
        <v>1490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1491</v>
      </c>
      <c r="BK388" s="17" t="s">
        <v>1492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1492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1493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1493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1494</v>
      </c>
      <c r="I390" s="173" t="s">
        <v>1495</v>
      </c>
      <c r="J390" s="217">
        <v>55</v>
      </c>
      <c r="K390" s="217">
        <v>136</v>
      </c>
      <c r="L390" s="84" t="s">
        <v>317</v>
      </c>
      <c r="M390" s="204" t="s">
        <v>1496</v>
      </c>
      <c r="N390" s="204" t="s">
        <v>1497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1498</v>
      </c>
      <c r="BK390" s="17" t="s">
        <v>1498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1499</v>
      </c>
      <c r="X392" s="218" t="s">
        <v>666</v>
      </c>
      <c r="Y392" s="158"/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/>
      <c r="AS392" s="39"/>
      <c r="AT392" s="39"/>
      <c r="AU392" s="39"/>
      <c r="AV392" s="39"/>
      <c r="AW392" s="39"/>
      <c r="AX392" s="39"/>
      <c r="AY392" s="293">
        <f t="shared" si="38"/>
        <v>0</v>
      </c>
      <c r="AZ392" s="14"/>
      <c r="BA392" s="72"/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/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Produção e Intervalo</v>
      </c>
      <c r="BR393" s="19">
        <f t="shared" si="40"/>
        <v>0</v>
      </c>
      <c r="BS393" s="19">
        <f t="shared" si="41"/>
        <v>0</v>
      </c>
      <c r="BT393" s="225" t="str">
        <f t="shared" si="36"/>
        <v/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/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/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/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1500</v>
      </c>
      <c r="N397" s="204" t="s">
        <v>1501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1502</v>
      </c>
      <c r="X397" s="218" t="s">
        <v>666</v>
      </c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>
        <f t="shared" si="38"/>
        <v>0</v>
      </c>
      <c r="AZ397" s="14"/>
      <c r="BA397" s="72"/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/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/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>
        <f t="shared" si="38"/>
        <v>0</v>
      </c>
      <c r="AZ398" s="14"/>
      <c r="BA398" s="72"/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/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/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1481</v>
      </c>
      <c r="X400" s="218" t="s">
        <v>666</v>
      </c>
      <c r="Y400" s="158"/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>
        <f t="shared" si="38"/>
        <v>0</v>
      </c>
      <c r="AZ400" s="14"/>
      <c r="BA400" s="72"/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/>
      </c>
    </row>
    <row r="401" spans="1:72" ht="151.5" hidden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1503</v>
      </c>
      <c r="X401" s="218" t="s">
        <v>661</v>
      </c>
      <c r="Y401" s="158"/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Produção e Intervalo</v>
      </c>
      <c r="BR401" s="19">
        <f t="shared" si="40"/>
        <v>0</v>
      </c>
      <c r="BS401" s="19">
        <f t="shared" si="41"/>
        <v>0</v>
      </c>
      <c r="BT401" s="225" t="str">
        <f t="shared" si="36"/>
        <v/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1504</v>
      </c>
      <c r="X402" s="218" t="s">
        <v>661</v>
      </c>
      <c r="Y402" s="158"/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Produção e Intervalo</v>
      </c>
      <c r="BR402" s="19">
        <f t="shared" si="40"/>
        <v>0</v>
      </c>
      <c r="BS402" s="19">
        <f t="shared" si="41"/>
        <v>0</v>
      </c>
      <c r="BT402" s="225" t="str">
        <f t="shared" si="36"/>
        <v/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1505</v>
      </c>
      <c r="X403" s="218" t="s">
        <v>661</v>
      </c>
      <c r="Y403" s="158"/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Produção e Intervalo</v>
      </c>
      <c r="BR403" s="19">
        <f t="shared" si="40"/>
        <v>0</v>
      </c>
      <c r="BS403" s="19">
        <f t="shared" si="41"/>
        <v>0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t="139.5" hidden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0.33333333333333331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1506</v>
      </c>
      <c r="X406" s="218" t="s">
        <v>661</v>
      </c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/>
      <c r="AS406" s="39"/>
      <c r="AT406" s="39"/>
      <c r="AU406" s="39"/>
      <c r="AV406" s="39"/>
      <c r="AW406" s="39"/>
      <c r="AX406" s="39"/>
      <c r="AY406" s="293">
        <f t="shared" si="38"/>
        <v>0</v>
      </c>
      <c r="AZ406" s="14"/>
      <c r="BA406" s="72"/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Produção e Intervalo</v>
      </c>
      <c r="BR406" s="19">
        <f t="shared" si="40"/>
        <v>0</v>
      </c>
      <c r="BS406" s="19">
        <f t="shared" si="41"/>
        <v>0</v>
      </c>
      <c r="BT406" s="225" t="str">
        <f t="shared" si="36"/>
        <v/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/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/>
      <c r="AS407" s="39"/>
      <c r="AT407" s="39"/>
      <c r="AU407" s="39"/>
      <c r="AV407" s="39"/>
      <c r="AW407" s="39"/>
      <c r="AX407" s="39"/>
      <c r="AY407" s="293">
        <f t="shared" si="38"/>
        <v>0</v>
      </c>
      <c r="AZ407" s="14"/>
      <c r="BA407" s="72"/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Produção e Intervalo</v>
      </c>
      <c r="BR407" s="19">
        <f t="shared" si="40"/>
        <v>0</v>
      </c>
      <c r="BS407" s="19">
        <f t="shared" si="41"/>
        <v>0</v>
      </c>
      <c r="BT407" s="225" t="str">
        <f t="shared" si="36"/>
        <v/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/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/>
      <c r="AS408" s="39"/>
      <c r="AT408" s="39"/>
      <c r="AU408" s="39"/>
      <c r="AV408" s="39"/>
      <c r="AW408" s="39"/>
      <c r="AX408" s="39"/>
      <c r="AY408" s="293">
        <f t="shared" si="38"/>
        <v>0</v>
      </c>
      <c r="AZ408" s="14"/>
      <c r="BA408" s="72"/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Produção e Intervalo</v>
      </c>
      <c r="BR408" s="19">
        <f t="shared" si="40"/>
        <v>0</v>
      </c>
      <c r="BS408" s="19">
        <f t="shared" si="41"/>
        <v>0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1507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/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>
        <f t="shared" si="38"/>
        <v>0</v>
      </c>
      <c r="AZ410" s="14"/>
      <c r="BA410" s="72"/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Produção e Intervalo</v>
      </c>
      <c r="BR410" s="19">
        <f t="shared" si="40"/>
        <v>0</v>
      </c>
      <c r="BS410" s="19">
        <f t="shared" si="41"/>
        <v>0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404:Q409 O389:Q396 P397:Q398 O399:Q400 O411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V400:Y409 X393:Y399 V397:V398 V399:W399 V411:Y451 W410:Y41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51 Z410 AD410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 J41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" name="Range1_19_1"/>
    <protectedRange sqref="AA27:AC27 AA25:AE25 AA75:AC75 AA103:AC103 AA148:AE148 AA151:AC151 AA212:AE212 AA301:AE301 AA326:AE326 AA358:AE358 AA408:AE40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A402:AE402 AA403:AC403 AB399:AC400" name="Range1_19_1_1"/>
    <protectedRange sqref="AD42:AE42 AD122:AE122 AD351:AE351" name="Range1_19"/>
    <protectedRange sqref="AD41:AE41 AD121:AE121 AD403:AE403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1508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1509</v>
      </c>
      <c r="C4" s="331" t="s">
        <v>1510</v>
      </c>
      <c r="D4" s="331" t="s">
        <v>1511</v>
      </c>
      <c r="E4" s="331" t="s">
        <v>1512</v>
      </c>
      <c r="F4" s="331" t="s">
        <v>8</v>
      </c>
      <c r="G4" s="331" t="s">
        <v>1513</v>
      </c>
    </row>
    <row r="5" spans="2:8">
      <c r="B5" s="334" t="s">
        <v>1152</v>
      </c>
      <c r="C5" s="334">
        <v>314978</v>
      </c>
      <c r="D5" s="334" t="s">
        <v>1514</v>
      </c>
      <c r="E5" s="334" t="s">
        <v>539</v>
      </c>
      <c r="F5" s="334" t="s">
        <v>101</v>
      </c>
      <c r="G5" s="335">
        <v>46143</v>
      </c>
    </row>
    <row r="6" spans="2:8">
      <c r="B6" s="334" t="s">
        <v>1515</v>
      </c>
      <c r="C6" s="334">
        <v>256790</v>
      </c>
      <c r="D6" s="334" t="s">
        <v>1516</v>
      </c>
      <c r="E6" s="334" t="s">
        <v>539</v>
      </c>
      <c r="F6" s="334" t="s">
        <v>1517</v>
      </c>
      <c r="G6" s="335">
        <v>45992</v>
      </c>
    </row>
    <row r="7" spans="2:8">
      <c r="B7" s="334" t="s">
        <v>1518</v>
      </c>
      <c r="C7" s="334">
        <v>265193</v>
      </c>
      <c r="D7" s="334" t="s">
        <v>1519</v>
      </c>
      <c r="E7" s="334" t="s">
        <v>540</v>
      </c>
      <c r="F7" s="334" t="s">
        <v>1494</v>
      </c>
      <c r="G7" s="334" t="s">
        <v>1520</v>
      </c>
    </row>
    <row r="8" spans="2:8">
      <c r="B8" s="334" t="s">
        <v>1521</v>
      </c>
      <c r="C8" s="334">
        <v>293716</v>
      </c>
      <c r="D8" s="334" t="s">
        <v>1522</v>
      </c>
      <c r="E8" s="334" t="s">
        <v>540</v>
      </c>
      <c r="F8" s="334" t="s">
        <v>1494</v>
      </c>
      <c r="G8" s="335">
        <v>46204</v>
      </c>
    </row>
    <row r="9" spans="2:8">
      <c r="B9" s="334" t="s">
        <v>1523</v>
      </c>
      <c r="C9" s="334">
        <v>257258</v>
      </c>
      <c r="D9" s="334" t="s">
        <v>1524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1525</v>
      </c>
      <c r="C10" s="334">
        <v>371147</v>
      </c>
      <c r="D10" s="334" t="s">
        <v>1526</v>
      </c>
      <c r="E10" s="334" t="s">
        <v>541</v>
      </c>
      <c r="F10" s="334" t="s">
        <v>144</v>
      </c>
      <c r="G10" s="334" t="s">
        <v>1520</v>
      </c>
    </row>
    <row r="11" spans="2:8">
      <c r="B11" s="334" t="s">
        <v>1527</v>
      </c>
      <c r="C11" s="334">
        <v>259230</v>
      </c>
      <c r="D11" s="334" t="s">
        <v>1528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1529</v>
      </c>
      <c r="C12" s="334">
        <v>370705</v>
      </c>
      <c r="D12" s="334"/>
      <c r="E12" s="334" t="s">
        <v>541</v>
      </c>
      <c r="F12" s="334" t="s">
        <v>144</v>
      </c>
      <c r="G12" s="334" t="s">
        <v>1520</v>
      </c>
    </row>
    <row r="13" spans="2:8">
      <c r="B13" s="334" t="s">
        <v>1530</v>
      </c>
      <c r="C13" s="334">
        <v>258542</v>
      </c>
      <c r="D13" s="334" t="s">
        <v>1531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1532</v>
      </c>
      <c r="C14" s="334">
        <v>257050</v>
      </c>
      <c r="D14" s="334" t="s">
        <v>1533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1534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1535</v>
      </c>
      <c r="E3" s="326" t="s">
        <v>1536</v>
      </c>
      <c r="F3" s="326" t="s">
        <v>1537</v>
      </c>
      <c r="G3" s="331" t="s">
        <v>1538</v>
      </c>
      <c r="H3" s="326" t="s">
        <v>1539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1540</v>
      </c>
      <c r="H4" s="329"/>
    </row>
    <row r="5" spans="3:8" ht="29.25">
      <c r="C5" s="327" t="s">
        <v>539</v>
      </c>
      <c r="D5" s="327" t="s">
        <v>1541</v>
      </c>
      <c r="E5" s="328">
        <v>46000</v>
      </c>
      <c r="F5" s="327">
        <v>9000</v>
      </c>
      <c r="G5" s="332" t="s">
        <v>1542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1543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1544</v>
      </c>
      <c r="G7" s="333" t="s">
        <v>1545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1546</v>
      </c>
      <c r="H8" s="327"/>
    </row>
    <row r="9" spans="3:8">
      <c r="C9" s="327" t="s">
        <v>463</v>
      </c>
      <c r="D9" s="327" t="s">
        <v>1547</v>
      </c>
      <c r="E9" s="328">
        <v>45993</v>
      </c>
      <c r="F9" s="327">
        <v>12000</v>
      </c>
      <c r="G9" s="332" t="s">
        <v>1548</v>
      </c>
      <c r="H9" s="327"/>
    </row>
    <row r="10" spans="3:8" ht="29.25">
      <c r="C10" s="327" t="s">
        <v>463</v>
      </c>
      <c r="D10" s="327" t="s">
        <v>1549</v>
      </c>
      <c r="E10" s="328">
        <v>45993</v>
      </c>
      <c r="F10" s="327">
        <v>9000</v>
      </c>
      <c r="G10" s="332" t="s">
        <v>1550</v>
      </c>
      <c r="H10" s="327"/>
    </row>
    <row r="11" spans="3:8" ht="29.25">
      <c r="C11" s="327" t="s">
        <v>463</v>
      </c>
      <c r="D11" s="327" t="s">
        <v>1551</v>
      </c>
      <c r="E11" s="328">
        <v>45993</v>
      </c>
      <c r="F11" s="327">
        <v>10000</v>
      </c>
      <c r="G11" s="332" t="s">
        <v>1550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1552</v>
      </c>
      <c r="H13" s="327" t="s">
        <v>1553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1554</v>
      </c>
      <c r="W1" s="397"/>
      <c r="X1" s="397"/>
      <c r="Y1" s="104"/>
    </row>
    <row r="2" spans="1:25" s="101" customFormat="1" ht="11.25" customHeight="1">
      <c r="A2" s="105" t="s">
        <v>1555</v>
      </c>
      <c r="B2" s="105" t="s">
        <v>1556</v>
      </c>
      <c r="C2" s="105" t="s">
        <v>313</v>
      </c>
      <c r="D2" s="106" t="s">
        <v>873</v>
      </c>
      <c r="E2" s="106" t="s">
        <v>874</v>
      </c>
      <c r="F2" s="106" t="s">
        <v>1557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1558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430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0.33333333333333331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400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1559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1560</v>
      </c>
      <c r="D5" s="399"/>
      <c r="E5" s="399"/>
      <c r="F5" s="399"/>
      <c r="G5" s="399"/>
      <c r="H5" s="399"/>
      <c r="I5" s="399"/>
      <c r="J5" s="400"/>
      <c r="K5" s="401" t="s">
        <v>1561</v>
      </c>
      <c r="L5" s="402"/>
      <c r="M5" s="402"/>
      <c r="N5" s="402"/>
      <c r="O5" s="403" t="s">
        <v>1562</v>
      </c>
      <c r="P5" s="404"/>
      <c r="Q5" s="405"/>
    </row>
    <row r="6" spans="1:17" s="94" customFormat="1" ht="15.75" customHeight="1">
      <c r="A6" s="88" t="s">
        <v>1557</v>
      </c>
      <c r="B6" s="95" t="s">
        <v>1556</v>
      </c>
      <c r="C6" s="96" t="s">
        <v>873</v>
      </c>
      <c r="D6" s="97" t="s">
        <v>874</v>
      </c>
      <c r="E6" s="96" t="s">
        <v>1563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1564</v>
      </c>
      <c r="M6" s="139" t="s">
        <v>335</v>
      </c>
      <c r="N6" s="140" t="s">
        <v>868</v>
      </c>
      <c r="O6" s="246" t="s">
        <v>911</v>
      </c>
      <c r="P6" s="157"/>
      <c r="Q6" s="193" t="s">
        <v>1565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>
        <f>IF(SP_SUL!B393="","*",SP_SUL!B393)</f>
        <v>46008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0.33333333333333331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1566</v>
      </c>
      <c r="C2" s="96" t="s">
        <v>858</v>
      </c>
      <c r="D2" s="96" t="s">
        <v>860</v>
      </c>
      <c r="E2" s="96" t="s">
        <v>1567</v>
      </c>
      <c r="F2" s="96" t="s">
        <v>1568</v>
      </c>
      <c r="G2" s="96" t="s">
        <v>1569</v>
      </c>
      <c r="H2" s="96" t="s">
        <v>1570</v>
      </c>
      <c r="I2" s="96" t="s">
        <v>1571</v>
      </c>
      <c r="J2" s="96" t="s">
        <v>1572</v>
      </c>
      <c r="K2" s="131" t="s">
        <v>1573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*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*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*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*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*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*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2025-12-16T17:14:57Z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