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121" documentId="120_S{118792C3-22EF-5104-A093-F22BFE3913F3}" xr6:coauthVersionLast="47" xr6:coauthVersionMax="47" xr10:uidLastSave="{39CDCEE2-EF4C-4324-AC55-50F97C07AB8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85" i="1" l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R82" i="1"/>
  <c r="S82" i="1" a="1"/>
  <c r="S82" i="1"/>
  <c r="T82" i="1" a="1"/>
  <c r="T82" i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R93" i="1"/>
  <c r="S93" i="1" a="1"/>
  <c r="S93" i="1"/>
  <c r="T93" i="1" a="1"/>
  <c r="T93" i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S100" i="1" a="1"/>
  <c r="S100" i="1"/>
  <c r="T100" i="1" a="1"/>
  <c r="T100" i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N102" i="1" a="1"/>
  <c r="N102" i="1" s="1"/>
  <c r="L95" i="15" s="1"/>
  <c r="M102" i="1" a="1"/>
  <c r="M102" i="1" s="1"/>
  <c r="N91" i="1" a="1"/>
  <c r="N91" i="1" s="1"/>
  <c r="L86" i="15" s="1"/>
  <c r="M91" i="1" a="1"/>
  <c r="M91" i="1" s="1"/>
  <c r="A91" i="1"/>
  <c r="C91" i="1"/>
  <c r="G91" i="1"/>
  <c r="R91" i="1"/>
  <c r="R86" i="15" s="1"/>
  <c r="S91" i="1" a="1"/>
  <c r="S91" i="1"/>
  <c r="D86" i="15" s="1"/>
  <c r="T91" i="1" a="1"/>
  <c r="T91" i="1"/>
  <c r="E86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5" i="15" s="1"/>
  <c r="M90" i="1" a="1"/>
  <c r="M90" i="1" s="1"/>
  <c r="A90" i="1"/>
  <c r="C90" i="1"/>
  <c r="G90" i="1"/>
  <c r="R90" i="1"/>
  <c r="R85" i="15" s="1"/>
  <c r="S90" i="1" a="1"/>
  <c r="S90" i="1"/>
  <c r="D85" i="15" s="1"/>
  <c r="T90" i="1" a="1"/>
  <c r="T90" i="1"/>
  <c r="E85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2" i="15" s="1"/>
  <c r="R87" i="1"/>
  <c r="R82" i="15" s="1"/>
  <c r="S87" i="1" a="1"/>
  <c r="S87" i="1"/>
  <c r="D82" i="15" s="1"/>
  <c r="T87" i="1" a="1"/>
  <c r="T87" i="1"/>
  <c r="E82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3" i="15" s="1"/>
  <c r="M88" i="1" a="1"/>
  <c r="M88" i="1" s="1"/>
  <c r="A88" i="1"/>
  <c r="C88" i="1"/>
  <c r="G88" i="1"/>
  <c r="R88" i="1"/>
  <c r="R83" i="15" s="1"/>
  <c r="S88" i="1" a="1"/>
  <c r="S88" i="1"/>
  <c r="D83" i="15" s="1"/>
  <c r="T88" i="1" a="1"/>
  <c r="T88" i="1"/>
  <c r="E83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7" i="15" s="1"/>
  <c r="R92" i="1"/>
  <c r="R87" i="15" s="1"/>
  <c r="S92" i="1" a="1"/>
  <c r="S92" i="1"/>
  <c r="D87" i="15" s="1"/>
  <c r="T92" i="1" a="1"/>
  <c r="T92" i="1"/>
  <c r="E87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4" i="15" s="1"/>
  <c r="S89" i="1" a="1"/>
  <c r="S89" i="1"/>
  <c r="D84" i="15" s="1"/>
  <c r="T89" i="1" a="1"/>
  <c r="T89" i="1"/>
  <c r="E84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89" i="15" s="1"/>
  <c r="M95" i="1" a="1"/>
  <c r="M95" i="1" s="1"/>
  <c r="A95" i="1"/>
  <c r="C95" i="1"/>
  <c r="G95" i="1"/>
  <c r="R95" i="1"/>
  <c r="R89" i="15" s="1"/>
  <c r="S95" i="1" a="1"/>
  <c r="S95" i="1"/>
  <c r="D89" i="15" s="1"/>
  <c r="T95" i="1" a="1"/>
  <c r="T95" i="1"/>
  <c r="E89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4" i="15" s="1"/>
  <c r="M101" i="1" a="1"/>
  <c r="M101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 s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 s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 s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E40" i="1" a="1"/>
  <c r="BE40" i="1" s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2" i="15" s="1"/>
  <c r="S46" i="1" a="1"/>
  <c r="S46" i="1" s="1"/>
  <c r="D42" i="15" s="1"/>
  <c r="T46" i="1" a="1"/>
  <c r="T46" i="1" s="1"/>
  <c r="E42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D46" i="1" a="1"/>
  <c r="BD46" i="1" s="1"/>
  <c r="BE46" i="1" a="1"/>
  <c r="BE46" i="1" s="1"/>
  <c r="BR46" i="1"/>
  <c r="BS46" i="1"/>
  <c r="A47" i="1"/>
  <c r="C47" i="1"/>
  <c r="G47" i="1"/>
  <c r="M47" i="1" a="1"/>
  <c r="M47" i="1" s="1"/>
  <c r="F44" i="12" s="1"/>
  <c r="N47" i="1" a="1"/>
  <c r="N47" i="1" s="1"/>
  <c r="L43" i="15" s="1"/>
  <c r="R47" i="1"/>
  <c r="S47" i="1" a="1"/>
  <c r="S47" i="1" s="1"/>
  <c r="D43" i="15" s="1"/>
  <c r="T47" i="1" a="1"/>
  <c r="T47" i="1"/>
  <c r="E43" i="15" s="1"/>
  <c r="U47" i="1" a="1"/>
  <c r="U47" i="1" s="1"/>
  <c r="AI47" i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B47" i="1"/>
  <c r="BR47" i="1"/>
  <c r="BS47" i="1"/>
  <c r="A48" i="1"/>
  <c r="C48" i="1"/>
  <c r="G48" i="1"/>
  <c r="M48" i="1" a="1"/>
  <c r="M48" i="1" s="1"/>
  <c r="AM48" i="1" s="1"/>
  <c r="N48" i="1" a="1"/>
  <c r="N48" i="1" s="1"/>
  <c r="R48" i="1"/>
  <c r="S48" i="1" a="1"/>
  <c r="S48" i="1" s="1"/>
  <c r="D44" i="15" s="1"/>
  <c r="T48" i="1" a="1"/>
  <c r="T48" i="1" s="1"/>
  <c r="E44" i="15" s="1"/>
  <c r="U48" i="1" a="1"/>
  <c r="U48" i="1" s="1"/>
  <c r="AI48" i="1"/>
  <c r="BB48" i="1" s="1"/>
  <c r="AJ48" i="1"/>
  <c r="AK48" i="1"/>
  <c r="K41" i="10" s="1"/>
  <c r="AL48" i="1"/>
  <c r="AO48" i="1"/>
  <c r="AP48" i="1"/>
  <c r="M41" i="10" s="1"/>
  <c r="AQ48" i="1"/>
  <c r="AY48" i="1"/>
  <c r="BE48" i="1" a="1"/>
  <c r="BE48" i="1" s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 s="1"/>
  <c r="E45" i="15" s="1"/>
  <c r="U49" i="1" a="1"/>
  <c r="U49" i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C49" i="1" a="1"/>
  <c r="BC49" i="1" s="1"/>
  <c r="BD49" i="1" a="1"/>
  <c r="BD49" i="1" s="1"/>
  <c r="BE49" i="1" a="1"/>
  <c r="BE49" i="1" s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 s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8" i="15" s="1"/>
  <c r="S52" i="1" a="1"/>
  <c r="S52" i="1" s="1"/>
  <c r="D48" i="15" s="1"/>
  <c r="T52" i="1" a="1"/>
  <c r="T52" i="1"/>
  <c r="E48" i="15" s="1"/>
  <c r="U52" i="1" a="1"/>
  <c r="U52" i="1" s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E52" i="1" a="1"/>
  <c r="BE52" i="1" s="1"/>
  <c r="BR52" i="1"/>
  <c r="BS52" i="1"/>
  <c r="A53" i="1"/>
  <c r="C53" i="1"/>
  <c r="G53" i="1"/>
  <c r="R53" i="1"/>
  <c r="R49" i="15" s="1"/>
  <c r="S53" i="1" a="1"/>
  <c r="S53" i="1" s="1"/>
  <c r="D49" i="15" s="1"/>
  <c r="T53" i="1" a="1"/>
  <c r="T53" i="1" s="1"/>
  <c r="E49" i="15" s="1"/>
  <c r="U53" i="1" a="1"/>
  <c r="U53" i="1" s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E53" i="1" a="1"/>
  <c r="BE53" i="1" s="1"/>
  <c r="BR53" i="1"/>
  <c r="BS53" i="1"/>
  <c r="A57" i="1"/>
  <c r="C57" i="1"/>
  <c r="G57" i="1"/>
  <c r="M57" i="1" a="1"/>
  <c r="M57" i="1" s="1"/>
  <c r="N57" i="1" a="1"/>
  <c r="N57" i="1"/>
  <c r="L53" i="15" s="1"/>
  <c r="R57" i="1"/>
  <c r="R53" i="15" s="1"/>
  <c r="S57" i="1" a="1"/>
  <c r="S57" i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O57" i="1"/>
  <c r="AP57" i="1"/>
  <c r="M46" i="10" s="1"/>
  <c r="AQ57" i="1"/>
  <c r="AY57" i="1"/>
  <c r="BB57" i="1"/>
  <c r="BE57" i="1" a="1"/>
  <c r="BE57" i="1" s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AP59" i="1"/>
  <c r="M47" i="10" s="1"/>
  <c r="AQ59" i="1"/>
  <c r="AY59" i="1"/>
  <c r="BE59" i="1" a="1"/>
  <c r="BE59" i="1" s="1"/>
  <c r="BR59" i="1"/>
  <c r="BS59" i="1"/>
  <c r="A60" i="1"/>
  <c r="C60" i="1"/>
  <c r="G60" i="1"/>
  <c r="M60" i="1" a="1"/>
  <c r="M60" i="1" s="1"/>
  <c r="R60" i="1"/>
  <c r="R56" i="15" s="1"/>
  <c r="S60" i="1" a="1"/>
  <c r="S60" i="1" s="1"/>
  <c r="D56" i="15" s="1"/>
  <c r="T60" i="1" a="1"/>
  <c r="T60" i="1" s="1"/>
  <c r="E56" i="15" s="1"/>
  <c r="U60" i="1" a="1"/>
  <c r="U60" i="1" s="1"/>
  <c r="AI60" i="1"/>
  <c r="BB60" i="1" s="1"/>
  <c r="AJ60" i="1"/>
  <c r="AK60" i="1"/>
  <c r="K48" i="10" s="1"/>
  <c r="AL60" i="1"/>
  <c r="AN60" i="1"/>
  <c r="AO60" i="1"/>
  <c r="AP60" i="1"/>
  <c r="M48" i="10" s="1"/>
  <c r="AQ60" i="1"/>
  <c r="AY60" i="1"/>
  <c r="BE60" i="1" a="1"/>
  <c r="BE60" i="1" s="1"/>
  <c r="BR60" i="1"/>
  <c r="BS60" i="1"/>
  <c r="A61" i="1"/>
  <c r="C61" i="1"/>
  <c r="G61" i="1"/>
  <c r="M61" i="1" a="1"/>
  <c r="M61" i="1" s="1"/>
  <c r="K57" i="15" s="1"/>
  <c r="R61" i="1"/>
  <c r="R57" i="15" s="1"/>
  <c r="S61" i="1" a="1"/>
  <c r="S61" i="1" s="1"/>
  <c r="D57" i="15" s="1"/>
  <c r="T61" i="1" a="1"/>
  <c r="T61" i="1" s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E61" i="1" a="1"/>
  <c r="BE61" i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 s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E62" i="1" a="1"/>
  <c r="BE62" i="1" s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 s="1"/>
  <c r="E59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AP63" i="1"/>
  <c r="M51" i="10" s="1"/>
  <c r="AQ63" i="1"/>
  <c r="AY63" i="1"/>
  <c r="BE63" i="1" a="1"/>
  <c r="BE63" i="1" s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 s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 s="1"/>
  <c r="D63" i="15" s="1"/>
  <c r="T67" i="1" a="1"/>
  <c r="T67" i="1" s="1"/>
  <c r="E63" i="15" s="1"/>
  <c r="U67" i="1" a="1"/>
  <c r="U67" i="1" s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E67" i="1" a="1"/>
  <c r="BE67" i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 s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E68" i="1" a="1"/>
  <c r="BE68" i="1" s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 s="1"/>
  <c r="E65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 s="1"/>
  <c r="D66" i="15" s="1"/>
  <c r="T70" i="1" a="1"/>
  <c r="T70" i="1" s="1"/>
  <c r="E66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AP70" i="1"/>
  <c r="M56" i="10" s="1"/>
  <c r="AQ70" i="1"/>
  <c r="AY70" i="1"/>
  <c r="BE70" i="1" a="1"/>
  <c r="BE70" i="1" s="1"/>
  <c r="BR70" i="1"/>
  <c r="BS70" i="1"/>
  <c r="A72" i="1"/>
  <c r="C72" i="1"/>
  <c r="G72" i="1"/>
  <c r="R72" i="1"/>
  <c r="R68" i="15" s="1"/>
  <c r="S72" i="1" a="1"/>
  <c r="S72" i="1"/>
  <c r="D68" i="15" s="1"/>
  <c r="T72" i="1" a="1"/>
  <c r="T72" i="1" s="1"/>
  <c r="E68" i="15" s="1"/>
  <c r="U72" i="1" a="1"/>
  <c r="U72" i="1"/>
  <c r="AI72" i="1"/>
  <c r="BB72" i="1" s="1"/>
  <c r="AJ72" i="1"/>
  <c r="AK72" i="1"/>
  <c r="K57" i="10" s="1"/>
  <c r="AL72" i="1"/>
  <c r="AM72" i="1"/>
  <c r="AN72" i="1"/>
  <c r="AO72" i="1"/>
  <c r="AP72" i="1"/>
  <c r="M57" i="10" s="1"/>
  <c r="AQ72" i="1"/>
  <c r="AY72" i="1"/>
  <c r="BC72" i="1" a="1"/>
  <c r="BC72" i="1" s="1"/>
  <c r="BD72" i="1" a="1"/>
  <c r="BD72" i="1" s="1"/>
  <c r="BE72" i="1" a="1"/>
  <c r="BE72" i="1" s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 s="1"/>
  <c r="E69" i="15" s="1"/>
  <c r="U73" i="1" a="1"/>
  <c r="U73" i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/>
  <c r="K71" i="15" s="1"/>
  <c r="N75" i="1" a="1"/>
  <c r="N75" i="1" s="1"/>
  <c r="R75" i="1"/>
  <c r="R71" i="15" s="1"/>
  <c r="S75" i="1" a="1"/>
  <c r="S75" i="1" s="1"/>
  <c r="D71" i="15" s="1"/>
  <c r="T75" i="1" a="1"/>
  <c r="T75" i="1" s="1"/>
  <c r="E71" i="15" s="1"/>
  <c r="U75" i="1" a="1"/>
  <c r="U75" i="1" s="1"/>
  <c r="AI75" i="1"/>
  <c r="BB75" i="1" s="1"/>
  <c r="AJ75" i="1"/>
  <c r="AK75" i="1"/>
  <c r="K59" i="10" s="1"/>
  <c r="AL75" i="1"/>
  <c r="AM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5" i="15" s="1"/>
  <c r="S79" i="1" a="1"/>
  <c r="S79" i="1" s="1"/>
  <c r="D75" i="15" s="1"/>
  <c r="T79" i="1" a="1"/>
  <c r="T79" i="1"/>
  <c r="E75" i="15" s="1"/>
  <c r="U79" i="1" a="1"/>
  <c r="U79" i="1" s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E79" i="1" a="1"/>
  <c r="BE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 s="1"/>
  <c r="E77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N83" i="1" a="1"/>
  <c r="N83" i="1" s="1"/>
  <c r="L78" i="15" s="1"/>
  <c r="R83" i="1"/>
  <c r="S83" i="1" a="1"/>
  <c r="S83" i="1" s="1"/>
  <c r="D78" i="15" s="1"/>
  <c r="T83" i="1" a="1"/>
  <c r="T83" i="1" s="1"/>
  <c r="E78" i="15" s="1"/>
  <c r="U83" i="1" a="1"/>
  <c r="U83" i="1" s="1"/>
  <c r="AI83" i="1"/>
  <c r="BB83" i="1" s="1"/>
  <c r="AJ83" i="1"/>
  <c r="AK83" i="1"/>
  <c r="K63" i="10" s="1"/>
  <c r="AL83" i="1"/>
  <c r="AO83" i="1"/>
  <c r="AP83" i="1"/>
  <c r="M63" i="10" s="1"/>
  <c r="AQ83" i="1"/>
  <c r="AY83" i="1"/>
  <c r="BE83" i="1" a="1"/>
  <c r="BE83" i="1" s="1"/>
  <c r="BR83" i="1"/>
  <c r="BS83" i="1"/>
  <c r="A84" i="1"/>
  <c r="C84" i="1"/>
  <c r="G84" i="1"/>
  <c r="F80" i="12"/>
  <c r="L79" i="15"/>
  <c r="R84" i="1"/>
  <c r="R79" i="15" s="1"/>
  <c r="S84" i="1" a="1"/>
  <c r="S84" i="1" s="1"/>
  <c r="D79" i="15" s="1"/>
  <c r="T84" i="1" a="1"/>
  <c r="T84" i="1" s="1"/>
  <c r="E79" i="15" s="1"/>
  <c r="U84" i="1" a="1"/>
  <c r="U84" i="1" s="1"/>
  <c r="AI84" i="1"/>
  <c r="AJ84" i="1"/>
  <c r="AK84" i="1"/>
  <c r="K64" i="10" s="1"/>
  <c r="AL84" i="1"/>
  <c r="AO84" i="1"/>
  <c r="AP84" i="1"/>
  <c r="M64" i="10" s="1"/>
  <c r="AQ84" i="1"/>
  <c r="AY84" i="1"/>
  <c r="BB84" i="1"/>
  <c r="BE84" i="1" a="1"/>
  <c r="BE84" i="1" s="1"/>
  <c r="BR84" i="1"/>
  <c r="BS84" i="1"/>
  <c r="A85" i="1"/>
  <c r="C85" i="1"/>
  <c r="G85" i="1"/>
  <c r="M85" i="1" a="1"/>
  <c r="M85" i="1" s="1"/>
  <c r="F81" i="12" s="1"/>
  <c r="R85" i="1"/>
  <c r="R80" i="15" s="1"/>
  <c r="S85" i="1" a="1"/>
  <c r="S85" i="1" s="1"/>
  <c r="D80" i="15" s="1"/>
  <c r="T85" i="1" a="1"/>
  <c r="T85" i="1" s="1"/>
  <c r="E80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R81" i="15" s="1"/>
  <c r="S86" i="1" a="1"/>
  <c r="S86" i="1" s="1"/>
  <c r="D81" i="15" s="1"/>
  <c r="T86" i="1" a="1"/>
  <c r="T86" i="1" s="1"/>
  <c r="E81" i="15" s="1"/>
  <c r="U86" i="1" a="1"/>
  <c r="U86" i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F89" i="12" s="1"/>
  <c r="R94" i="1"/>
  <c r="R88" i="15" s="1"/>
  <c r="S94" i="1" a="1"/>
  <c r="S94" i="1" s="1"/>
  <c r="D88" i="15" s="1"/>
  <c r="T94" i="1" a="1"/>
  <c r="T94" i="1" s="1"/>
  <c r="E88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R90" i="15" s="1"/>
  <c r="S96" i="1" a="1"/>
  <c r="S96" i="1" s="1"/>
  <c r="D90" i="15" s="1"/>
  <c r="T96" i="1" a="1"/>
  <c r="T96" i="1" s="1"/>
  <c r="E90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L91" i="15" s="1"/>
  <c r="R97" i="1"/>
  <c r="R91" i="15" s="1"/>
  <c r="S97" i="1" a="1"/>
  <c r="S97" i="1" s="1"/>
  <c r="D91" i="15" s="1"/>
  <c r="T97" i="1" a="1"/>
  <c r="T97" i="1" s="1"/>
  <c r="E91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AY97" i="1"/>
  <c r="BR97" i="1"/>
  <c r="BS97" i="1"/>
  <c r="A98" i="1"/>
  <c r="C98" i="1"/>
  <c r="G98" i="1"/>
  <c r="M98" i="1" a="1"/>
  <c r="M98" i="1" s="1"/>
  <c r="N98" i="1" a="1"/>
  <c r="N98" i="1" s="1"/>
  <c r="L92" i="15" s="1"/>
  <c r="R98" i="1"/>
  <c r="R92" i="15" s="1"/>
  <c r="S98" i="1" a="1"/>
  <c r="S98" i="1" s="1"/>
  <c r="D92" i="15" s="1"/>
  <c r="T98" i="1" a="1"/>
  <c r="T98" i="1" s="1"/>
  <c r="E92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R93" i="15" s="1"/>
  <c r="S99" i="1" a="1"/>
  <c r="S99" i="1" s="1"/>
  <c r="D93" i="15" s="1"/>
  <c r="T99" i="1" a="1"/>
  <c r="T99" i="1" s="1"/>
  <c r="E93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R94" i="15" s="1"/>
  <c r="S101" i="1" a="1"/>
  <c r="S101" i="1" s="1"/>
  <c r="D94" i="15" s="1"/>
  <c r="T101" i="1" a="1"/>
  <c r="T101" i="1" s="1"/>
  <c r="E94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R95" i="15" s="1"/>
  <c r="S102" i="1" a="1"/>
  <c r="S102" i="1" s="1"/>
  <c r="D95" i="15" s="1"/>
  <c r="T102" i="1" a="1"/>
  <c r="T102" i="1" s="1"/>
  <c r="E95" i="15" s="1"/>
  <c r="U102" i="1" a="1"/>
  <c r="U102" i="1" s="1"/>
  <c r="AI102" i="1"/>
  <c r="BB102" i="1" s="1"/>
  <c r="AJ102" i="1"/>
  <c r="AK102" i="1"/>
  <c r="K74" i="10" s="1"/>
  <c r="AL102" i="1"/>
  <c r="AO102" i="1"/>
  <c r="BE102" i="1" s="1" a="1"/>
  <c r="BE102" i="1" s="1"/>
  <c r="AP102" i="1"/>
  <c r="M74" i="10" s="1"/>
  <c r="AQ102" i="1"/>
  <c r="AY102" i="1"/>
  <c r="BR102" i="1"/>
  <c r="BS102" i="1"/>
  <c r="A103" i="1"/>
  <c r="C103" i="1"/>
  <c r="G103" i="1"/>
  <c r="M103" i="1" a="1"/>
  <c r="M103" i="1" s="1"/>
  <c r="N103" i="1" a="1"/>
  <c r="N103" i="1" s="1"/>
  <c r="L96" i="15" s="1"/>
  <c r="R103" i="1"/>
  <c r="S103" i="1" a="1"/>
  <c r="S103" i="1" s="1"/>
  <c r="D96" i="15" s="1"/>
  <c r="T103" i="1" a="1"/>
  <c r="T103" i="1" s="1"/>
  <c r="E96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7" i="15" s="1"/>
  <c r="R104" i="1"/>
  <c r="S104" i="1" a="1"/>
  <c r="S104" i="1" s="1"/>
  <c r="D97" i="15" s="1"/>
  <c r="T104" i="1" a="1"/>
  <c r="T104" i="1" s="1"/>
  <c r="E97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L98" i="15" s="1"/>
  <c r="R105" i="1"/>
  <c r="S105" i="1" a="1"/>
  <c r="S105" i="1" s="1"/>
  <c r="D98" i="15" s="1"/>
  <c r="T105" i="1" a="1"/>
  <c r="T105" i="1" s="1"/>
  <c r="E98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/>
  <c r="BS105" i="1"/>
  <c r="A106" i="1"/>
  <c r="C106" i="1"/>
  <c r="G106" i="1"/>
  <c r="M106" i="1" a="1"/>
  <c r="M106" i="1" s="1"/>
  <c r="F101" i="12" s="1"/>
  <c r="N106" i="1" a="1"/>
  <c r="N106" i="1" s="1"/>
  <c r="L99" i="15" s="1"/>
  <c r="R106" i="1"/>
  <c r="S106" i="1" a="1"/>
  <c r="S106" i="1" s="1"/>
  <c r="D99" i="15" s="1"/>
  <c r="T106" i="1" a="1"/>
  <c r="T106" i="1" s="1"/>
  <c r="E99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F102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M108" i="1" a="1"/>
  <c r="M108" i="1" s="1"/>
  <c r="F103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M109" i="1" a="1"/>
  <c r="M109" i="1" s="1"/>
  <c r="F104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F105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M118" i="1" a="1"/>
  <c r="M118" i="1" s="1"/>
  <c r="F106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F107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F108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M121" i="1" a="1"/>
  <c r="M121" i="1" s="1"/>
  <c r="F109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M122" i="1" a="1"/>
  <c r="M122" i="1" s="1"/>
  <c r="F110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F111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M124" i="1" a="1"/>
  <c r="M124" i="1" s="1"/>
  <c r="F112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F113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M126" i="1" a="1"/>
  <c r="M126" i="1" s="1"/>
  <c r="F114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F115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F116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F117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F118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F119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F120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F121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F122" i="12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F123" i="12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02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05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L108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L111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L114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18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21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24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26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27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30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33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F159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F160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F161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F162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F163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F164" i="12" s="1"/>
  <c r="N176" i="1" a="1"/>
  <c r="N176" i="1" s="1"/>
  <c r="L141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F165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F166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F167" i="12" s="1"/>
  <c r="N179" i="1" a="1"/>
  <c r="N179" i="1" s="1"/>
  <c r="L144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F168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69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F170" i="12" s="1"/>
  <c r="N182" i="1" a="1"/>
  <c r="N182" i="1" s="1"/>
  <c r="L147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F171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F172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F173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F174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F175" i="12" s="1"/>
  <c r="N187" i="1" a="1"/>
  <c r="N187" i="1" s="1"/>
  <c r="L152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F176" i="12" s="1"/>
  <c r="N188" i="1" a="1"/>
  <c r="N188" i="1" s="1"/>
  <c r="L153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7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78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79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F180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F181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82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F183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F184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F185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F186" i="12" s="1"/>
  <c r="N198" i="1" a="1"/>
  <c r="N198" i="1" s="1"/>
  <c r="L163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F188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F189" i="12" s="1"/>
  <c r="N201" i="1" a="1"/>
  <c r="N201" i="1" s="1"/>
  <c r="L166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F191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F192" i="12" s="1"/>
  <c r="N204" i="1" a="1"/>
  <c r="N204" i="1" s="1"/>
  <c r="L169" i="15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F193" i="12" s="1"/>
  <c r="N205" i="1" a="1"/>
  <c r="N205" i="1" s="1"/>
  <c r="L170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F194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F195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F196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F197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F198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F199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F200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F201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F202" i="12" s="1"/>
  <c r="N214" i="1" a="1"/>
  <c r="N214" i="1" s="1"/>
  <c r="L179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F203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F204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F205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F206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F207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F208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F209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F210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F211" i="12" s="1"/>
  <c r="N223" i="1" a="1"/>
  <c r="N223" i="1" s="1"/>
  <c r="L188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F212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F213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F214" i="12" s="1"/>
  <c r="N226" i="1" a="1"/>
  <c r="N226" i="1" s="1"/>
  <c r="L191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F215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F216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F217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F218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F219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F220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F221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F222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F223" i="12" s="1"/>
  <c r="N235" i="1" a="1"/>
  <c r="N235" i="1" s="1"/>
  <c r="L200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F224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F225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F226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F227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F228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F229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F230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F231" i="12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F232" i="12" s="1"/>
  <c r="N244" i="1" a="1"/>
  <c r="N244" i="1" s="1"/>
  <c r="L209" i="15" s="1"/>
  <c r="R244" i="1"/>
  <c r="S244" i="1" a="1"/>
  <c r="S244" i="1" s="1"/>
  <c r="T244" i="1" a="1"/>
  <c r="T244" i="1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F233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F234" i="12" s="1"/>
  <c r="N246" i="1" a="1"/>
  <c r="N246" i="1" s="1"/>
  <c r="L211" i="15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F235" i="12" s="1"/>
  <c r="N247" i="1" a="1"/>
  <c r="N247" i="1" s="1"/>
  <c r="L212" i="15" s="1"/>
  <c r="R247" i="1"/>
  <c r="S247" i="1" a="1"/>
  <c r="S247" i="1" s="1"/>
  <c r="T247" i="1" a="1"/>
  <c r="T247" i="1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F237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F238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F239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F240" i="12" s="1"/>
  <c r="N252" i="1" a="1"/>
  <c r="N252" i="1" s="1"/>
  <c r="L217" i="15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F241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F242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43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F244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F245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F246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F247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F248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F249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F250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F251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F252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F253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F254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55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F256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F257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F258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F259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F260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F261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F262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L257" i="15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L263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L269" i="15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83" i="1" l="1" a="1"/>
  <c r="BD83" i="1" s="1"/>
  <c r="BD70" i="1" a="1"/>
  <c r="BD70" i="1" s="1"/>
  <c r="BC59" i="1" a="1"/>
  <c r="BC59" i="1" s="1"/>
  <c r="BC44" i="1" a="1"/>
  <c r="BC44" i="1" s="1"/>
  <c r="BD40" i="1" a="1"/>
  <c r="BD40" i="1" s="1"/>
  <c r="K56" i="15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K98" i="15"/>
  <c r="F100" i="12"/>
  <c r="K97" i="15"/>
  <c r="F99" i="12"/>
  <c r="K96" i="15"/>
  <c r="F98" i="12"/>
  <c r="K92" i="15"/>
  <c r="F93" i="12"/>
  <c r="K91" i="15"/>
  <c r="F92" i="12"/>
  <c r="K94" i="15"/>
  <c r="F96" i="12"/>
  <c r="K90" i="15"/>
  <c r="F91" i="12"/>
  <c r="K89" i="15"/>
  <c r="F90" i="12"/>
  <c r="K87" i="15"/>
  <c r="F88" i="12"/>
  <c r="K83" i="15"/>
  <c r="F84" i="12"/>
  <c r="K82" i="15"/>
  <c r="F83" i="12"/>
  <c r="K85" i="15"/>
  <c r="F86" i="12"/>
  <c r="K86" i="15"/>
  <c r="F87" i="12"/>
  <c r="K95" i="15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5" i="1"/>
  <c r="K76" i="15"/>
  <c r="AM80" i="1"/>
  <c r="K62" i="15"/>
  <c r="AM66" i="1"/>
  <c r="K53" i="15"/>
  <c r="AM57" i="1"/>
  <c r="K78" i="15"/>
  <c r="AM83" i="1"/>
  <c r="K79" i="15"/>
  <c r="AM84" i="1"/>
  <c r="L71" i="15"/>
  <c r="AN75" i="1"/>
  <c r="L62" i="15"/>
  <c r="AN66" i="1"/>
  <c r="L44" i="15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1" i="1"/>
  <c r="BQ90" i="1"/>
  <c r="BQ87" i="1"/>
  <c r="BQ88" i="1"/>
  <c r="BQ92" i="1"/>
  <c r="BQ89" i="1"/>
  <c r="BQ95" i="1"/>
  <c r="AM998" i="1"/>
  <c r="F986" i="12"/>
  <c r="AM614" i="1"/>
  <c r="N586" i="10" s="1"/>
  <c r="F602" i="12"/>
  <c r="AM611" i="1"/>
  <c r="F599" i="12"/>
  <c r="AM284" i="1"/>
  <c r="F272" i="12"/>
  <c r="AM281" i="1"/>
  <c r="N253" i="10" s="1"/>
  <c r="F269" i="12"/>
  <c r="AM248" i="1"/>
  <c r="F236" i="12"/>
  <c r="AM202" i="1"/>
  <c r="F190" i="12"/>
  <c r="AM199" i="1"/>
  <c r="L171" i="10" s="1"/>
  <c r="F187" i="12"/>
  <c r="AM170" i="1"/>
  <c r="F158" i="12"/>
  <c r="AM169" i="1"/>
  <c r="F157" i="12"/>
  <c r="AM168" i="1"/>
  <c r="L140" i="10" s="1"/>
  <c r="F156" i="12"/>
  <c r="AM167" i="1"/>
  <c r="F155" i="12"/>
  <c r="AM166" i="1"/>
  <c r="F154" i="12"/>
  <c r="AM165" i="1"/>
  <c r="L137" i="10" s="1"/>
  <c r="F153" i="12"/>
  <c r="AM164" i="1"/>
  <c r="F152" i="12"/>
  <c r="AM163" i="1"/>
  <c r="F151" i="12"/>
  <c r="AM162" i="1"/>
  <c r="L134" i="10" s="1"/>
  <c r="F150" i="12"/>
  <c r="AM161" i="1"/>
  <c r="F149" i="12"/>
  <c r="AM160" i="1"/>
  <c r="F148" i="12"/>
  <c r="AM159" i="1"/>
  <c r="L131" i="10" s="1"/>
  <c r="F147" i="12"/>
  <c r="AM158" i="1"/>
  <c r="F146" i="12"/>
  <c r="AM157" i="1"/>
  <c r="F145" i="12"/>
  <c r="AM156" i="1"/>
  <c r="L128" i="10" s="1"/>
  <c r="F144" i="12"/>
  <c r="AM155" i="1"/>
  <c r="F143" i="12"/>
  <c r="AM154" i="1"/>
  <c r="F142" i="12"/>
  <c r="AM153" i="1"/>
  <c r="L125" i="10" s="1"/>
  <c r="F141" i="12"/>
  <c r="AM152" i="1"/>
  <c r="F140" i="12"/>
  <c r="AM151" i="1"/>
  <c r="F139" i="12"/>
  <c r="AM150" i="1"/>
  <c r="L122" i="10" s="1"/>
  <c r="F138" i="12"/>
  <c r="AM149" i="1"/>
  <c r="F137" i="12"/>
  <c r="AM148" i="1"/>
  <c r="F136" i="12"/>
  <c r="AM147" i="1"/>
  <c r="L119" i="10" s="1"/>
  <c r="F135" i="12"/>
  <c r="AM146" i="1"/>
  <c r="F134" i="12"/>
  <c r="AM145" i="1"/>
  <c r="F133" i="12"/>
  <c r="AM144" i="1"/>
  <c r="L116" i="10" s="1"/>
  <c r="F132" i="12"/>
  <c r="AM143" i="1"/>
  <c r="F131" i="12"/>
  <c r="AM142" i="1"/>
  <c r="F130" i="12"/>
  <c r="AM141" i="1"/>
  <c r="L113" i="10" s="1"/>
  <c r="F129" i="12"/>
  <c r="AM140" i="1"/>
  <c r="F128" i="12"/>
  <c r="AM139" i="1"/>
  <c r="F127" i="12"/>
  <c r="AM138" i="1"/>
  <c r="L110" i="10" s="1"/>
  <c r="F126" i="12"/>
  <c r="AM137" i="1"/>
  <c r="F125" i="12"/>
  <c r="AM136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AM134" i="1"/>
  <c r="L106" i="10" s="1"/>
  <c r="AM133" i="1"/>
  <c r="L105" i="10" s="1"/>
  <c r="AM132" i="1"/>
  <c r="AM131" i="1"/>
  <c r="N103" i="10" s="1"/>
  <c r="AM130" i="1"/>
  <c r="L102" i="10" s="1"/>
  <c r="AM129" i="1"/>
  <c r="AM128" i="1"/>
  <c r="L100" i="10" s="1"/>
  <c r="AM127" i="1"/>
  <c r="L99" i="10" s="1"/>
  <c r="AM126" i="1"/>
  <c r="AM125" i="1"/>
  <c r="L97" i="10" s="1"/>
  <c r="AM124" i="1"/>
  <c r="L96" i="10" s="1"/>
  <c r="AM123" i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AM113" i="1"/>
  <c r="N85" i="10" s="1"/>
  <c r="AM112" i="1"/>
  <c r="L84" i="10" s="1"/>
  <c r="AM111" i="1"/>
  <c r="AM110" i="1"/>
  <c r="L82" i="10" s="1"/>
  <c r="AM109" i="1"/>
  <c r="L81" i="10" s="1"/>
  <c r="AM108" i="1"/>
  <c r="AM107" i="1"/>
  <c r="L79" i="10" s="1"/>
  <c r="AM106" i="1"/>
  <c r="L78" i="10" s="1"/>
  <c r="AM105" i="1"/>
  <c r="AM104" i="1"/>
  <c r="N76" i="10" s="1"/>
  <c r="AM103" i="1"/>
  <c r="L75" i="10" s="1"/>
  <c r="AM102" i="1"/>
  <c r="AM101" i="1"/>
  <c r="L73" i="10" s="1"/>
  <c r="AM99" i="1"/>
  <c r="L72" i="10" s="1"/>
  <c r="AM98" i="1"/>
  <c r="L70" i="10" s="1"/>
  <c r="AM97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2" i="1"/>
  <c r="AM96" i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102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L103" i="15"/>
  <c r="AN138" i="1"/>
  <c r="L100" i="15"/>
  <c r="AN135" i="1"/>
  <c r="AN132" i="1"/>
  <c r="AN129" i="1"/>
  <c r="AN126" i="1"/>
  <c r="L104" i="15"/>
  <c r="AN139" i="1"/>
  <c r="L101" i="15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L113" i="15"/>
  <c r="AN148" i="1"/>
  <c r="L110" i="15"/>
  <c r="AN145" i="1"/>
  <c r="L120" i="15"/>
  <c r="AN155" i="1"/>
  <c r="L117" i="15"/>
  <c r="AN152" i="1"/>
  <c r="L107" i="15"/>
  <c r="AN142" i="1"/>
  <c r="L106" i="15"/>
  <c r="AN141" i="1"/>
  <c r="L115" i="15"/>
  <c r="AN150" i="1"/>
  <c r="L112" i="15"/>
  <c r="AN147" i="1"/>
  <c r="L109" i="15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L122" i="15"/>
  <c r="AN157" i="1"/>
  <c r="L119" i="15"/>
  <c r="AN154" i="1"/>
  <c r="L129" i="15"/>
  <c r="AN164" i="1"/>
  <c r="L116" i="15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L132" i="15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L134" i="15"/>
  <c r="AN169" i="1"/>
  <c r="L131" i="15"/>
  <c r="AN166" i="1"/>
  <c r="L128" i="15"/>
  <c r="AN163" i="1"/>
  <c r="L125" i="15"/>
  <c r="AN160" i="1"/>
  <c r="L123" i="15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L138" i="15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L150" i="15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L176" i="15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L197" i="15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L194" i="15"/>
  <c r="AN229" i="1"/>
  <c r="L185" i="15"/>
  <c r="AN220" i="1"/>
  <c r="L182" i="15"/>
  <c r="AN217" i="1"/>
  <c r="L173" i="15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L215" i="15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L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E271" i="15"/>
  <c r="C278" i="10"/>
  <c r="D271" i="15"/>
  <c r="AN306" i="1"/>
  <c r="L271" i="15"/>
  <c r="AM306" i="1"/>
  <c r="G278" i="10"/>
  <c r="K271" i="15"/>
  <c r="D277" i="10"/>
  <c r="E270" i="15"/>
  <c r="C277" i="10"/>
  <c r="D270" i="15"/>
  <c r="AN305" i="1"/>
  <c r="L270" i="15"/>
  <c r="AM305" i="1"/>
  <c r="G277" i="10"/>
  <c r="K270" i="15"/>
  <c r="D276" i="10"/>
  <c r="E269" i="15"/>
  <c r="C276" i="10"/>
  <c r="D269" i="15"/>
  <c r="AM304" i="1"/>
  <c r="G276" i="10"/>
  <c r="K269" i="15"/>
  <c r="D275" i="10"/>
  <c r="E268" i="15"/>
  <c r="C275" i="10"/>
  <c r="D268" i="15"/>
  <c r="AN303" i="1"/>
  <c r="L268" i="15"/>
  <c r="AM303" i="1"/>
  <c r="G275" i="10"/>
  <c r="K268" i="15"/>
  <c r="D274" i="10"/>
  <c r="E267" i="15"/>
  <c r="C274" i="10"/>
  <c r="D267" i="15"/>
  <c r="AN302" i="1"/>
  <c r="L267" i="15"/>
  <c r="AM302" i="1"/>
  <c r="G274" i="10"/>
  <c r="K267" i="15"/>
  <c r="D273" i="10"/>
  <c r="E266" i="15"/>
  <c r="C273" i="10"/>
  <c r="D266" i="15"/>
  <c r="AN301" i="1"/>
  <c r="L266" i="15"/>
  <c r="AM301" i="1"/>
  <c r="G273" i="10"/>
  <c r="K266" i="15"/>
  <c r="D272" i="10"/>
  <c r="E265" i="15"/>
  <c r="C272" i="10"/>
  <c r="D265" i="15"/>
  <c r="AN300" i="1"/>
  <c r="L265" i="15"/>
  <c r="AM300" i="1"/>
  <c r="G272" i="10"/>
  <c r="K265" i="15"/>
  <c r="D271" i="10"/>
  <c r="E264" i="15"/>
  <c r="C271" i="10"/>
  <c r="D264" i="15"/>
  <c r="AN299" i="1"/>
  <c r="L264" i="15"/>
  <c r="G271" i="10"/>
  <c r="K264" i="15"/>
  <c r="D270" i="10"/>
  <c r="E263" i="15"/>
  <c r="C270" i="10"/>
  <c r="D263" i="15"/>
  <c r="AM298" i="1"/>
  <c r="G270" i="10"/>
  <c r="K263" i="15"/>
  <c r="D269" i="10"/>
  <c r="E262" i="15"/>
  <c r="C269" i="10"/>
  <c r="D262" i="15"/>
  <c r="AN297" i="1"/>
  <c r="L262" i="15"/>
  <c r="AM297" i="1"/>
  <c r="G269" i="10"/>
  <c r="K262" i="15"/>
  <c r="D268" i="10"/>
  <c r="E261" i="15"/>
  <c r="C268" i="10"/>
  <c r="D261" i="15"/>
  <c r="AN296" i="1"/>
  <c r="L261" i="15"/>
  <c r="AM296" i="1"/>
  <c r="G268" i="10"/>
  <c r="K261" i="15"/>
  <c r="D267" i="10"/>
  <c r="E260" i="15"/>
  <c r="C267" i="10"/>
  <c r="D260" i="15"/>
  <c r="AN295" i="1"/>
  <c r="L260" i="15"/>
  <c r="AM295" i="1"/>
  <c r="G267" i="10"/>
  <c r="K260" i="15"/>
  <c r="D266" i="10"/>
  <c r="E259" i="15"/>
  <c r="C266" i="10"/>
  <c r="D259" i="15"/>
  <c r="AN294" i="1"/>
  <c r="L259" i="15"/>
  <c r="AM294" i="1"/>
  <c r="G266" i="10"/>
  <c r="K259" i="15"/>
  <c r="D265" i="10"/>
  <c r="E258" i="15"/>
  <c r="C265" i="10"/>
  <c r="D258" i="15"/>
  <c r="AN293" i="1"/>
  <c r="L258" i="15"/>
  <c r="AM293" i="1"/>
  <c r="G265" i="10"/>
  <c r="K258" i="15"/>
  <c r="D264" i="10"/>
  <c r="E257" i="15"/>
  <c r="C264" i="10"/>
  <c r="D257" i="15"/>
  <c r="AM292" i="1"/>
  <c r="G264" i="10"/>
  <c r="K257" i="15"/>
  <c r="D263" i="10"/>
  <c r="E256" i="15"/>
  <c r="C263" i="10"/>
  <c r="D256" i="15"/>
  <c r="AN291" i="1"/>
  <c r="L256" i="15"/>
  <c r="AM291" i="1"/>
  <c r="G263" i="10"/>
  <c r="K256" i="15"/>
  <c r="D262" i="10"/>
  <c r="E255" i="15"/>
  <c r="C262" i="10"/>
  <c r="D255" i="15"/>
  <c r="AN290" i="1"/>
  <c r="L255" i="15"/>
  <c r="AM290" i="1"/>
  <c r="G262" i="10"/>
  <c r="K255" i="15"/>
  <c r="D261" i="10"/>
  <c r="E254" i="15"/>
  <c r="C261" i="10"/>
  <c r="D254" i="15"/>
  <c r="AN289" i="1"/>
  <c r="L254" i="15"/>
  <c r="AM289" i="1"/>
  <c r="G261" i="10"/>
  <c r="K254" i="15"/>
  <c r="D260" i="10"/>
  <c r="E253" i="15"/>
  <c r="C260" i="10"/>
  <c r="D253" i="15"/>
  <c r="AN288" i="1"/>
  <c r="L253" i="15"/>
  <c r="AM288" i="1"/>
  <c r="G260" i="10"/>
  <c r="K253" i="15"/>
  <c r="D259" i="10"/>
  <c r="E252" i="15"/>
  <c r="C259" i="10"/>
  <c r="D252" i="15"/>
  <c r="AN287" i="1"/>
  <c r="L252" i="15"/>
  <c r="AM287" i="1"/>
  <c r="G259" i="10"/>
  <c r="K252" i="15"/>
  <c r="D258" i="10"/>
  <c r="E251" i="15"/>
  <c r="C258" i="10"/>
  <c r="D251" i="15"/>
  <c r="AN286" i="1"/>
  <c r="L251" i="15"/>
  <c r="AM286" i="1"/>
  <c r="G258" i="10"/>
  <c r="K251" i="15"/>
  <c r="D257" i="10"/>
  <c r="E250" i="15"/>
  <c r="C257" i="10"/>
  <c r="D250" i="15"/>
  <c r="AN285" i="1"/>
  <c r="L250" i="15"/>
  <c r="G257" i="10"/>
  <c r="K250" i="15"/>
  <c r="L256" i="10"/>
  <c r="N256" i="10"/>
  <c r="D256" i="10"/>
  <c r="E249" i="15"/>
  <c r="C256" i="10"/>
  <c r="D249" i="15"/>
  <c r="AN284" i="1"/>
  <c r="L249" i="15"/>
  <c r="G256" i="10"/>
  <c r="K249" i="15"/>
  <c r="D255" i="10"/>
  <c r="E248" i="15"/>
  <c r="C255" i="10"/>
  <c r="D248" i="15"/>
  <c r="AN283" i="1"/>
  <c r="L248" i="15"/>
  <c r="AM283" i="1"/>
  <c r="G255" i="10"/>
  <c r="K248" i="15"/>
  <c r="D254" i="10"/>
  <c r="E247" i="15"/>
  <c r="C254" i="10"/>
  <c r="D247" i="15"/>
  <c r="AN282" i="1"/>
  <c r="L247" i="15"/>
  <c r="G254" i="10"/>
  <c r="K247" i="15"/>
  <c r="L253" i="10"/>
  <c r="D253" i="10"/>
  <c r="E246" i="15"/>
  <c r="C253" i="10"/>
  <c r="D246" i="15"/>
  <c r="AN281" i="1"/>
  <c r="L246" i="15"/>
  <c r="G253" i="10"/>
  <c r="K246" i="15"/>
  <c r="D252" i="10"/>
  <c r="E245" i="15"/>
  <c r="C252" i="10"/>
  <c r="D245" i="15"/>
  <c r="AN280" i="1"/>
  <c r="L245" i="15"/>
  <c r="AM280" i="1"/>
  <c r="G252" i="10"/>
  <c r="K245" i="15"/>
  <c r="D251" i="10"/>
  <c r="E244" i="15"/>
  <c r="C251" i="10"/>
  <c r="D244" i="15"/>
  <c r="AN279" i="1"/>
  <c r="L244" i="15"/>
  <c r="G251" i="10"/>
  <c r="K244" i="15"/>
  <c r="D250" i="10"/>
  <c r="E243" i="15"/>
  <c r="C250" i="10"/>
  <c r="D243" i="15"/>
  <c r="AN278" i="1"/>
  <c r="L243" i="15"/>
  <c r="AM278" i="1"/>
  <c r="G250" i="10"/>
  <c r="K243" i="15"/>
  <c r="D249" i="10"/>
  <c r="E242" i="15"/>
  <c r="C249" i="10"/>
  <c r="D242" i="15"/>
  <c r="AN277" i="1"/>
  <c r="L242" i="15"/>
  <c r="AM277" i="1"/>
  <c r="G249" i="10"/>
  <c r="K242" i="15"/>
  <c r="D248" i="10"/>
  <c r="E241" i="15"/>
  <c r="C248" i="10"/>
  <c r="D241" i="15"/>
  <c r="AN276" i="1"/>
  <c r="L241" i="15"/>
  <c r="AM276" i="1"/>
  <c r="G248" i="10"/>
  <c r="K241" i="15"/>
  <c r="BC275" i="1" a="1"/>
  <c r="BC275" i="1" s="1"/>
  <c r="M247" i="10"/>
  <c r="D247" i="10"/>
  <c r="E240" i="15"/>
  <c r="C247" i="10"/>
  <c r="D240" i="15"/>
  <c r="AN275" i="1"/>
  <c r="L240" i="15"/>
  <c r="AM275" i="1"/>
  <c r="G247" i="10"/>
  <c r="K240" i="15"/>
  <c r="D246" i="10"/>
  <c r="E239" i="15"/>
  <c r="C246" i="10"/>
  <c r="D239" i="15"/>
  <c r="AN274" i="1"/>
  <c r="L239" i="15"/>
  <c r="AM274" i="1"/>
  <c r="G246" i="10"/>
  <c r="K239" i="15"/>
  <c r="D245" i="10"/>
  <c r="E238" i="15"/>
  <c r="C245" i="10"/>
  <c r="D238" i="15"/>
  <c r="AN273" i="1"/>
  <c r="L238" i="15"/>
  <c r="AM273" i="1"/>
  <c r="G245" i="10"/>
  <c r="K238" i="15"/>
  <c r="D244" i="10"/>
  <c r="E237" i="15"/>
  <c r="C244" i="10"/>
  <c r="D237" i="15"/>
  <c r="AN272" i="1"/>
  <c r="L237" i="15"/>
  <c r="G244" i="10"/>
  <c r="K237" i="15"/>
  <c r="D243" i="10"/>
  <c r="E236" i="15"/>
  <c r="C243" i="10"/>
  <c r="D236" i="15"/>
  <c r="AN271" i="1"/>
  <c r="L236" i="15"/>
  <c r="AM271" i="1"/>
  <c r="G243" i="10"/>
  <c r="K236" i="15"/>
  <c r="D242" i="10"/>
  <c r="E235" i="15"/>
  <c r="C242" i="10"/>
  <c r="D235" i="15"/>
  <c r="AN270" i="1"/>
  <c r="L235" i="15"/>
  <c r="AM270" i="1"/>
  <c r="G242" i="10"/>
  <c r="K235" i="15"/>
  <c r="D241" i="10"/>
  <c r="E234" i="15"/>
  <c r="C241" i="10"/>
  <c r="D234" i="15"/>
  <c r="AN269" i="1"/>
  <c r="L234" i="15"/>
  <c r="AM269" i="1"/>
  <c r="G241" i="10"/>
  <c r="K234" i="15"/>
  <c r="D240" i="10"/>
  <c r="E233" i="15"/>
  <c r="C240" i="10"/>
  <c r="D233" i="15"/>
  <c r="AN268" i="1"/>
  <c r="L233" i="15"/>
  <c r="AM268" i="1"/>
  <c r="G240" i="10"/>
  <c r="K233" i="15"/>
  <c r="D239" i="10"/>
  <c r="E232" i="15"/>
  <c r="C239" i="10"/>
  <c r="D232" i="15"/>
  <c r="AN267" i="1"/>
  <c r="L232" i="15"/>
  <c r="AM267" i="1"/>
  <c r="G239" i="10"/>
  <c r="K232" i="15"/>
  <c r="BC266" i="1" a="1"/>
  <c r="BC266" i="1" s="1"/>
  <c r="M238" i="10"/>
  <c r="D238" i="10"/>
  <c r="E231" i="15"/>
  <c r="C238" i="10"/>
  <c r="D231" i="15"/>
  <c r="AN266" i="1"/>
  <c r="L231" i="15"/>
  <c r="AM266" i="1"/>
  <c r="G238" i="10"/>
  <c r="K231" i="15"/>
  <c r="D237" i="10"/>
  <c r="E230" i="15"/>
  <c r="C237" i="10"/>
  <c r="D230" i="15"/>
  <c r="AN265" i="1"/>
  <c r="L230" i="15"/>
  <c r="AM265" i="1"/>
  <c r="G237" i="10"/>
  <c r="K230" i="15"/>
  <c r="D236" i="10"/>
  <c r="E229" i="15"/>
  <c r="C236" i="10"/>
  <c r="D229" i="15"/>
  <c r="AN264" i="1"/>
  <c r="L229" i="15"/>
  <c r="AM264" i="1"/>
  <c r="G236" i="10"/>
  <c r="K229" i="15"/>
  <c r="BC263" i="1" a="1"/>
  <c r="BC263" i="1" s="1"/>
  <c r="M235" i="10"/>
  <c r="D235" i="10"/>
  <c r="E228" i="15"/>
  <c r="C235" i="10"/>
  <c r="D228" i="15"/>
  <c r="AN263" i="1"/>
  <c r="L228" i="15"/>
  <c r="AM263" i="1"/>
  <c r="G235" i="10"/>
  <c r="K228" i="15"/>
  <c r="D234" i="10"/>
  <c r="E227" i="15"/>
  <c r="C234" i="10"/>
  <c r="D227" i="15"/>
  <c r="AN262" i="1"/>
  <c r="L227" i="15"/>
  <c r="AM262" i="1"/>
  <c r="G234" i="10"/>
  <c r="K227" i="15"/>
  <c r="D233" i="10"/>
  <c r="E226" i="15"/>
  <c r="C233" i="10"/>
  <c r="D226" i="15"/>
  <c r="AN261" i="1"/>
  <c r="L226" i="15"/>
  <c r="AM261" i="1"/>
  <c r="G233" i="10"/>
  <c r="K226" i="15"/>
  <c r="D232" i="10"/>
  <c r="E225" i="15"/>
  <c r="C232" i="10"/>
  <c r="D225" i="15"/>
  <c r="AN260" i="1"/>
  <c r="L225" i="15"/>
  <c r="AM260" i="1"/>
  <c r="G232" i="10"/>
  <c r="K225" i="15"/>
  <c r="D231" i="10"/>
  <c r="E224" i="15"/>
  <c r="C231" i="10"/>
  <c r="D224" i="15"/>
  <c r="AN259" i="1"/>
  <c r="L224" i="15"/>
  <c r="AM259" i="1"/>
  <c r="G231" i="10"/>
  <c r="K224" i="15"/>
  <c r="D230" i="10"/>
  <c r="E223" i="15"/>
  <c r="C230" i="10"/>
  <c r="D223" i="15"/>
  <c r="AN258" i="1"/>
  <c r="L223" i="15"/>
  <c r="AM258" i="1"/>
  <c r="G230" i="10"/>
  <c r="K223" i="15"/>
  <c r="D229" i="10"/>
  <c r="E222" i="15"/>
  <c r="C229" i="10"/>
  <c r="D222" i="15"/>
  <c r="AN257" i="1"/>
  <c r="L222" i="15"/>
  <c r="AM257" i="1"/>
  <c r="G229" i="10"/>
  <c r="K222" i="15"/>
  <c r="D228" i="10"/>
  <c r="E221" i="15"/>
  <c r="C228" i="10"/>
  <c r="D221" i="15"/>
  <c r="AN256" i="1"/>
  <c r="L221" i="15"/>
  <c r="AM256" i="1"/>
  <c r="G228" i="10"/>
  <c r="K221" i="15"/>
  <c r="D227" i="10"/>
  <c r="E220" i="15"/>
  <c r="C227" i="10"/>
  <c r="D220" i="15"/>
  <c r="AN255" i="1"/>
  <c r="L220" i="15"/>
  <c r="AM255" i="1"/>
  <c r="G227" i="10"/>
  <c r="K220" i="15"/>
  <c r="BC254" i="1" a="1"/>
  <c r="BC254" i="1" s="1"/>
  <c r="M226" i="10"/>
  <c r="D226" i="10"/>
  <c r="E219" i="15"/>
  <c r="C226" i="10"/>
  <c r="D219" i="15"/>
  <c r="AN254" i="1"/>
  <c r="L219" i="15"/>
  <c r="AM254" i="1"/>
  <c r="G226" i="10"/>
  <c r="K219" i="15"/>
  <c r="D225" i="10"/>
  <c r="E218" i="15"/>
  <c r="C225" i="10"/>
  <c r="D218" i="15"/>
  <c r="AN253" i="1"/>
  <c r="L218" i="15"/>
  <c r="AM253" i="1"/>
  <c r="G225" i="10"/>
  <c r="K218" i="15"/>
  <c r="D224" i="10"/>
  <c r="E217" i="15"/>
  <c r="C224" i="10"/>
  <c r="D217" i="15"/>
  <c r="AM252" i="1"/>
  <c r="G224" i="10"/>
  <c r="K217" i="15"/>
  <c r="BD251" i="1" a="1"/>
  <c r="BD251" i="1" s="1"/>
  <c r="M223" i="10"/>
  <c r="D223" i="10"/>
  <c r="E216" i="15"/>
  <c r="C223" i="10"/>
  <c r="D216" i="15"/>
  <c r="AN251" i="1"/>
  <c r="L216" i="15"/>
  <c r="AM251" i="1"/>
  <c r="G223" i="10"/>
  <c r="K216" i="15"/>
  <c r="BC250" i="1" a="1"/>
  <c r="BC250" i="1" s="1"/>
  <c r="M222" i="10"/>
  <c r="D222" i="10"/>
  <c r="E215" i="15"/>
  <c r="C222" i="10"/>
  <c r="D215" i="15"/>
  <c r="AM250" i="1"/>
  <c r="G222" i="10"/>
  <c r="K215" i="15"/>
  <c r="D221" i="10"/>
  <c r="E214" i="15"/>
  <c r="C221" i="10"/>
  <c r="D214" i="15"/>
  <c r="AN249" i="1"/>
  <c r="L214" i="15"/>
  <c r="AM249" i="1"/>
  <c r="G221" i="10"/>
  <c r="K214" i="15"/>
  <c r="L220" i="10"/>
  <c r="N220" i="10"/>
  <c r="D220" i="10"/>
  <c r="E213" i="15"/>
  <c r="C220" i="10"/>
  <c r="D213" i="15"/>
  <c r="AN248" i="1"/>
  <c r="L213" i="15"/>
  <c r="G220" i="10"/>
  <c r="K213" i="15"/>
  <c r="BD247" i="1" a="1"/>
  <c r="BD247" i="1" s="1"/>
  <c r="M219" i="10"/>
  <c r="D219" i="10"/>
  <c r="E212" i="15"/>
  <c r="C219" i="10"/>
  <c r="D212" i="15"/>
  <c r="AM247" i="1"/>
  <c r="G219" i="10"/>
  <c r="K212" i="15"/>
  <c r="D218" i="10"/>
  <c r="E211" i="15"/>
  <c r="C218" i="10"/>
  <c r="D211" i="15"/>
  <c r="AM246" i="1"/>
  <c r="G218" i="10"/>
  <c r="K211" i="15"/>
  <c r="D217" i="10"/>
  <c r="E210" i="15"/>
  <c r="C217" i="10"/>
  <c r="D210" i="15"/>
  <c r="AN245" i="1"/>
  <c r="L210" i="15"/>
  <c r="AM245" i="1"/>
  <c r="G217" i="10"/>
  <c r="K210" i="15"/>
  <c r="D216" i="10"/>
  <c r="E209" i="15"/>
  <c r="C216" i="10"/>
  <c r="D209" i="15"/>
  <c r="AM244" i="1"/>
  <c r="G216" i="10"/>
  <c r="K209" i="15"/>
  <c r="D215" i="10"/>
  <c r="E208" i="15"/>
  <c r="C215" i="10"/>
  <c r="D208" i="15"/>
  <c r="AN243" i="1"/>
  <c r="L208" i="15"/>
  <c r="AM243" i="1"/>
  <c r="G215" i="10"/>
  <c r="K208" i="15"/>
  <c r="D214" i="10"/>
  <c r="E207" i="15"/>
  <c r="C214" i="10"/>
  <c r="D207" i="15"/>
  <c r="AN242" i="1"/>
  <c r="L207" i="15"/>
  <c r="AM242" i="1"/>
  <c r="G214" i="10"/>
  <c r="K207" i="15"/>
  <c r="D213" i="10"/>
  <c r="E206" i="15"/>
  <c r="C213" i="10"/>
  <c r="D206" i="15"/>
  <c r="AN241" i="1"/>
  <c r="L206" i="15"/>
  <c r="AM241" i="1"/>
  <c r="G213" i="10"/>
  <c r="K206" i="15"/>
  <c r="D212" i="10"/>
  <c r="E205" i="15"/>
  <c r="C212" i="10"/>
  <c r="D205" i="15"/>
  <c r="AN240" i="1"/>
  <c r="L205" i="15"/>
  <c r="AM240" i="1"/>
  <c r="G212" i="10"/>
  <c r="K205" i="15"/>
  <c r="D211" i="10"/>
  <c r="E204" i="15"/>
  <c r="C211" i="10"/>
  <c r="D204" i="15"/>
  <c r="AN239" i="1"/>
  <c r="L204" i="15"/>
  <c r="AM239" i="1"/>
  <c r="G211" i="10"/>
  <c r="K204" i="15"/>
  <c r="BD238" i="1" a="1"/>
  <c r="BD238" i="1" s="1"/>
  <c r="M210" i="10"/>
  <c r="D210" i="10"/>
  <c r="E203" i="15"/>
  <c r="C210" i="10"/>
  <c r="D203" i="15"/>
  <c r="AN238" i="1"/>
  <c r="L203" i="15"/>
  <c r="AM238" i="1"/>
  <c r="G210" i="10"/>
  <c r="K203" i="15"/>
  <c r="D209" i="10"/>
  <c r="E202" i="15"/>
  <c r="C209" i="10"/>
  <c r="D202" i="15"/>
  <c r="AN237" i="1"/>
  <c r="L202" i="15"/>
  <c r="AM237" i="1"/>
  <c r="G209" i="10"/>
  <c r="K202" i="15"/>
  <c r="D208" i="10"/>
  <c r="E201" i="15"/>
  <c r="C208" i="10"/>
  <c r="D201" i="15"/>
  <c r="AN236" i="1"/>
  <c r="L201" i="15"/>
  <c r="AM236" i="1"/>
  <c r="G208" i="10"/>
  <c r="K201" i="15"/>
  <c r="BD235" i="1" a="1"/>
  <c r="BD235" i="1" s="1"/>
  <c r="M207" i="10"/>
  <c r="D207" i="10"/>
  <c r="E200" i="15"/>
  <c r="C207" i="10"/>
  <c r="D200" i="15"/>
  <c r="AM235" i="1"/>
  <c r="G207" i="10"/>
  <c r="K200" i="15"/>
  <c r="D206" i="10"/>
  <c r="E199" i="15"/>
  <c r="C206" i="10"/>
  <c r="D199" i="15"/>
  <c r="AN234" i="1"/>
  <c r="L199" i="15"/>
  <c r="AM234" i="1"/>
  <c r="G206" i="10"/>
  <c r="K199" i="15"/>
  <c r="D205" i="10"/>
  <c r="E198" i="15"/>
  <c r="C205" i="10"/>
  <c r="D198" i="15"/>
  <c r="AN233" i="1"/>
  <c r="L198" i="15"/>
  <c r="AM233" i="1"/>
  <c r="G205" i="10"/>
  <c r="K198" i="15"/>
  <c r="D204" i="10"/>
  <c r="E197" i="15"/>
  <c r="C204" i="10"/>
  <c r="D197" i="15"/>
  <c r="AM232" i="1"/>
  <c r="G204" i="10"/>
  <c r="K197" i="15"/>
  <c r="D203" i="10"/>
  <c r="E196" i="15"/>
  <c r="C203" i="10"/>
  <c r="D196" i="15"/>
  <c r="AN231" i="1"/>
  <c r="L196" i="15"/>
  <c r="AM231" i="1"/>
  <c r="G203" i="10"/>
  <c r="K196" i="15"/>
  <c r="D202" i="10"/>
  <c r="E195" i="15"/>
  <c r="C202" i="10"/>
  <c r="D195" i="15"/>
  <c r="AN230" i="1"/>
  <c r="L195" i="15"/>
  <c r="AM230" i="1"/>
  <c r="G202" i="10"/>
  <c r="K195" i="15"/>
  <c r="D201" i="10"/>
  <c r="E194" i="15"/>
  <c r="C201" i="10"/>
  <c r="D194" i="15"/>
  <c r="AM229" i="1"/>
  <c r="G201" i="10"/>
  <c r="K194" i="15"/>
  <c r="D200" i="10"/>
  <c r="E193" i="15"/>
  <c r="C200" i="10"/>
  <c r="D193" i="15"/>
  <c r="AN228" i="1"/>
  <c r="L193" i="15"/>
  <c r="AM228" i="1"/>
  <c r="G200" i="10"/>
  <c r="K193" i="15"/>
  <c r="D199" i="10"/>
  <c r="E192" i="15"/>
  <c r="C199" i="10"/>
  <c r="D192" i="15"/>
  <c r="AN227" i="1"/>
  <c r="L192" i="15"/>
  <c r="AM227" i="1"/>
  <c r="G199" i="10"/>
  <c r="K192" i="15"/>
  <c r="D198" i="10"/>
  <c r="E191" i="15"/>
  <c r="C198" i="10"/>
  <c r="D191" i="15"/>
  <c r="AM226" i="1"/>
  <c r="G198" i="10"/>
  <c r="K191" i="15"/>
  <c r="D197" i="10"/>
  <c r="E190" i="15"/>
  <c r="C197" i="10"/>
  <c r="D190" i="15"/>
  <c r="AN225" i="1"/>
  <c r="L190" i="15"/>
  <c r="AM225" i="1"/>
  <c r="G197" i="10"/>
  <c r="K190" i="15"/>
  <c r="D196" i="10"/>
  <c r="E189" i="15"/>
  <c r="C196" i="10"/>
  <c r="D189" i="15"/>
  <c r="AN224" i="1"/>
  <c r="L189" i="15"/>
  <c r="AM224" i="1"/>
  <c r="G196" i="10"/>
  <c r="K189" i="15"/>
  <c r="D195" i="10"/>
  <c r="E188" i="15"/>
  <c r="C195" i="10"/>
  <c r="D188" i="15"/>
  <c r="AM223" i="1"/>
  <c r="G195" i="10"/>
  <c r="K188" i="15"/>
  <c r="D194" i="10"/>
  <c r="E187" i="15"/>
  <c r="C194" i="10"/>
  <c r="D187" i="15"/>
  <c r="AN222" i="1"/>
  <c r="L187" i="15"/>
  <c r="AM222" i="1"/>
  <c r="G194" i="10"/>
  <c r="K187" i="15"/>
  <c r="D193" i="10"/>
  <c r="E186" i="15"/>
  <c r="C193" i="10"/>
  <c r="D186" i="15"/>
  <c r="AN221" i="1"/>
  <c r="L186" i="15"/>
  <c r="AM221" i="1"/>
  <c r="G193" i="10"/>
  <c r="K186" i="15"/>
  <c r="D192" i="10"/>
  <c r="E185" i="15"/>
  <c r="C192" i="10"/>
  <c r="D185" i="15"/>
  <c r="AM220" i="1"/>
  <c r="G192" i="10"/>
  <c r="K185" i="15"/>
  <c r="D191" i="10"/>
  <c r="E184" i="15"/>
  <c r="C191" i="10"/>
  <c r="D184" i="15"/>
  <c r="AN219" i="1"/>
  <c r="L184" i="15"/>
  <c r="AM219" i="1"/>
  <c r="G191" i="10"/>
  <c r="K184" i="15"/>
  <c r="D190" i="10"/>
  <c r="E183" i="15"/>
  <c r="C190" i="10"/>
  <c r="D183" i="15"/>
  <c r="AN218" i="1"/>
  <c r="L183" i="15"/>
  <c r="AM218" i="1"/>
  <c r="G190" i="10"/>
  <c r="K183" i="15"/>
  <c r="D189" i="10"/>
  <c r="E182" i="15"/>
  <c r="C189" i="10"/>
  <c r="D182" i="15"/>
  <c r="AM217" i="1"/>
  <c r="G189" i="10"/>
  <c r="K182" i="15"/>
  <c r="D188" i="10"/>
  <c r="E181" i="15"/>
  <c r="C188" i="10"/>
  <c r="D181" i="15"/>
  <c r="AN216" i="1"/>
  <c r="L181" i="15"/>
  <c r="AM216" i="1"/>
  <c r="G188" i="10"/>
  <c r="K181" i="15"/>
  <c r="D187" i="10"/>
  <c r="E180" i="15"/>
  <c r="C187" i="10"/>
  <c r="D180" i="15"/>
  <c r="AN215" i="1"/>
  <c r="L180" i="15"/>
  <c r="AM215" i="1"/>
  <c r="G187" i="10"/>
  <c r="K180" i="15"/>
  <c r="D186" i="10"/>
  <c r="E179" i="15"/>
  <c r="C186" i="10"/>
  <c r="D179" i="15"/>
  <c r="AM214" i="1"/>
  <c r="G186" i="10"/>
  <c r="K179" i="15"/>
  <c r="D185" i="10"/>
  <c r="E178" i="15"/>
  <c r="C185" i="10"/>
  <c r="D178" i="15"/>
  <c r="AN213" i="1"/>
  <c r="L178" i="15"/>
  <c r="AM213" i="1"/>
  <c r="G185" i="10"/>
  <c r="K178" i="15"/>
  <c r="D184" i="10"/>
  <c r="E177" i="15"/>
  <c r="C184" i="10"/>
  <c r="D177" i="15"/>
  <c r="AN212" i="1"/>
  <c r="L177" i="15"/>
  <c r="AM212" i="1"/>
  <c r="G184" i="10"/>
  <c r="K177" i="15"/>
  <c r="D183" i="10"/>
  <c r="E176" i="15"/>
  <c r="C183" i="10"/>
  <c r="D176" i="15"/>
  <c r="AM211" i="1"/>
  <c r="G183" i="10"/>
  <c r="K176" i="15"/>
  <c r="D182" i="10"/>
  <c r="E175" i="15"/>
  <c r="C182" i="10"/>
  <c r="D175" i="15"/>
  <c r="AN210" i="1"/>
  <c r="L175" i="15"/>
  <c r="AM210" i="1"/>
  <c r="G182" i="10"/>
  <c r="K175" i="15"/>
  <c r="D181" i="10"/>
  <c r="E174" i="15"/>
  <c r="C181" i="10"/>
  <c r="D174" i="15"/>
  <c r="AN209" i="1"/>
  <c r="L174" i="15"/>
  <c r="AM209" i="1"/>
  <c r="G181" i="10"/>
  <c r="K174" i="15"/>
  <c r="D180" i="10"/>
  <c r="E173" i="15"/>
  <c r="C180" i="10"/>
  <c r="D173" i="15"/>
  <c r="AM208" i="1"/>
  <c r="G180" i="10"/>
  <c r="K173" i="15"/>
  <c r="D179" i="10"/>
  <c r="E172" i="15"/>
  <c r="C179" i="10"/>
  <c r="D172" i="15"/>
  <c r="AN207" i="1"/>
  <c r="L172" i="15"/>
  <c r="AM207" i="1"/>
  <c r="G179" i="10"/>
  <c r="K172" i="15"/>
  <c r="D178" i="10"/>
  <c r="E171" i="15"/>
  <c r="C178" i="10"/>
  <c r="D171" i="15"/>
  <c r="AN206" i="1"/>
  <c r="L171" i="15"/>
  <c r="AM206" i="1"/>
  <c r="G178" i="10"/>
  <c r="K171" i="15"/>
  <c r="D177" i="10"/>
  <c r="E170" i="15"/>
  <c r="C177" i="10"/>
  <c r="D170" i="15"/>
  <c r="AM205" i="1"/>
  <c r="G177" i="10"/>
  <c r="K170" i="15"/>
  <c r="D176" i="10"/>
  <c r="E169" i="15"/>
  <c r="C176" i="10"/>
  <c r="D169" i="15"/>
  <c r="AM204" i="1"/>
  <c r="G176" i="10"/>
  <c r="K169" i="15"/>
  <c r="BD203" i="1" a="1"/>
  <c r="BD203" i="1" s="1"/>
  <c r="M175" i="10"/>
  <c r="D175" i="10"/>
  <c r="E168" i="15"/>
  <c r="C175" i="10"/>
  <c r="D168" i="15"/>
  <c r="AN203" i="1"/>
  <c r="L168" i="15"/>
  <c r="AM203" i="1"/>
  <c r="G175" i="10"/>
  <c r="K168" i="15"/>
  <c r="BC202" i="1" a="1"/>
  <c r="BC202" i="1" s="1"/>
  <c r="M174" i="10"/>
  <c r="L174" i="10"/>
  <c r="N174" i="10"/>
  <c r="D174" i="10"/>
  <c r="E167" i="15"/>
  <c r="C174" i="10"/>
  <c r="D167" i="15"/>
  <c r="AN202" i="1"/>
  <c r="L167" i="15"/>
  <c r="G174" i="10"/>
  <c r="K167" i="15"/>
  <c r="D173" i="10"/>
  <c r="E166" i="15"/>
  <c r="C173" i="10"/>
  <c r="D166" i="15"/>
  <c r="AM201" i="1"/>
  <c r="G173" i="10"/>
  <c r="K166" i="15"/>
  <c r="D172" i="10"/>
  <c r="E165" i="15"/>
  <c r="C172" i="10"/>
  <c r="D165" i="15"/>
  <c r="AN200" i="1"/>
  <c r="L165" i="15"/>
  <c r="AM200" i="1"/>
  <c r="G172" i="10"/>
  <c r="K165" i="15"/>
  <c r="BC199" i="1" a="1"/>
  <c r="BC199" i="1" s="1"/>
  <c r="M171" i="10"/>
  <c r="D171" i="10"/>
  <c r="E164" i="15"/>
  <c r="C171" i="10"/>
  <c r="D164" i="15"/>
  <c r="AN199" i="1"/>
  <c r="L164" i="15"/>
  <c r="G171" i="10"/>
  <c r="K164" i="15"/>
  <c r="D170" i="10"/>
  <c r="E163" i="15"/>
  <c r="C170" i="10"/>
  <c r="D163" i="15"/>
  <c r="AM198" i="1"/>
  <c r="G170" i="10"/>
  <c r="K163" i="15"/>
  <c r="D169" i="10"/>
  <c r="E162" i="15"/>
  <c r="C169" i="10"/>
  <c r="D162" i="15"/>
  <c r="AN197" i="1"/>
  <c r="L162" i="15"/>
  <c r="AM197" i="1"/>
  <c r="G169" i="10"/>
  <c r="K162" i="15"/>
  <c r="BC196" i="1" a="1"/>
  <c r="BC196" i="1" s="1"/>
  <c r="M168" i="10"/>
  <c r="D168" i="10"/>
  <c r="E161" i="15"/>
  <c r="C168" i="10"/>
  <c r="D161" i="15"/>
  <c r="AN196" i="1"/>
  <c r="L161" i="15"/>
  <c r="AM196" i="1"/>
  <c r="G168" i="10"/>
  <c r="K161" i="15"/>
  <c r="D167" i="10"/>
  <c r="E160" i="15"/>
  <c r="C167" i="10"/>
  <c r="D160" i="15"/>
  <c r="AN195" i="1"/>
  <c r="L160" i="15"/>
  <c r="AM195" i="1"/>
  <c r="G167" i="10"/>
  <c r="K160" i="15"/>
  <c r="D166" i="10"/>
  <c r="E159" i="15"/>
  <c r="C166" i="10"/>
  <c r="D159" i="15"/>
  <c r="AN194" i="1"/>
  <c r="L159" i="15"/>
  <c r="AM194" i="1"/>
  <c r="G166" i="10"/>
  <c r="K159" i="15"/>
  <c r="BC193" i="1" a="1"/>
  <c r="BC193" i="1" s="1"/>
  <c r="M165" i="10"/>
  <c r="D165" i="10"/>
  <c r="E158" i="15"/>
  <c r="C165" i="10"/>
  <c r="D158" i="15"/>
  <c r="AN193" i="1"/>
  <c r="L158" i="15"/>
  <c r="AM193" i="1"/>
  <c r="G165" i="10"/>
  <c r="K158" i="15"/>
  <c r="D164" i="10"/>
  <c r="E157" i="15"/>
  <c r="C164" i="10"/>
  <c r="D157" i="15"/>
  <c r="AN192" i="1"/>
  <c r="L157" i="15"/>
  <c r="AM192" i="1"/>
  <c r="G164" i="10"/>
  <c r="K157" i="15"/>
  <c r="D163" i="10"/>
  <c r="E156" i="15"/>
  <c r="C163" i="10"/>
  <c r="D156" i="15"/>
  <c r="AN191" i="1"/>
  <c r="L156" i="15"/>
  <c r="AM191" i="1"/>
  <c r="G163" i="10"/>
  <c r="K156" i="15"/>
  <c r="BC190" i="1" a="1"/>
  <c r="BC190" i="1" s="1"/>
  <c r="M162" i="10"/>
  <c r="D162" i="10"/>
  <c r="E155" i="15"/>
  <c r="C162" i="10"/>
  <c r="D155" i="15"/>
  <c r="AN190" i="1"/>
  <c r="L155" i="15"/>
  <c r="AM190" i="1"/>
  <c r="G162" i="10"/>
  <c r="K155" i="15"/>
  <c r="BD189" i="1" a="1"/>
  <c r="BD189" i="1" s="1"/>
  <c r="M161" i="10"/>
  <c r="D161" i="10"/>
  <c r="E154" i="15"/>
  <c r="C161" i="10"/>
  <c r="D154" i="15"/>
  <c r="AN189" i="1"/>
  <c r="L154" i="15"/>
  <c r="AM189" i="1"/>
  <c r="G161" i="10"/>
  <c r="K154" i="15"/>
  <c r="BD188" i="1" a="1"/>
  <c r="BD188" i="1" s="1"/>
  <c r="M160" i="10"/>
  <c r="D160" i="10"/>
  <c r="E153" i="15"/>
  <c r="C160" i="10"/>
  <c r="D153" i="15"/>
  <c r="AM188" i="1"/>
  <c r="G160" i="10"/>
  <c r="K153" i="15"/>
  <c r="D159" i="10"/>
  <c r="E152" i="15"/>
  <c r="C159" i="10"/>
  <c r="D152" i="15"/>
  <c r="AM187" i="1"/>
  <c r="G159" i="10"/>
  <c r="K152" i="15"/>
  <c r="D158" i="10"/>
  <c r="E151" i="15"/>
  <c r="C158" i="10"/>
  <c r="D151" i="15"/>
  <c r="AN186" i="1"/>
  <c r="L151" i="15"/>
  <c r="AM186" i="1"/>
  <c r="G158" i="10"/>
  <c r="K151" i="15"/>
  <c r="D157" i="10"/>
  <c r="E150" i="15"/>
  <c r="C157" i="10"/>
  <c r="D150" i="15"/>
  <c r="AM185" i="1"/>
  <c r="G157" i="10"/>
  <c r="K150" i="15"/>
  <c r="D156" i="10"/>
  <c r="E149" i="15"/>
  <c r="C156" i="10"/>
  <c r="D149" i="15"/>
  <c r="AN184" i="1"/>
  <c r="L149" i="15"/>
  <c r="AM184" i="1"/>
  <c r="G156" i="10"/>
  <c r="K149" i="15"/>
  <c r="BD183" i="1" a="1"/>
  <c r="BD183" i="1" s="1"/>
  <c r="M155" i="10"/>
  <c r="D155" i="10"/>
  <c r="E148" i="15"/>
  <c r="C155" i="10"/>
  <c r="D148" i="15"/>
  <c r="AN183" i="1"/>
  <c r="L148" i="15"/>
  <c r="AM183" i="1"/>
  <c r="G155" i="10"/>
  <c r="K148" i="15"/>
  <c r="D154" i="10"/>
  <c r="E147" i="15"/>
  <c r="C154" i="10"/>
  <c r="D147" i="15"/>
  <c r="AM182" i="1"/>
  <c r="G154" i="10"/>
  <c r="K147" i="15"/>
  <c r="D153" i="10"/>
  <c r="E146" i="15"/>
  <c r="C153" i="10"/>
  <c r="D146" i="15"/>
  <c r="AN181" i="1"/>
  <c r="L146" i="15"/>
  <c r="AM181" i="1"/>
  <c r="G153" i="10"/>
  <c r="K146" i="15"/>
  <c r="BD180" i="1" a="1"/>
  <c r="BD180" i="1" s="1"/>
  <c r="M152" i="10"/>
  <c r="D152" i="10"/>
  <c r="E145" i="15"/>
  <c r="C152" i="10"/>
  <c r="D145" i="15"/>
  <c r="AN180" i="1"/>
  <c r="L145" i="15"/>
  <c r="AM180" i="1"/>
  <c r="G152" i="10"/>
  <c r="K145" i="15"/>
  <c r="D151" i="10"/>
  <c r="E144" i="15"/>
  <c r="C151" i="10"/>
  <c r="D144" i="15"/>
  <c r="AM179" i="1"/>
  <c r="G151" i="10"/>
  <c r="K144" i="15"/>
  <c r="D150" i="10"/>
  <c r="E143" i="15"/>
  <c r="C150" i="10"/>
  <c r="D143" i="15"/>
  <c r="AN178" i="1"/>
  <c r="L143" i="15"/>
  <c r="AM178" i="1"/>
  <c r="G150" i="10"/>
  <c r="K143" i="15"/>
  <c r="BD177" i="1" a="1"/>
  <c r="BD177" i="1" s="1"/>
  <c r="M149" i="10"/>
  <c r="D149" i="10"/>
  <c r="E142" i="15"/>
  <c r="C149" i="10"/>
  <c r="D142" i="15"/>
  <c r="AN177" i="1"/>
  <c r="L142" i="15"/>
  <c r="AM177" i="1"/>
  <c r="G149" i="10"/>
  <c r="K142" i="15"/>
  <c r="D148" i="10"/>
  <c r="E141" i="15"/>
  <c r="C148" i="10"/>
  <c r="D141" i="15"/>
  <c r="AM176" i="1"/>
  <c r="G148" i="10"/>
  <c r="K141" i="15"/>
  <c r="D147" i="10"/>
  <c r="E140" i="15"/>
  <c r="C147" i="10"/>
  <c r="D140" i="15"/>
  <c r="AN175" i="1"/>
  <c r="L140" i="15"/>
  <c r="AM175" i="1"/>
  <c r="G147" i="10"/>
  <c r="K140" i="15"/>
  <c r="D146" i="10"/>
  <c r="E139" i="15"/>
  <c r="C146" i="10"/>
  <c r="D139" i="15"/>
  <c r="AN174" i="1"/>
  <c r="L139" i="15"/>
  <c r="AM174" i="1"/>
  <c r="G146" i="10"/>
  <c r="K139" i="15"/>
  <c r="D145" i="10"/>
  <c r="E138" i="15"/>
  <c r="C145" i="10"/>
  <c r="D138" i="15"/>
  <c r="AM173" i="1"/>
  <c r="G145" i="10"/>
  <c r="K138" i="15"/>
  <c r="D144" i="10"/>
  <c r="E137" i="15"/>
  <c r="C144" i="10"/>
  <c r="D137" i="15"/>
  <c r="AN172" i="1"/>
  <c r="L137" i="15"/>
  <c r="AM172" i="1"/>
  <c r="G144" i="10"/>
  <c r="K137" i="15"/>
  <c r="D143" i="10"/>
  <c r="E136" i="15"/>
  <c r="C143" i="10"/>
  <c r="D136" i="15"/>
  <c r="AN171" i="1"/>
  <c r="L136" i="15"/>
  <c r="AM171" i="1"/>
  <c r="G143" i="10"/>
  <c r="K136" i="15"/>
  <c r="L142" i="10"/>
  <c r="N142" i="10"/>
  <c r="D142" i="10"/>
  <c r="E135" i="15"/>
  <c r="C142" i="10"/>
  <c r="D135" i="15"/>
  <c r="AN170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<sst xmlns="http://schemas.openxmlformats.org/spreadsheetml/2006/main" count="3876" uniqueCount="1233">
  <si>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</si>
  <si>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</si>
  <si>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</si>
  <si>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</si>
  <si>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</si>
  <si>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</si>
  <si>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</si>
  <si>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</si>
  <si>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</si>
  <si>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</si>
  <si>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</si>
  <si>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</si>
  <si>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</si>
  <si>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</si>
  <si>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</si>
  <si>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</si>
  <si>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</si>
  <si>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</si>
  <si>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</si>
  <si>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</si>
  <si>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</si>
  <si>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</si>
  <si>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</si>
  <si>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</si>
  <si>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</si>
  <si>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</si>
  <si>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</si>
  <si>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</si>
  <si>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</si>
  <si>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</si>
  <si>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</si>
  <si>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</si>
  <si>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</si>
  <si>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</si>
  <si>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</si>
  <si>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</si>
  <si>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</si>
  <si>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</si>
  <si>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</si>
  <si>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</si>
  <si>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</si>
  <si>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</si>
  <si>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</si>
  <si>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</si>
  <si>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</si>
  <si>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</si>
  <si>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</si>
  <si>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</si>
  <si>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</si>
  <si>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</si>
  <si>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</si>
  <si>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</si>
  <si>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</si>
  <si>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</si>
  <si>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</si>
  <si>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</si>
  <si>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</si>
  <si>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</si>
  <si>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</si>
  <si>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</si>
  <si>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</si>
  <si>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</si>
  <si>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</si>
  <si>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</si>
  <si>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</si>
  <si>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</si>
  <si>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</si>
  <si>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</si>
  <si>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</si>
  <si>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</si>
  <si>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</si>
  <si>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</si>
  <si>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</si>
  <si>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</si>
  <si>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</si>
  <si>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</si>
  <si>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</si>
  <si>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</si>
  <si>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</si>
  <si>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</si>
  <si>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</si>
  <si>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</si>
  <si>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</si>
  <si>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</si>
  <si>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</si>
  <si>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</si>
  <si>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</si>
  <si>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</si>
  <si>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</si>
  <si>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</si>
  <si>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</si>
  <si>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</si>
  <si>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</si>
  <si>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</si>
  <si>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</si>
  <si>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</si>
  <si>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</si>
  <si>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</si>
  <si>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</si>
  <si>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</si>
  <si>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</si>
  <si>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</si>
  <si>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</si>
  <si>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</si>
  <si>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</si>
  <si>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</si>
  <si>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</si>
  <si>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</si>
  <si>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</si>
  <si>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</si>
  <si>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</si>
  <si>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</si>
  <si>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</si>
  <si>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</si>
  <si>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</si>
  <si>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</si>
  <si>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</si>
  <si>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</si>
  <si>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</si>
  <si>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</si>
  <si>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</si>
  <si>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</si>
  <si>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</si>
  <si>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</si>
  <si>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</si>
  <si>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</si>
  <si>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</si>
  <si>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</si>
  <si>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</si>
  <si>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</si>
  <si>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</si>
  <si>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</si>
  <si>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</si>
  <si>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</si>
  <si>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</si>
  <si>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</si>
  <si>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</si>
  <si>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</si>
  <si>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</si>
  <si>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</si>
  <si>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</si>
  <si>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</si>
  <si>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</si>
  <si>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</si>
  <si>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</si>
  <si>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</si>
  <si>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</si>
  <si>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</si>
  <si>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</si>
  <si>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</si>
  <si>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</si>
  <si>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</si>
  <si>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</si>
  <si>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</si>
  <si>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</si>
  <si>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</si>
  <si>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</si>
  <si>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</si>
  <si>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</si>
  <si>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</si>
  <si>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</si>
  <si>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</si>
  <si>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</si>
  <si>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</si>
  <si>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</si>
  <si>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</si>
  <si>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</si>
  <si>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</si>
  <si>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</si>
  <si>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</si>
  <si>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</si>
  <si>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</si>
  <si>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</si>
  <si>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</si>
  <si>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</si>
  <si>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</si>
  <si>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</si>
  <si>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</si>
  <si>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</si>
  <si>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</si>
  <si>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</si>
  <si>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</si>
  <si>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</si>
  <si>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</si>
  <si>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</si>
  <si>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</si>
  <si>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</si>
  <si>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</si>
  <si>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</si>
  <si>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</si>
  <si>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</si>
  <si>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</si>
  <si>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</si>
  <si>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</si>
  <si>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</si>
  <si>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</si>
  <si>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</si>
  <si>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</si>
  <si>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</si>
  <si>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</si>
  <si>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</si>
  <si>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</si>
  <si>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</si>
  <si>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</si>
  <si>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</si>
  <si>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</si>
  <si>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</si>
  <si>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</si>
  <si>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</si>
  <si>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</si>
  <si>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</si>
  <si>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</si>
  <si>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</si>
  <si>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</si>
  <si>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</si>
  <si>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</si>
  <si>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</si>
  <si>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</si>
  <si>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</si>
  <si>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</si>
  <si>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</si>
  <si>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</si>
  <si>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</si>
  <si>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</si>
  <si>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</si>
  <si>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</si>
  <si>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</si>
  <si>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</si>
  <si>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</si>
  <si>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</si>
  <si>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</si>
  <si>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</si>
  <si>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</si>
  <si>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</si>
  <si>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</si>
  <si>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</si>
  <si>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</si>
  <si>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</si>
  <si>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</si>
  <si>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</si>
  <si>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</si>
  <si>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</si>
  <si>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</si>
  <si>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</si>
  <si>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</si>
  <si>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</si>
  <si>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</si>
  <si>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</si>
  <si>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</si>
  <si>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</si>
  <si>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</si>
  <si>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</si>
  <si>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</si>
  <si>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</si>
  <si>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</si>
  <si>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</si>
  <si>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</si>
  <si>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</si>
  <si>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</si>
  <si>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</si>
  <si>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</si>
  <si>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</si>
  <si>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</si>
  <si>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</si>
  <si>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</si>
  <si>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</si>
  <si>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</si>
  <si>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</si>
  <si>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</si>
  <si>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</si>
  <si>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</si>
  <si>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</si>
  <si>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</si>
  <si>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</si>
  <si>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</si>
  <si>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</si>
  <si>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</si>
  <si>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</si>
  <si>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</si>
  <si>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</si>
  <si>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</si>
  <si>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</si>
  <si>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</si>
  <si>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</si>
  <si>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</si>
  <si>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</si>
  <si>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</si>
  <si>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</si>
  <si>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</si>
  <si>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</si>
  <si>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</si>
  <si>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</si>
  <si>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</si>
  <si>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</si>
  <si>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</si>
  <si>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</si>
  <si>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</si>
  <si>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</si>
  <si>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</si>
  <si>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</si>
  <si>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</si>
  <si>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</si>
  <si>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</si>
  <si>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</si>
  <si>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</si>
  <si>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</si>
  <si>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</si>
  <si>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</si>
  <si>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</si>
  <si>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</si>
  <si>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</si>
  <si>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</si>
  <si>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</si>
  <si>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</si>
  <si>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</si>
  <si>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</si>
  <si>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</si>
  <si>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</si>
  <si>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</si>
  <si>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</si>
  <si>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</si>
  <si>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</si>
  <si>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</si>
  <si>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</si>
  <si>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</si>
  <si>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</si>
  <si>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</si>
  <si>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</si>
  <si>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</si>
  <si>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</si>
  <si>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</si>
  <si>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</si>
  <si>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</si>
  <si>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</si>
  <si>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</si>
  <si>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</si>
  <si>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</si>
  <si>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</si>
  <si>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</si>
  <si>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</si>
  <si>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</si>
  <si>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</si>
  <si>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</si>
  <si>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</si>
  <si>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</si>
  <si>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</si>
  <si>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</si>
  <si>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</si>
  <si>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</si>
  <si>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</si>
  <si>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</si>
  <si>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</si>
  <si>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</si>
  <si>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</si>
  <si>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</si>
  <si>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</si>
  <si>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</si>
  <si>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</si>
  <si>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</si>
  <si>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</si>
  <si>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</si>
  <si>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</si>
  <si>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</si>
  <si>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</si>
  <si>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</si>
  <si>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</si>
  <si>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</si>
  <si>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</si>
  <si>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</si>
  <si>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</si>
  <si>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</si>
  <si>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</si>
  <si>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</si>
  <si>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</si>
  <si>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</si>
  <si>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</si>
  <si>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</si>
  <si>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</si>
  <si>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</si>
  <si>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</si>
  <si>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</si>
  <si>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</si>
  <si>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</si>
  <si>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</si>
  <si>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</si>
  <si>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</si>
  <si>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</si>
  <si>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</si>
  <si>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</si>
  <si>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</si>
  <si>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</si>
  <si>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</si>
  <si>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</si>
  <si>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</si>
  <si>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</si>
  <si>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</si>
  <si>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</si>
  <si>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</si>
  <si>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</si>
  <si>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</si>
  <si>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</si>
  <si>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</si>
  <si>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</si>
  <si>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</si>
  <si>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</si>
  <si>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</si>
  <si>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</si>
  <si>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</si>
  <si>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</si>
  <si>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</si>
  <si>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</si>
  <si>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</si>
  <si>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</si>
  <si>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</si>
  <si>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</si>
  <si>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</si>
  <si>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</si>
  <si>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</si>
  <si>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</si>
  <si>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</si>
  <si>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</si>
  <si>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</si>
  <si>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</si>
  <si>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</si>
  <si>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</si>
  <si>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</si>
  <si>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</si>
  <si>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</si>
  <si>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</si>
  <si>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</si>
  <si>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</si>
  <si>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</si>
  <si>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</si>
  <si>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</si>
  <si>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</si>
  <si>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</si>
  <si>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</si>
  <si>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</si>
  <si>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</si>
  <si>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</si>
  <si>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</si>
  <si>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</si>
  <si>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</si>
  <si>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</si>
  <si>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</si>
  <si>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</si>
  <si>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</si>
  <si>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</si>
  <si>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</si>
  <si>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</si>
  <si>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</si>
  <si>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</si>
  <si>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</si>
  <si>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</si>
  <si>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</si>
  <si>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</si>
  <si>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</si>
  <si>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</si>
  <si>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</si>
  <si>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</si>
  <si>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</si>
  <si>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</si>
  <si>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</si>
  <si>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</si>
  <si>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</si>
  <si>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</si>
  <si>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</si>
  <si>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</si>
  <si>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</si>
  <si>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</si>
  <si>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</si>
  <si>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</si>
  <si>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</si>
  <si>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</si>
  <si>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</si>
  <si>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</si>
  <si>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</si>
  <si>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</si>
  <si>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</si>
  <si>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</si>
  <si>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</si>
  <si>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</si>
  <si>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</si>
  <si>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</si>
  <si>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</si>
  <si>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</si>
  <si>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</si>
  <si>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</si>
  <si>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</si>
  <si>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</si>
  <si>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</si>
  <si>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</si>
  <si>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</si>
  <si>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</si>
  <si>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</si>
  <si>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</si>
  <si>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</si>
  <si>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</si>
  <si>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</si>
  <si>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</si>
  <si>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</si>
  <si>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</si>
  <si>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</si>
  <si>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</si>
  <si>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</si>
  <si>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</si>
  <si>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</si>
  <si>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</si>
  <si>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</si>
  <si>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</si>
  <si>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</si>
  <si>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</si>
  <si>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</si>
  <si>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</si>
  <si>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</si>
  <si>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</si>
  <si>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</si>
  <si>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</si>
  <si>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</si>
  <si>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</si>
  <si>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</si>
  <si>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</si>
  <si>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</si>
  <si>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</si>
  <si>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</si>
  <si>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</si>
  <si>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</si>
  <si>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</si>
  <si>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</si>
  <si>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</si>
  <si>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</si>
  <si>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</si>
  <si>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</si>
  <si>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</si>
  <si>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</si>
  <si>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</si>
  <si>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</si>
  <si>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</si>
  <si>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</si>
  <si>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</si>
  <si>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</si>
  <si>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</si>
  <si>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</si>
  <si>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</si>
  <si>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</si>
  <si>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</si>
  <si>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</si>
  <si>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</si>
  <si>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</si>
  <si>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</si>
  <si>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</si>
  <si>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</si>
  <si>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</si>
  <si>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</si>
  <si>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</si>
  <si>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</si>
  <si>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</si>
  <si>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</si>
  <si>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</si>
  <si>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</si>
  <si>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</si>
  <si>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</si>
  <si>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</si>
  <si>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</si>
  <si>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</si>
  <si>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</si>
  <si>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</si>
  <si>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</si>
  <si>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</si>
  <si>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</si>
  <si>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</si>
  <si>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</si>
  <si>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</si>
  <si>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</si>
  <si>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</si>
  <si>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</si>
  <si>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</si>
  <si>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</si>
  <si>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</si>
  <si>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</si>
  <si>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</si>
  <si>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</si>
  <si>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</si>
  <si>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</si>
  <si>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</si>
  <si>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</si>
  <si>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</si>
  <si>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</si>
  <si>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</si>
  <si>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</si>
  <si>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</si>
  <si>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</si>
  <si>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</si>
  <si>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</si>
  <si>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</si>
  <si>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</si>
  <si>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</si>
  <si>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</si>
  <si>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</si>
  <si>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</si>
  <si>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</si>
  <si>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</si>
  <si>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</si>
  <si>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</si>
  <si>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</si>
  <si>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</si>
  <si>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</si>
  <si>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</si>
  <si>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</si>
  <si>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</si>
  <si>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</si>
  <si>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</si>
  <si>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</si>
  <si>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</si>
  <si>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</si>
  <si>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</si>
  <si>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</si>
  <si>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</si>
  <si>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</si>
  <si>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</si>
  <si>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</si>
  <si>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</si>
  <si>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</si>
  <si>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</si>
  <si>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</si>
  <si>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</si>
  <si>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</si>
  <si>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</si>
  <si>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</si>
  <si>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</si>
  <si>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</si>
  <si>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</si>
  <si>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</si>
  <si>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</si>
  <si>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</si>
  <si>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</si>
  <si>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</si>
  <si>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</si>
  <si>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</si>
  <si>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</si>
  <si>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</si>
  <si>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</si>
  <si>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</si>
  <si>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</si>
  <si>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</si>
  <si>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</si>
  <si>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</si>
  <si>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</si>
  <si>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</si>
  <si>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</si>
  <si>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</si>
  <si>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</si>
  <si>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</si>
  <si>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</si>
  <si>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</si>
  <si>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</si>
  <si>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</si>
  <si>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</si>
  <si>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</si>
  <si>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</si>
  <si>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</si>
  <si>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</si>
  <si>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</si>
  <si>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</si>
  <si>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</si>
  <si>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</si>
  <si>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</si>
  <si>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</si>
  <si>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</si>
  <si>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</si>
  <si>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</si>
  <si>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</si>
  <si>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</si>
  <si>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</si>
  <si>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</si>
  <si>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</si>
  <si>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</si>
  <si>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</si>
  <si>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</si>
  <si>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</si>
  <si>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</si>
  <si>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</si>
  <si>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</si>
  <si>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</si>
  <si>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</si>
  <si>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</si>
  <si>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</si>
  <si>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</si>
  <si>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</si>
  <si>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</si>
  <si>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</si>
  <si>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</si>
  <si>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</si>
  <si>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</si>
  <si>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</si>
  <si>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</si>
  <si>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</si>
  <si>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</si>
  <si>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</si>
  <si>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</si>
  <si>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</si>
  <si>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</si>
  <si>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</si>
  <si>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</si>
  <si>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</si>
  <si>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</si>
  <si>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</si>
  <si>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</si>
  <si>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</si>
  <si>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</si>
  <si>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</si>
  <si>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</si>
  <si>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</si>
  <si>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</si>
  <si>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</si>
  <si>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</si>
  <si>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</si>
  <si>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</si>
  <si>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</si>
  <si>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</si>
  <si>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</si>
  <si>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</si>
  <si>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</si>
  <si>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</si>
  <si>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</si>
  <si>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</si>
  <si>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</si>
  <si>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</si>
  <si>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</si>
  <si>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</si>
  <si>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</si>
  <si>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</si>
  <si>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</si>
  <si>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</si>
  <si>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</si>
  <si>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</si>
  <si>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</si>
  <si>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</si>
  <si>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</si>
  <si>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</si>
  <si>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</si>
  <si>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</si>
  <si>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</si>
  <si>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</si>
  <si>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</si>
  <si>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</si>
  <si>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</si>
  <si>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</si>
  <si>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</si>
  <si>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</si>
  <si>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</si>
  <si>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</si>
  <si>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</si>
  <si>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</si>
  <si>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</si>
  <si>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</si>
  <si>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</si>
  <si>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</si>
  <si>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</si>
  <si>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</si>
  <si>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</si>
  <si>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</si>
  <si>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</si>
  <si>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</si>
  <si>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</si>
  <si>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</si>
  <si>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</si>
  <si>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</si>
  <si>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</si>
  <si>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</si>
  <si>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</si>
  <si>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</si>
  <si>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</si>
  <si>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</si>
  <si>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</si>
  <si>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</si>
  <si>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</si>
  <si>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</si>
  <si>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</si>
  <si>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</si>
  <si>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</si>
  <si>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</si>
  <si>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</si>
  <si>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</si>
  <si>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</si>
  <si>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</si>
  <si>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</si>
  <si>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</si>
  <si>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</si>
  <si>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</si>
  <si>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</si>
  <si>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</si>
  <si>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</si>
  <si>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</si>
  <si>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</si>
  <si>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</si>
  <si>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</si>
  <si>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</si>
  <si>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</si>
  <si>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</si>
  <si>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</si>
  <si>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</si>
  <si>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</si>
  <si>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</si>
  <si>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</si>
  <si>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</si>
  <si>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</si>
  <si>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</si>
  <si>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</si>
  <si>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</si>
  <si>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</si>
  <si>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</si>
  <si>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</si>
  <si>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</si>
  <si>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</si>
  <si>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</si>
  <si>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</si>
  <si>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</si>
  <si>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</si>
  <si>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</si>
  <si>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</si>
  <si>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</si>
  <si>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</si>
  <si>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</si>
  <si>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</si>
  <si>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</si>
  <si>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</si>
  <si>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</si>
  <si>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</si>
  <si>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</si>
  <si>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</si>
  <si>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</si>
  <si>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</si>
  <si>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</si>
  <si>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</si>
  <si>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</si>
  <si>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</si>
  <si>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</si>
  <si>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</si>
  <si>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</si>
  <si>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</si>
  <si>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</si>
  <si>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</si>
  <si>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</si>
  <si>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</si>
  <si>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</si>
  <si>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</si>
  <si>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</si>
  <si>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</si>
  <si>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</si>
  <si>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</si>
  <si>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</si>
  <si>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</si>
  <si>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</si>
  <si>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</si>
  <si>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</si>
  <si>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</si>
  <si>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</si>
  <si>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</si>
  <si>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</si>
  <si>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</si>
  <si>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</si>
  <si>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</si>
  <si>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</si>
  <si>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</si>
  <si>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</si>
  <si>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</si>
  <si>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</si>
  <si>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</si>
  <si>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</si>
  <si>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</si>
  <si>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</si>
  <si>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</si>
  <si>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</si>
  <si>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</si>
  <si>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</si>
  <si>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</si>
  <si>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</si>
  <si>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</si>
  <si>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</si>
  <si>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</si>
  <si>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</si>
  <si>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</si>
  <si>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</si>
  <si>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</si>
  <si>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</si>
  <si>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</si>
  <si>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</si>
  <si>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</si>
  <si>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</si>
  <si>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</si>
  <si>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</si>
  <si>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</si>
  <si>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</si>
  <si>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</si>
  <si>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</si>
  <si>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</si>
  <si>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</si>
  <si>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</si>
  <si>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</si>
  <si>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</si>
  <si>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</si>
  <si>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</si>
  <si>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</si>
  <si>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</si>
  <si>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</si>
  <si>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</si>
  <si>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</si>
  <si>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</si>
  <si>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</si>
  <si>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</si>
  <si>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</si>
  <si>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</si>
  <si>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</si>
  <si>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</si>
  <si>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</si>
  <si>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</si>
  <si>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</si>
  <si>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</si>
  <si>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</si>
  <si>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</si>
  <si>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</si>
  <si>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</si>
  <si>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</si>
  <si>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</si>
  <si>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</si>
  <si>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</si>
  <si>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</si>
  <si>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</si>
  <si>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</si>
  <si>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</si>
  <si>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</si>
  <si>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</si>
  <si>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</si>
  <si>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</si>
  <si>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</si>
  <si>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</si>
  <si>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</si>
  <si>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</si>
  <si>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</si>
  <si>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</si>
  <si>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</si>
  <si>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</si>
  <si>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</si>
  <si>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</si>
  <si>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</si>
  <si>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</si>
  <si>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</si>
  <si>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</si>
  <si>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</si>
  <si>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</si>
  <si>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</si>
  <si>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</si>
  <si>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</si>
  <si>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</si>
  <si>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</si>
  <si>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</si>
  <si>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</si>
  <si>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</si>
  <si>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</si>
  <si>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</si>
  <si>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</si>
  <si>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</si>
  <si>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</si>
  <si>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</si>
  <si>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</si>
  <si>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</si>
  <si>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</si>
  <si>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</si>
  <si>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</si>
  <si>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</si>
  <si>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</si>
  <si>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</si>
  <si>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</si>
  <si>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</si>
  <si>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</si>
  <si>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</si>
  <si>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</si>
  <si>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</si>
  <si>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</si>
  <si>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</si>
  <si>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</si>
  <si>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</si>
  <si>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</si>
  <si>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</si>
  <si>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</si>
  <si>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</si>
  <si>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</si>
  <si>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</si>
  <si>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</si>
  <si>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</si>
  <si>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</si>
  <si>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</si>
  <si>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</si>
  <si>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</si>
  <si>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</si>
  <si>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</si>
  <si>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</si>
  <si>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</si>
  <si>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</si>
  <si>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</si>
  <si>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</si>
  <si>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</si>
  <si>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</si>
  <si>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</si>
  <si>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</si>
  <si>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</si>
  <si>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</si>
  <si>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</si>
  <si>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</si>
  <si>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</si>
  <si>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</si>
  <si>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</si>
  <si>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ZUEPATN</t>
  </si>
  <si>
    <t xml:space="preserve">Ronaldo </t>
  </si>
  <si>
    <t xml:space="preserve">Troca de meia chave </t>
  </si>
  <si>
    <t>Equipe pronta 9:15, sem oportunidade para intervalo, previsão de faixa 14h após T58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</si>
  <si>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</si>
  <si>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</si>
  <si>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</si>
  <si>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</si>
  <si>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</si>
  <si>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</si>
  <si>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</si>
  <si>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</si>
  <si>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</si>
  <si>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 xml:space="preserve">Equipe pronta 8:30, previsão de faixa 09:10 após C82, em intervalo 09:46 </t>
  </si>
  <si>
    <t xml:space="preserve">MC1 08:27, faixa após C82 9:30, autorizado 10:26 em inspeção </t>
  </si>
  <si>
    <t xml:space="preserve">MC1 07:57, aguarda oportunidade 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</si>
  <si>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</si>
  <si>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</si>
  <si>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</si>
  <si>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</si>
  <si>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</si>
  <si>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</si>
  <si>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</si>
  <si>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>TP no local em preparação, previsão de pronto 10h</t>
  </si>
  <si>
    <t xml:space="preserve">Equipe no local, aguarda temperatura para solda </t>
  </si>
  <si>
    <t>K47ZDG/ZMAK47</t>
  </si>
  <si>
    <t xml:space="preserve">Intervalo Modernização </t>
  </si>
  <si>
    <t>Equipe pronta 08:30, aguarda intervalo, previsão após L91 10h, em intervalo 10:20 até as 12:50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</si>
  <si>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</si>
  <si>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</si>
  <si>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</si>
  <si>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</si>
  <si>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</si>
  <si>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</si>
  <si>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ZTO-ZTN</t>
  </si>
  <si>
    <t>ZTOZTN</t>
  </si>
  <si>
    <t xml:space="preserve">Segue de Tutoia a Santa Ernestina </t>
  </si>
  <si>
    <t>1 Maq. Escala 02hrs</t>
  </si>
  <si>
    <t>Aguarda equipe informar pronto para alinhar faixa, previsão de pronto 9:30</t>
  </si>
  <si>
    <t xml:space="preserve">Aguarda MC1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</si>
  <si>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</si>
  <si>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</si>
  <si>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</si>
  <si>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</si>
  <si>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</si>
  <si>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</si>
  <si>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</si>
  <si>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</si>
  <si>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</si>
  <si>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</si>
  <si>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</si>
  <si>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</si>
  <si>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</si>
  <si>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</si>
  <si>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</si>
  <si>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</si>
  <si>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</si>
  <si>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</si>
  <si>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</si>
  <si>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</si>
  <si>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</si>
  <si>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</si>
  <si>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</si>
  <si>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</si>
  <si>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</si>
  <si>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</si>
  <si>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</si>
  <si>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</si>
  <si>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</si>
  <si>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</si>
  <si>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</si>
  <si>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</si>
  <si>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</si>
  <si>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</si>
  <si>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</si>
  <si>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</si>
  <si>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</si>
  <si>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</si>
  <si>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</si>
  <si>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</si>
  <si>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</si>
  <si>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</si>
  <si>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</si>
  <si>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</si>
  <si>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</si>
  <si>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</si>
  <si>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</si>
  <si>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</si>
  <si>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</si>
  <si>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</si>
  <si>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</si>
  <si>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</si>
  <si>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</si>
  <si>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</si>
  <si>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</si>
  <si>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</si>
  <si>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</si>
  <si>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</si>
  <si>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</si>
  <si>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</si>
  <si>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</si>
  <si>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</si>
  <si>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</si>
  <si>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</si>
  <si>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</si>
  <si>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</si>
  <si>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</si>
  <si>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</si>
  <si>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</si>
  <si>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</si>
  <si>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</si>
  <si>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</si>
  <si>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</si>
  <si>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</si>
  <si>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</si>
  <si>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</si>
  <si>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</si>
  <si>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</si>
  <si>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Intervalo Contrato</t>
  </si>
  <si>
    <t>Via</t>
  </si>
  <si>
    <t>Não Embarcado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</si>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</sst>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9" totalsRowShown="0" headerRowDxfId="152" headerRowBorderDxfId="150" tableBorderDxfId="151">
  <autoFilter ref="A5:BS1029" xr:uid="{00000000-000C-0000-FFFF-FFFF00000000}">
    <filterColumn colId="1">
      <filters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IF(D6="","*",IFERROR(IF(ISODD(COUNT(AS6:AX1029)),"ERRO",SUM((AT6-AS6),(AV6-AU6),(AX6-AW6))),"ERRO"))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9"/>
  <sheetViews>
    <sheetView tabSelected="1" zoomScaleNormal="100" workbookViewId="0">
      <pane xSplit="6" topLeftCell="BD1" activePane="topRight" state="frozen"/>
      <selection pane="topRight" activeCell="BK89" sqref="BK8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5" t="s">
        <v>728</v>
      </c>
      <c r="C1" s="246"/>
      <c r="D1" s="246"/>
      <c r="E1" s="3"/>
      <c r="F1" s="245" t="s">
        <v>729</v>
      </c>
      <c r="G1" s="246"/>
      <c r="H1" s="247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  <c r="AA1" s="246"/>
      <c r="AB1" s="246"/>
      <c r="AC1" s="246"/>
      <c r="AD1" s="246"/>
      <c r="AE1" s="246"/>
      <c r="AF1" s="246"/>
      <c r="AG1" s="248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36" t="s">
        <v>737</v>
      </c>
      <c r="BB2" s="237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36" t="s">
        <v>738</v>
      </c>
      <c r="AJ3" s="237"/>
      <c r="AK3" s="236" t="s">
        <v>739</v>
      </c>
      <c r="AL3" s="242"/>
      <c r="AM3" s="243"/>
      <c r="AN3" s="244"/>
      <c r="AO3" s="242"/>
      <c r="AP3" s="242"/>
      <c r="AQ3" s="237"/>
      <c r="AR3" s="63"/>
      <c r="AS3" s="240" t="s">
        <v>745</v>
      </c>
      <c r="AT3" s="241"/>
      <c r="AU3" s="240" t="s">
        <v>746</v>
      </c>
      <c r="AV3" s="241"/>
      <c r="AW3" s="240" t="s">
        <v>747</v>
      </c>
      <c r="AX3" s="241"/>
      <c r="AY3" s="63" t="s">
        <v>748</v>
      </c>
      <c r="AZ3" s="63"/>
      <c r="BA3" s="238"/>
      <c r="BB3" s="239"/>
      <c r="BC3" s="236" t="s">
        <v>741</v>
      </c>
      <c r="BD3" s="242"/>
      <c r="BE3" s="242"/>
      <c r="BF3" s="237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IF(D6="","*",IFERROR(IF(ISODD(COUNT(AS6:AX1029)),"ERRO",SUM((AT6-AS6),(AV6-AU6),(AX6-AW6))),"ERRO"))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0.35714285714285715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ZUEPATN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 t="s">
        <v>1016</v>
      </c>
      <c r="BK84" s="17" t="s">
        <v>1016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69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1017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1018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 t="s">
        <v>1019</v>
      </c>
      <c r="BK85" s="17" t="s">
        <v>1019</v>
      </c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>IF(BN85="","",SUBSTITUTE(BM85," ","")&amp;SUBSTITUTE(BN85," ",""))</f>
        <v/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IF(D86="","*",IFERROR(IF(ISODD(COUNT(AS86:AX1088)),"ERRO",SUM((AT86-AS86),(AV86-AU86),(AX86-AW86))),"ERRO"))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1020</v>
      </c>
      <c r="BK86" s="18" t="s">
        <v>1021</v>
      </c>
      <c r="BL86" s="16"/>
      <c r="BM86" s="133" t="s">
        <v>1022</v>
      </c>
      <c r="BN86" s="133" t="s">
        <v>1023</v>
      </c>
      <c r="BO86" s="133" t="s">
        <v>1023</v>
      </c>
      <c r="BP86" s="205" t="s">
        <v>1024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IF(D87="","*",IFERROR(IF(ISODD(COUNT(AS87:AX1109)),"ERRO",SUM((AT87-AS87),(AV87-AU87),(AX87-AW87))),"ERRO"))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/>
      <c r="BI87" s="17"/>
      <c r="BJ87" s="17" t="s">
        <v>1025</v>
      </c>
      <c r="BK87" s="17" t="s">
        <v>1025</v>
      </c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/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/>
      <c r="AV88" s="139"/>
      <c r="AW88" s="14"/>
      <c r="AX88" s="14"/>
      <c r="AY88" s="204">
        <f>IF(D88="","*",IFERROR(IF(ISODD(COUNT(AS88:AX1109)),"ERRO",SUM((AT88-AS88),(AV88-AU88),(AX88-AW88))),"ERRO"))</f>
        <v>6.25E-2</v>
      </c>
      <c r="AZ88" s="157"/>
      <c r="BA88" s="112">
        <v>1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1</v>
      </c>
      <c r="BI88" s="17"/>
      <c r="BJ88" s="17" t="s">
        <v>1026</v>
      </c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1</v>
      </c>
      <c r="BS88" s="19">
        <f>IF(OR(B88="",F88=""),"*",BA88/Q88)</f>
        <v>1</v>
      </c>
      <c r="BT88" s="209" t="str">
        <f>IF(BN88="","",SUBSTITUTE(BM88," ","")&amp;SUBSTITUTE(BN88," ",""))</f>
        <v/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204">
        <f>IF(D89="","*",IFERROR(IF(ISODD(COUNT(AS89:AX1109)),"ERRO",SUM((AT89-AS89),(AV89-AU89),(AX89-AW89))),"ERRO"))</f>
        <v>4.166666666666663E-2</v>
      </c>
      <c r="AZ89" s="157"/>
      <c r="BA89" s="112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1</v>
      </c>
      <c r="BI89" s="17"/>
      <c r="BJ89" s="17" t="s">
        <v>1027</v>
      </c>
      <c r="BK89" s="17" t="s">
        <v>1027</v>
      </c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0.99999999999999911</v>
      </c>
      <c r="BS89" s="19">
        <f>IF(OR(B89="",F89=""),"*",BA89/Q89)</f>
        <v>0</v>
      </c>
      <c r="BT89" s="209" t="str">
        <f>IF(BN89="","",SUBSTITUTE(BM89," ","")&amp;SUBSTITUTE(BN89," ",""))</f>
        <v/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/>
      <c r="BI90" s="17"/>
      <c r="BJ90" s="17" t="s">
        <v>1028</v>
      </c>
      <c r="BK90" s="18"/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/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700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IF(D91="","*",IFERROR(IF(ISODD(COUNT(AS91:AX1113)),"ERRO",SUM((AT91-AS91),(AV91-AU91),(AX91-AW91))),"ERRO"))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/>
      <c r="BI91" s="17"/>
      <c r="BJ91" s="17" t="s">
        <v>1025</v>
      </c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/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204">
        <f>IF(D92="","*",IFERROR(IF(ISODD(COUNT(AS92:AX1110)),"ERRO",SUM((AT92-AS92),(AV92-AU92),(AX92-AW92))),"ERRO"))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1029</v>
      </c>
      <c r="BK92" s="218" t="s">
        <v>1029</v>
      </c>
      <c r="BL92" s="16"/>
      <c r="BM92" s="133" t="s">
        <v>1022</v>
      </c>
      <c r="BN92" s="133" t="s">
        <v>1023</v>
      </c>
      <c r="BO92" s="133" t="s">
        <v>1023</v>
      </c>
      <c r="BP92" s="205" t="s">
        <v>1024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1030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1031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204">
        <f>IF(D93="","*",IFERROR(IF(ISODD(COUNT(AS93:AX1115)),"ERRO",SUM((AT93-AS93),(AV93-AU93),(AX93-AW93))),"ERRO"))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1032</v>
      </c>
      <c r="BK93" s="17" t="s">
        <v>1032</v>
      </c>
      <c r="BL93" s="16"/>
      <c r="BM93" s="133" t="s">
        <v>1022</v>
      </c>
      <c r="BN93" s="133" t="s">
        <v>1023</v>
      </c>
      <c r="BO93" s="133" t="s">
        <v>1023</v>
      </c>
      <c r="BP93" s="205" t="s">
        <v>1024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1033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1034</v>
      </c>
      <c r="W94" s="155" t="s">
        <v>1035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/>
      <c r="BI94" s="17"/>
      <c r="BJ94" s="17" t="s">
        <v>1036</v>
      </c>
      <c r="BK94" s="18"/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>IF(BN94="","",SUBSTITUTE(BM94," ","")&amp;SUBSTITUTE(BN94," ",""))</f>
        <v/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1034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/>
      <c r="AS95" s="111"/>
      <c r="AT95" s="111"/>
      <c r="AU95" s="139"/>
      <c r="AV95" s="139"/>
      <c r="AW95" s="14"/>
      <c r="AX95" s="14"/>
      <c r="AY95" s="204">
        <f>IF(D95="","*",IFERROR(IF(ISODD(COUNT(AS95:AX1110)),"ERRO",SUM((AT95-AS95),(AV95-AU95),(AX95-AW95))),"ERRO"))</f>
        <v>0</v>
      </c>
      <c r="AZ95" s="157"/>
      <c r="BA95" s="112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/>
      <c r="BI95" s="17"/>
      <c r="BJ95" s="17" t="s">
        <v>1037</v>
      </c>
      <c r="BK95" s="18"/>
      <c r="BL95" s="16"/>
      <c r="BM95" s="133"/>
      <c r="BN95" s="133"/>
      <c r="BO95" s="133"/>
      <c r="BP95" s="205"/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209" t="str">
        <f>IF(BN95="","",SUBSTITUTE(BM95," ","")&amp;SUBSTITUTE(BN95," ",""))</f>
        <v/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1038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1039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/>
      <c r="AT96" s="111"/>
      <c r="AU96" s="139"/>
      <c r="AV96" s="139"/>
      <c r="AW96" s="14"/>
      <c r="AX96" s="14"/>
      <c r="AY96" s="184">
        <f>IF(D96="","*",IFERROR(IF(ISODD(COUNT(AS96:AX1090)),"ERRO",SUM((AT96-AS96),(AV96-AU96),(AX96-AW96))),"ERRO"))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/>
      <c r="BI96" s="17"/>
      <c r="BJ96" s="17" t="s">
        <v>1040</v>
      </c>
      <c r="BK96" s="18"/>
      <c r="BL96" s="16"/>
      <c r="BM96" s="133"/>
      <c r="BN96" s="133"/>
      <c r="BO96" s="133"/>
      <c r="BP96" s="18"/>
      <c r="BQ96" s="12" t="str">
        <f t="shared" si="3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>IF(BN96="","",SUBSTITUTE(BM96," ","")&amp;SUBSTITUTE(BN96," ",""))</f>
        <v/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/>
      <c r="AT97" s="111"/>
      <c r="AU97" s="139"/>
      <c r="AV97" s="139"/>
      <c r="AW97" s="14"/>
      <c r="AX97" s="14"/>
      <c r="AY97" s="184">
        <f>IF(D97="","*",IFERROR(IF(ISODD(COUNT(AS97:AX1091)),"ERRO",SUM((AT97-AS97),(AV97-AU97),(AX97-AW97))),"ERRO"))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/>
      <c r="BI97" s="17"/>
      <c r="BJ97" s="17" t="s">
        <v>1040</v>
      </c>
      <c r="BK97" s="18"/>
      <c r="BL97" s="16"/>
      <c r="BM97" s="133"/>
      <c r="BN97" s="133"/>
      <c r="BO97" s="133"/>
      <c r="BP97" s="18"/>
      <c r="BQ97" s="12" t="str">
        <f t="shared" si="3"/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>IF(BN97="","",SUBSTITUTE(BM97," ","")&amp;SUBSTITUTE(BN97," ",""))</f>
        <v/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/>
      <c r="AT98" s="111"/>
      <c r="AU98" s="139"/>
      <c r="AV98" s="139"/>
      <c r="AW98" s="14"/>
      <c r="AX98" s="14"/>
      <c r="AY98" s="184">
        <f>IF(D98="","*",IFERROR(IF(ISODD(COUNT(AS98:AX1092)),"ERRO",SUM((AT98-AS98),(AV98-AU98),(AX98-AW98))),"ERRO"))</f>
        <v>0</v>
      </c>
      <c r="AZ98" s="157"/>
      <c r="BA98" s="112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/>
      <c r="BI98" s="17"/>
      <c r="BJ98" s="17" t="s">
        <v>1040</v>
      </c>
      <c r="BK98" s="18"/>
      <c r="BL98" s="16"/>
      <c r="BM98" s="133"/>
      <c r="BN98" s="133"/>
      <c r="BO98" s="133"/>
      <c r="BP98" s="18"/>
      <c r="BQ98" s="12" t="str">
        <f t="shared" si="3"/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209" t="str">
        <f>IF(BN98="","",SUBSTITUTE(BM98," ","")&amp;SUBSTITUTE(BN98," ",""))</f>
        <v/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1041</v>
      </c>
      <c r="N99" s="130" t="s">
        <v>1042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1043</v>
      </c>
      <c r="X99" s="107" t="s">
        <v>825</v>
      </c>
      <c r="Y99" s="132" t="s">
        <v>886</v>
      </c>
      <c r="Z99" s="107"/>
      <c r="AA99" s="196" t="s">
        <v>1044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IF(D99="","*",IFERROR(IF(ISODD(COUNT(AS99:AX1094)),"ERRO",SUM((AT99-AS99),(AV99-AU99),(AX99-AW99))),"ERRO"))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1045</v>
      </c>
      <c r="BK99" s="17" t="s">
        <v>1045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1046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>
      <c r="A100" s="47" t="str">
        <f>D100&amp;B100</f>
        <v>W75</v>
      </c>
      <c r="B100" s="199"/>
      <c r="C100" s="138" t="str">
        <f>IF(BS_CONTROLE[[#This Row],[DATA]]="","",WEEKNUM(BS_CONTROLE[[#This Row],[DATA]]))</f>
        <v/>
      </c>
      <c r="D100" s="200" t="s">
        <v>621</v>
      </c>
      <c r="E100" s="201"/>
      <c r="F100" s="202" t="s">
        <v>465</v>
      </c>
      <c r="G100" s="146" t="str">
        <f>IF(D100="","*",VLOOKUP(F100,BS_ATIVIDADE[],3,FALSE))</f>
        <v>OUTROS - MECANIZAÇÃO</v>
      </c>
      <c r="H100" s="203" t="s">
        <v>134</v>
      </c>
      <c r="I100" s="203" t="s">
        <v>180</v>
      </c>
      <c r="J100" s="130">
        <v>73</v>
      </c>
      <c r="K100" s="130">
        <v>7</v>
      </c>
      <c r="L100" s="108" t="s">
        <v>384</v>
      </c>
      <c r="M100" s="130" t="s">
        <v>1047</v>
      </c>
      <c r="N100" s="130" t="s">
        <v>1048</v>
      </c>
      <c r="O100" s="109">
        <v>0.125</v>
      </c>
      <c r="P100" s="109">
        <v>4.1666666666666664E-2</v>
      </c>
      <c r="Q100" s="108">
        <v>30</v>
      </c>
      <c r="R100" s="10" t="str">
        <f>IFERROR(_xlfn.XLOOKUP(F100, BS_ATIVIDADE[ATIVIDADE],BS_ATIVIDADE[UNIDADE] ), "*")</f>
        <v>KM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8" t="s">
        <v>960</v>
      </c>
      <c r="W100" s="108" t="s">
        <v>1049</v>
      </c>
      <c r="X100" s="107" t="s">
        <v>825</v>
      </c>
      <c r="Y100" s="132" t="s">
        <v>886</v>
      </c>
      <c r="Z100" s="107"/>
      <c r="AA100" s="196" t="s">
        <v>1050</v>
      </c>
      <c r="AB100" s="197" t="s">
        <v>987</v>
      </c>
      <c r="AC100" s="197" t="s">
        <v>907</v>
      </c>
      <c r="AD100" s="198">
        <v>8.3333333333333329E-2</v>
      </c>
      <c r="AE100" s="196">
        <v>9272</v>
      </c>
      <c r="AF100" s="196"/>
      <c r="AG100" s="130"/>
      <c r="AH100" s="15"/>
      <c r="AI100" s="129" t="str">
        <f>IF(BS_CONTROLE[[#This Row],[Atividade]]=0, "-", BS_CONTROLE[[#This Row],[Atividade]])</f>
        <v>MECANIZAÇÃO - CAPINA QUÍMICA</v>
      </c>
      <c r="AJ100" s="9" t="str">
        <f>IF(BS_CONTROLE[[#This Row],[Atividade]]=0, "-", BS_CONTROLE[[#This Row],[Atividade]])</f>
        <v>MECANIZAÇÃO - CAPINA QUÍMICA</v>
      </c>
      <c r="AK100" s="31" t="str">
        <f>BS_CONTROLE[[#This Row],[Local - Partida]]</f>
        <v>ZTO</v>
      </c>
      <c r="AL100" s="31" t="str">
        <f>BS_CONTROLE[[#This Row],[Local - Encerramento]]</f>
        <v>K58K592</v>
      </c>
      <c r="AM100" s="108" t="str">
        <f>IF(BS_CONTROLE[[#This Row],[Entre - Estações]]=0, "-", BS_CONTROLE[[#This Row],[Entre - Estações]])</f>
        <v>ZTO-ZTN</v>
      </c>
      <c r="AN100" s="108" t="str">
        <f>IF(BS_CONTROLE[[#This Row],[SB]]=0, "-", BS_CONTROLE[[#This Row],[SB]])</f>
        <v>ZTOZTN</v>
      </c>
      <c r="AO100" s="108">
        <f>IF(BS_CONTROLE[[#This Row],[SUB]]=0, "-", BS_CONTROLE[[#This Row],[SUB]])</f>
        <v>73</v>
      </c>
      <c r="AP100" s="108">
        <f>BS_CONTROLE[[#This Row],[KM - Inicio]]</f>
        <v>7</v>
      </c>
      <c r="AQ100" s="108">
        <f>BS_CONTROLE[[#This Row],[KM - Inicio]]</f>
        <v>7</v>
      </c>
      <c r="AR100" s="111"/>
      <c r="AS100" s="111"/>
      <c r="AT100" s="111"/>
      <c r="AU100" s="139"/>
      <c r="AV100" s="139"/>
      <c r="AW100" s="14"/>
      <c r="AX100" s="14"/>
      <c r="AY100" s="204">
        <f>IF(D100="","*",IFERROR(IF(ISODD(COUNT(AS100:AX1121)),"ERRO",SUM((AT100-AS100),(AV100-AU100),(AX100-AW100))),"ERRO"))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KM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4" t="str">
        <f>BS_CONTROLE[[#This Row],[Responsavel pelo boletim]]</f>
        <v xml:space="preserve">Stadler </v>
      </c>
      <c r="BG100" s="16"/>
      <c r="BH100" s="17"/>
      <c r="BI100" s="17"/>
      <c r="BJ100" s="17" t="s">
        <v>1045</v>
      </c>
      <c r="BK100" s="218" t="s">
        <v>1045</v>
      </c>
      <c r="BL100" s="16"/>
      <c r="BM100" s="133"/>
      <c r="BN100" s="133"/>
      <c r="BO100" s="133"/>
      <c r="BP100" s="205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>IF(BN100="","",SUBSTITUTE(BM100," ","")&amp;SUBSTITUTE(BN100," ",""))</f>
        <v/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/>
      <c r="AS101" s="111"/>
      <c r="AT101" s="111"/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/>
      <c r="BI101" s="17"/>
      <c r="BJ101" s="17" t="s">
        <v>1051</v>
      </c>
      <c r="BK101" s="18"/>
      <c r="BL101" s="16"/>
      <c r="BM101" s="133"/>
      <c r="BN101" s="133"/>
      <c r="BO101" s="133"/>
      <c r="BP101" s="18"/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/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341</v>
      </c>
      <c r="J102" s="108">
        <v>70</v>
      </c>
      <c r="K102" s="108">
        <v>140</v>
      </c>
      <c r="L102" s="108">
        <v>141</v>
      </c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2" s="109">
        <v>0.35416666666666669</v>
      </c>
      <c r="P102" s="109">
        <v>6.25E-2</v>
      </c>
      <c r="Q102" s="108">
        <v>480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MECANIZAÇÃO - SOCADORA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tr">
        <f>BS_CONTROLE[[#This Row],[Local - Encerramento]]</f>
        <v>ZIQ1752</v>
      </c>
      <c r="AM102" s="108" t="str">
        <f>IF(BS_CONTROLE[[#This Row],[Entre - Estações]]=0, "-", BS_CONTROLE[[#This Row],[Entre - Estações]])</f>
        <v>ZRQ</v>
      </c>
      <c r="AN102" s="108" t="str">
        <f>IF(BS_CONTROLE[[#This Row],[SB]]=0, "-", BS_CONTROLE[[#This Row],[SB]])</f>
        <v>139ZQX1</v>
      </c>
      <c r="AO102" s="108">
        <f>IF(BS_CONTROLE[[#This Row],[SUB]]=0, "-", BS_CONTROLE[[#This Row],[SUB]])</f>
        <v>70</v>
      </c>
      <c r="AP102" s="108">
        <f>BS_CONTROLE[[#This Row],[KM - Inicio]]</f>
        <v>140</v>
      </c>
      <c r="AQ102" s="108">
        <f>BS_CONTROLE[[#This Row],[KM - Inicio]]</f>
        <v>140</v>
      </c>
      <c r="AR102" s="111"/>
      <c r="AS102" s="111"/>
      <c r="AT102" s="111"/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0</v>
      </c>
      <c r="AZ102" s="157"/>
      <c r="BA102" s="112"/>
      <c r="BB102" s="10" t="str">
        <f>IFERROR(_xlfn.XLOOKUP(AI102, BS_ATIVIDADE[ATIVIDADE],BS_ATIVIDADE[UNIDADE] ), "*")</f>
        <v>M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2" s="154" t="s">
        <v>828</v>
      </c>
      <c r="BG102" s="16"/>
      <c r="BH102" s="17"/>
      <c r="BI102" s="17"/>
      <c r="BJ102" s="17" t="s">
        <v>1052</v>
      </c>
      <c r="BK102" s="18"/>
      <c r="BL102" s="16"/>
      <c r="BM102" s="133"/>
      <c r="BN102" s="133"/>
      <c r="BO102" s="133"/>
      <c r="BP102" s="18"/>
      <c r="BQ102" s="12" t="str">
        <f t="shared" si="9"/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209" t="str">
        <f>IF(BN102="","",SUBSTITUTE(BM102," ","")&amp;SUBSTITUTE(BN102," ",""))</f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69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70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71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74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75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76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77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78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7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79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81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115:BT123" si="10">IF(BN115="","",SUBSTITUTE(BM115," ","")&amp;SUBSTITUTE(BN115," ",""))</f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82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84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87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88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90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ref="BT99:BT163" si="11">IF(BN124="","",SUBSTITUTE(BM124," ","")&amp;SUBSTITUTE(BN124," ",""))</f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92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103:Z1029 Y83:Z85 Z88:Z89 Z91:Z98 Z86 Z101:Z102 Y86:Y102">
    <cfRule type="cellIs" dxfId="237" priority="54138" operator="equal">
      <formula>"OPORTUNIDADE"</formula>
    </cfRule>
  </conditionalFormatting>
  <conditionalFormatting sqref="Y6:Z7 Y14:Z15 Y20:Z28 Z16 Y30:Z31 Z34:Z35 Z40:Z45 Y47:Z48 Z51:Z52 Z73:Z75 Z57:Z62 Y49:Y65 Y66:Z69 Z77:Z82 Y70:Y82 Y103:Z1029 Y83:Z85 Z88:Z89 Z91:Z98 Z86 Z101:Z102 Y86:Y102">
    <cfRule type="cellIs" dxfId="236" priority="11724" operator="equal">
      <formula>"NÃO"</formula>
    </cfRule>
    <cfRule type="cellIs" dxfId="235" priority="11725" operator="equal">
      <formula>"SIM"</formula>
    </cfRule>
  </conditionalFormatting>
  <conditionalFormatting sqref="AZ6:AZ1029">
    <cfRule type="expression" dxfId="234" priority="54180">
      <formula>#REF!=1</formula>
    </cfRule>
  </conditionalFormatting>
  <conditionalFormatting sqref="U6:U1029 AY6:AY1029 BE6:BE1029">
    <cfRule type="cellIs" dxfId="233" priority="54164" operator="equal">
      <formula>"ERRO"</formula>
    </cfRule>
  </conditionalFormatting>
  <conditionalFormatting sqref="BQ6:BQ1029">
    <cfRule type="cellIs" dxfId="232" priority="54159" operator="equal">
      <formula>"Produção e Intervalo"</formula>
    </cfRule>
    <cfRule type="cellIs" dxfId="231" priority="54160" operator="equal">
      <formula>"Aderente"</formula>
    </cfRule>
    <cfRule type="cellIs" dxfId="230" priority="54161" operator="equal">
      <formula>"Intervalo"</formula>
    </cfRule>
    <cfRule type="cellIs" dxfId="229" priority="54162" operator="equal">
      <formula>"Produção"</formula>
    </cfRule>
    <cfRule type="cellIs" dxfId="228" priority="54163" operator="equal">
      <formula>"ERRO"</formula>
    </cfRule>
  </conditionalFormatting>
  <conditionalFormatting sqref="BR6:BS1029">
    <cfRule type="cellIs" dxfId="227" priority="54141" operator="equal">
      <formula>"*"</formula>
    </cfRule>
    <cfRule type="cellIs" dxfId="226" priority="54142" operator="greaterThanOrEqual">
      <formula>1</formula>
    </cfRule>
    <cfRule type="cellIs" dxfId="225" priority="54143" operator="lessThan">
      <formula>1</formula>
    </cfRule>
  </conditionalFormatting>
  <conditionalFormatting sqref="Y8:Z13">
    <cfRule type="cellIs" dxfId="224" priority="267" operator="equal">
      <formula>"OPORTUNIDADE"</formula>
    </cfRule>
  </conditionalFormatting>
  <conditionalFormatting sqref="Y8:Z13">
    <cfRule type="cellIs" dxfId="223" priority="265" operator="equal">
      <formula>"NÃO"</formula>
    </cfRule>
    <cfRule type="cellIs" dxfId="222" priority="266" operator="equal">
      <formula>"SIM"</formula>
    </cfRule>
  </conditionalFormatting>
  <conditionalFormatting sqref="Y17:Z18">
    <cfRule type="cellIs" dxfId="221" priority="264" operator="equal">
      <formula>"OPORTUNIDADE"</formula>
    </cfRule>
  </conditionalFormatting>
  <conditionalFormatting sqref="Y17:Z18">
    <cfRule type="cellIs" dxfId="220" priority="262" operator="equal">
      <formula>"NÃO"</formula>
    </cfRule>
    <cfRule type="cellIs" dxfId="219" priority="263" operator="equal">
      <formula>"SIM"</formula>
    </cfRule>
  </conditionalFormatting>
  <conditionalFormatting sqref="BJ8:BJ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50" operator="equal">
      <formula>"OPORTUNIDADE"</formula>
    </cfRule>
  </conditionalFormatting>
  <conditionalFormatting sqref="Y19:Z19">
    <cfRule type="cellIs" dxfId="217" priority="248" operator="equal">
      <formula>"NÃO"</formula>
    </cfRule>
    <cfRule type="cellIs" dxfId="216" priority="249" operator="equal">
      <formula>"SIM"</formula>
    </cfRule>
  </conditionalFormatting>
  <conditionalFormatting sqref="Z29">
    <cfRule type="cellIs" dxfId="215" priority="247" operator="equal">
      <formula>"OPORTUNIDADE"</formula>
    </cfRule>
  </conditionalFormatting>
  <conditionalFormatting sqref="Z29">
    <cfRule type="cellIs" dxfId="214" priority="245" operator="equal">
      <formula>"NÃO"</formula>
    </cfRule>
    <cfRule type="cellIs" dxfId="213" priority="246" operator="equal">
      <formula>"SIM"</formula>
    </cfRule>
  </conditionalFormatting>
  <conditionalFormatting sqref="BP1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38" operator="equal">
      <formula>"OPORTUNIDADE"</formula>
    </cfRule>
  </conditionalFormatting>
  <conditionalFormatting sqref="Y16">
    <cfRule type="cellIs" dxfId="211" priority="236" operator="equal">
      <formula>"NÃO"</formula>
    </cfRule>
    <cfRule type="cellIs" dxfId="210" priority="237" operator="equal">
      <formula>"SIM"</formula>
    </cfRule>
  </conditionalFormatting>
  <conditionalFormatting sqref="BK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21" operator="equal">
      <formula>"OPORTUNIDADE"</formula>
    </cfRule>
  </conditionalFormatting>
  <conditionalFormatting sqref="Z32:Z33">
    <cfRule type="cellIs" dxfId="208" priority="219" operator="equal">
      <formula>"NÃO"</formula>
    </cfRule>
    <cfRule type="cellIs" dxfId="207" priority="220" operator="equal">
      <formula>"SIM"</formula>
    </cfRule>
  </conditionalFormatting>
  <conditionalFormatting sqref="Y32:Y33">
    <cfRule type="cellIs" dxfId="206" priority="218" operator="equal">
      <formula>"OPORTUNIDADE"</formula>
    </cfRule>
  </conditionalFormatting>
  <conditionalFormatting sqref="Y32:Y33">
    <cfRule type="cellIs" dxfId="205" priority="216" operator="equal">
      <formula>"NÃO"</formula>
    </cfRule>
    <cfRule type="cellIs" dxfId="204" priority="217" operator="equal">
      <formula>"SIM"</formula>
    </cfRule>
  </conditionalFormatting>
  <conditionalFormatting sqref="BK2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209" operator="equal">
      <formula>"OPORTUNIDADE"</formula>
    </cfRule>
  </conditionalFormatting>
  <conditionalFormatting sqref="Y40:Y46 Y34:Y38">
    <cfRule type="cellIs" dxfId="202" priority="207" operator="equal">
      <formula>"NÃO"</formula>
    </cfRule>
    <cfRule type="cellIs" dxfId="201" priority="208" operator="equal">
      <formula>"SIM"</formula>
    </cfRule>
  </conditionalFormatting>
  <conditionalFormatting sqref="BK1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198" operator="equal">
      <formula>"OPORTUNIDADE"</formula>
    </cfRule>
  </conditionalFormatting>
  <conditionalFormatting sqref="Z36:Z37">
    <cfRule type="cellIs" dxfId="199" priority="196" operator="equal">
      <formula>"NÃO"</formula>
    </cfRule>
    <cfRule type="cellIs" dxfId="198" priority="197" operator="equal">
      <formula>"SIM"</formula>
    </cfRule>
  </conditionalFormatting>
  <conditionalFormatting sqref="Z38:Z39">
    <cfRule type="cellIs" dxfId="197" priority="195" operator="equal">
      <formula>"OPORTUNIDADE"</formula>
    </cfRule>
  </conditionalFormatting>
  <conditionalFormatting sqref="Z38:Z39">
    <cfRule type="cellIs" dxfId="196" priority="193" operator="equal">
      <formula>"NÃO"</formula>
    </cfRule>
    <cfRule type="cellIs" dxfId="195" priority="194" operator="equal">
      <formula>"SIM"</formula>
    </cfRule>
  </conditionalFormatting>
  <conditionalFormatting sqref="Z46">
    <cfRule type="cellIs" dxfId="194" priority="192" operator="equal">
      <formula>"OPORTUNIDADE"</formula>
    </cfRule>
  </conditionalFormatting>
  <conditionalFormatting sqref="Z46">
    <cfRule type="cellIs" dxfId="193" priority="190" operator="equal">
      <formula>"NÃO"</formula>
    </cfRule>
    <cfRule type="cellIs" dxfId="192" priority="191" operator="equal">
      <formula>"SIM"</formula>
    </cfRule>
  </conditionalFormatting>
  <conditionalFormatting sqref="BP1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80" operator="equal">
      <formula>"OPORTUNIDADE"</formula>
    </cfRule>
  </conditionalFormatting>
  <conditionalFormatting sqref="Y29">
    <cfRule type="cellIs" dxfId="190" priority="178" operator="equal">
      <formula>"NÃO"</formula>
    </cfRule>
    <cfRule type="cellIs" dxfId="189" priority="179" operator="equal">
      <formula>"SIM"</formula>
    </cfRule>
  </conditionalFormatting>
  <conditionalFormatting sqref="Y39">
    <cfRule type="cellIs" dxfId="188" priority="177" operator="equal">
      <formula>"OPORTUNIDADE"</formula>
    </cfRule>
  </conditionalFormatting>
  <conditionalFormatting sqref="Y39">
    <cfRule type="cellIs" dxfId="187" priority="175" operator="equal">
      <formula>"NÃO"</formula>
    </cfRule>
    <cfRule type="cellIs" dxfId="186" priority="176" operator="equal">
      <formula>"SIM"</formula>
    </cfRule>
  </conditionalFormatting>
  <conditionalFormatting sqref="BK3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67" operator="equal">
      <formula>"OPORTUNIDADE"</formula>
    </cfRule>
  </conditionalFormatting>
  <conditionalFormatting sqref="Z49:Z50">
    <cfRule type="cellIs" dxfId="184" priority="165" operator="equal">
      <formula>"NÃO"</formula>
    </cfRule>
    <cfRule type="cellIs" dxfId="183" priority="166" operator="equal">
      <formula>"SIM"</formula>
    </cfRule>
  </conditionalFormatting>
  <conditionalFormatting sqref="BK3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38" operator="equal">
      <formula>"OPORTUNIDADE"</formula>
    </cfRule>
  </conditionalFormatting>
  <conditionalFormatting sqref="Z53">
    <cfRule type="cellIs" dxfId="181" priority="136" operator="equal">
      <formula>"NÃO"</formula>
    </cfRule>
    <cfRule type="cellIs" dxfId="180" priority="137" operator="equal">
      <formula>"SIM"</formula>
    </cfRule>
  </conditionalFormatting>
  <conditionalFormatting sqref="BK3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26" operator="equal">
      <formula>"OPORTUNIDADE"</formula>
    </cfRule>
  </conditionalFormatting>
  <conditionalFormatting sqref="Z54:Z55">
    <cfRule type="cellIs" dxfId="178" priority="124" operator="equal">
      <formula>"NÃO"</formula>
    </cfRule>
    <cfRule type="cellIs" dxfId="177" priority="125" operator="equal">
      <formula>"SIM"</formula>
    </cfRule>
  </conditionalFormatting>
  <conditionalFormatting sqref="Z56">
    <cfRule type="cellIs" dxfId="176" priority="120" operator="equal">
      <formula>"OPORTUNIDADE"</formula>
    </cfRule>
  </conditionalFormatting>
  <conditionalFormatting sqref="Z56">
    <cfRule type="cellIs" dxfId="175" priority="118" operator="equal">
      <formula>"NÃO"</formula>
    </cfRule>
    <cfRule type="cellIs" dxfId="174" priority="119" operator="equal">
      <formula>"SIM"</formula>
    </cfRule>
  </conditionalFormatting>
  <conditionalFormatting sqref="Z63:Z65">
    <cfRule type="cellIs" dxfId="173" priority="111" operator="equal">
      <formula>"OPORTUNIDADE"</formula>
    </cfRule>
  </conditionalFormatting>
  <conditionalFormatting sqref="Z63:Z65">
    <cfRule type="cellIs" dxfId="172" priority="109" operator="equal">
      <formula>"NÃO"</formula>
    </cfRule>
    <cfRule type="cellIs" dxfId="171" priority="110" operator="equal">
      <formula>"SIM"</formula>
    </cfRule>
  </conditionalFormatting>
  <conditionalFormatting sqref="BK4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73" operator="equal">
      <formula>"OPORTUNIDADE"</formula>
    </cfRule>
  </conditionalFormatting>
  <conditionalFormatting sqref="Z70:Z71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Z72">
    <cfRule type="cellIs" dxfId="167" priority="64" operator="equal">
      <formula>"OPORTUNIDADE"</formula>
    </cfRule>
  </conditionalFormatting>
  <conditionalFormatting sqref="Z72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BK5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4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53" operator="equal">
      <formula>"OPORTUNIDADE"</formula>
    </cfRule>
  </conditionalFormatting>
  <conditionalFormatting sqref="Z76">
    <cfRule type="cellIs" dxfId="163" priority="51" operator="equal">
      <formula>"NÃO"</formula>
    </cfRule>
    <cfRule type="cellIs" dxfId="162" priority="52" operator="equal">
      <formula>"SIM"</formula>
    </cfRule>
  </conditionalFormatting>
  <conditionalFormatting sqref="BK6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1" priority="44" operator="equal">
      <formula>"OPORTUNIDADE"</formula>
    </cfRule>
  </conditionalFormatting>
  <conditionalFormatting sqref="Z99:Z100">
    <cfRule type="cellIs" dxfId="160" priority="42" operator="equal">
      <formula>"NÃO"</formula>
    </cfRule>
    <cfRule type="cellIs" dxfId="159" priority="43" operator="equal">
      <formula>"SIM"</formula>
    </cfRule>
  </conditionalFormatting>
  <conditionalFormatting sqref="BK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58" priority="26" operator="equal">
      <formula>"OPORTUNIDADE"</formula>
    </cfRule>
  </conditionalFormatting>
  <conditionalFormatting sqref="Z87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BK6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70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1:BK1029 BK94:BK98 BK86 BK88 BK90:BK91">
    <cfRule type="iconSet" priority="61189">
      <iconSet showValue="0">
        <cfvo type="percent" val="0"/>
        <cfvo type="num" val="1"/>
        <cfvo type="num" val="1" gte="0"/>
      </iconSet>
    </cfRule>
  </conditionalFormatting>
  <conditionalFormatting sqref="BH6:BH1029">
    <cfRule type="iconSet" priority="61201">
      <iconSet showValue="0">
        <cfvo type="percent" val="0"/>
        <cfvo type="num" val="1"/>
        <cfvo type="num" val="1" gte="0"/>
      </iconSet>
    </cfRule>
    <cfRule type="iconSet" priority="61202">
      <iconSet showValue="0">
        <cfvo type="percent" val="0"/>
        <cfvo type="num" val="1"/>
        <cfvo type="num" val="1" gte="0"/>
      </iconSet>
    </cfRule>
  </conditionalFormatting>
  <conditionalFormatting sqref="BI6:BI1029">
    <cfRule type="iconSet" priority="61205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07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55" priority="21" operator="equal">
      <formula>"OPORTUNIDADE"</formula>
    </cfRule>
  </conditionalFormatting>
  <conditionalFormatting sqref="Z90">
    <cfRule type="cellIs" dxfId="154" priority="19" operator="equal">
      <formula>"NÃO"</formula>
    </cfRule>
    <cfRule type="cellIs" dxfId="153" priority="20" operator="equal">
      <formula>"SIM"</formula>
    </cfRule>
  </conditionalFormatting>
  <conditionalFormatting sqref="BK8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29 E84:E88 E90 E98:E102" xr:uid="{D50C8F1C-1457-4B16-BCED-8805920651BE}"/>
    <dataValidation type="list" allowBlank="1" showInputMessage="1" showErrorMessage="1" sqref="D6:D7 D14:D15 D30:D31 D39 D47:D48 D66 D69 D57 D77 D79:D80 D73:D75 D103:D1029 D91:D95 D97 D89 D101 D83" xr:uid="{EC6000B9-3E8E-4DBD-80AE-6C26A0788E86}">
      <formula1>ATIVOS</formula1>
    </dataValidation>
    <dataValidation type="list" allowBlank="1" showInputMessage="1" showErrorMessage="1" sqref="BM6:BM1029" xr:uid="{5660C63F-E48A-4B22-8676-2173D1C5D5AE}">
      <formula1>IMPCAUSADOR</formula1>
    </dataValidation>
    <dataValidation type="list" allowBlank="1" showInputMessage="1" showErrorMessage="1" sqref="BC6:BD1029" xr:uid="{2BE53FF9-2AB3-404D-B4FC-AC274515B234}">
      <formula1>GERENCIA</formula1>
    </dataValidation>
    <dataValidation type="list" allowBlank="1" showInputMessage="1" showErrorMessage="1" sqref="BN6:BN1029" xr:uid="{83E6D9B7-9D50-48B7-9A7D-60667A977272}">
      <formula1>INDIRECT(SUBSTITUTE(BM6," ",""))</formula1>
    </dataValidation>
    <dataValidation type="list" allowBlank="1" showInputMessage="1" showErrorMessage="1" sqref="BO6:BO102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F97:F1029 AI6:AI1029 F47:F83 F85:F95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1053</v>
      </c>
      <c r="C2" s="124" t="s">
        <v>755</v>
      </c>
      <c r="D2" s="79" t="s">
        <v>757</v>
      </c>
      <c r="E2" s="79" t="s">
        <v>1054</v>
      </c>
      <c r="F2" s="102" t="s">
        <v>1055</v>
      </c>
      <c r="G2" s="79" t="s">
        <v>1056</v>
      </c>
      <c r="H2" s="79" t="s">
        <v>1057</v>
      </c>
      <c r="I2" s="79" t="s">
        <v>1058</v>
      </c>
      <c r="J2" s="79" t="s">
        <v>1059</v>
      </c>
      <c r="K2" s="81" t="s">
        <v>1060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OPORTUNIDADE</v>
      </c>
      <c r="C95" s="98" t="str">
        <f>IF(SP_NORTE!B100="","*",SP_NORTE!B100)</f>
        <v>*</v>
      </c>
      <c r="D95" s="97" t="str">
        <f>IF(SP_NORTE!D100="","*",SP_NORTE!D100)</f>
        <v>W75</v>
      </c>
      <c r="E95" s="97" t="str">
        <f>IF(SP_NORTE!H100="","*",SP_NORTE!H100)</f>
        <v>ZTO</v>
      </c>
      <c r="F95" s="103" t="str">
        <f>IF(SP_NORTE!M100="","*",SP_NORTE!M100)</f>
        <v>ZTO-ZTN</v>
      </c>
      <c r="G95" s="98" t="str">
        <f>IF(SP_NORTE!I100="","*",SP_NORTE!I100)</f>
        <v>K58K592</v>
      </c>
      <c r="H95" s="98" t="str">
        <f>IF(SP_NORTE!AB100="","*",SP_NORTE!AB100)</f>
        <v>ESCALA</v>
      </c>
      <c r="I95" s="98" t="str">
        <f>IF(SP_NORTE!AC100="","*",SP_NORTE!AC100)</f>
        <v>AGD ACIONAMENTO PCM</v>
      </c>
      <c r="J95" s="99" t="str">
        <f>IF(SP_NORTE!AA100="","*",SP_NORTE!AA100)</f>
        <v>1 Maq. Escala 02hrs</v>
      </c>
      <c r="K95" s="100">
        <f>IF(SP_NORTE!AD100="","*",SP_NORTE!AD100)</f>
        <v>8.3333333333333329E-2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*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ZRQ</v>
      </c>
      <c r="G97" s="98" t="str">
        <f>IF(SP_NORTE!I102="","*",SP_NORTE!I102)</f>
        <v>ZIQ1752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 t="str">
        <f>IF(SP_NORTE!B103="","*",SP_NORTE!B103)</f>
        <v>*</v>
      </c>
      <c r="D98" s="97" t="str">
        <f>IF(SP_NORTE!D103="","*",SP_NORTE!D103)</f>
        <v>*</v>
      </c>
      <c r="E98" s="97" t="str">
        <f>IF(SP_NORTE!H103="","*",SP_NORTE!H103)</f>
        <v>*</v>
      </c>
      <c r="F98" s="103" t="str">
        <f>IF(SP_NORTE!M103="","*",SP_NORTE!M103)</f>
        <v>-</v>
      </c>
      <c r="G98" s="98" t="str">
        <f>IF(SP_NORTE!I103="","*",SP_NORTE!I103)</f>
        <v>*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*</v>
      </c>
      <c r="E99" s="97" t="str">
        <f>IF(SP_NORTE!H104="","*",SP_NORTE!H104)</f>
        <v>*</v>
      </c>
      <c r="F99" s="103" t="str">
        <f>IF(SP_NORTE!M104="","*",SP_NORTE!M104)</f>
        <v>-</v>
      </c>
      <c r="G99" s="98" t="str">
        <f>IF(SP_NORTE!I104="","*",SP_NORTE!I104)</f>
        <v>*</v>
      </c>
      <c r="H99" s="98" t="str">
        <f>IF(SP_NORTE!AB104="","*",SP_NORTE!AB104)</f>
        <v>*</v>
      </c>
      <c r="I99" s="98" t="str">
        <f>IF(SP_NORTE!AC104="","*",SP_NORTE!AC104)</f>
        <v>*</v>
      </c>
      <c r="J99" s="99" t="str">
        <f>IF(SP_NORTE!AA104="","*",SP_NORTE!AA104)</f>
        <v>*</v>
      </c>
      <c r="K99" s="100" t="str">
        <f>IF(SP_NORTE!AD104="","*",SP_NORTE!AD104)</f>
        <v>*</v>
      </c>
    </row>
    <row r="100" spans="2:11" hidden="1">
      <c r="B100" s="97" t="str">
        <f>IF(SP_NORTE!Y105="","*",SP_NORTE!Y105)</f>
        <v>*</v>
      </c>
      <c r="C100" s="98" t="str">
        <f>IF(SP_NORTE!B105="","*",SP_NORTE!B105)</f>
        <v>*</v>
      </c>
      <c r="D100" s="97" t="str">
        <f>IF(SP_NORTE!D105="","*",SP_NORTE!D105)</f>
        <v>*</v>
      </c>
      <c r="E100" s="97" t="str">
        <f>IF(SP_NORTE!H105="","*",SP_NORTE!H105)</f>
        <v>*</v>
      </c>
      <c r="F100" s="103" t="str">
        <f>IF(SP_NORTE!M105="","*",SP_NORTE!M105)</f>
        <v>-</v>
      </c>
      <c r="G100" s="98" t="str">
        <f>IF(SP_NORTE!I105="","*",SP_NORTE!I105)</f>
        <v>*</v>
      </c>
      <c r="H100" s="98" t="str">
        <f>IF(SP_NORTE!AB105="","*",SP_NORTE!AB105)</f>
        <v>*</v>
      </c>
      <c r="I100" s="98" t="str">
        <f>IF(SP_NORTE!AC105="","*",SP_NORTE!AC105)</f>
        <v>*</v>
      </c>
      <c r="J100" s="99" t="str">
        <f>IF(SP_NORTE!AA105="","*",SP_NORTE!AA105)</f>
        <v>*</v>
      </c>
      <c r="K100" s="100" t="str">
        <f>IF(SP_NORTE!AD105="","*",SP_NORTE!AD105)</f>
        <v>*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 t="str">
        <f>IF(SP_NORTE!B108="","*",SP_NORTE!B108)</f>
        <v>*</v>
      </c>
      <c r="D103" s="97" t="str">
        <f>IF(SP_NORTE!D108="","*",SP_NORTE!D108)</f>
        <v>*</v>
      </c>
      <c r="E103" s="97" t="str">
        <f>IF(SP_NORTE!H108="","*",SP_NORTE!H108)</f>
        <v>*</v>
      </c>
      <c r="F103" s="103" t="str">
        <f>IF(SP_NORTE!M108="","*",SP_NORTE!M108)</f>
        <v>-</v>
      </c>
      <c r="G103" s="98" t="str">
        <f>IF(SP_NORTE!I108="","*",SP_NORTE!I108)</f>
        <v>*</v>
      </c>
      <c r="H103" s="98" t="str">
        <f>IF(SP_NORTE!AB108="","*",SP_NORTE!AB108)</f>
        <v>*</v>
      </c>
      <c r="I103" s="98" t="str">
        <f>IF(SP_NORTE!AC108="","*",SP_NORTE!AC108)</f>
        <v>*</v>
      </c>
      <c r="J103" s="99" t="str">
        <f>IF(SP_NORTE!AA108="","*",SP_NORTE!AA108)</f>
        <v>*</v>
      </c>
      <c r="K103" s="100" t="str">
        <f>IF(SP_NORTE!AD108="","*",SP_NORTE!AD108)</f>
        <v>*</v>
      </c>
    </row>
    <row r="104" spans="2:11" hidden="1">
      <c r="B104" s="97" t="str">
        <f>IF(SP_NORTE!Y109="","*",SP_NORTE!Y109)</f>
        <v>*</v>
      </c>
      <c r="C104" s="98" t="str">
        <f>IF(SP_NORTE!B109="","*",SP_NORTE!B109)</f>
        <v>*</v>
      </c>
      <c r="D104" s="97" t="str">
        <f>IF(SP_NORTE!D109="","*",SP_NORTE!D109)</f>
        <v>*</v>
      </c>
      <c r="E104" s="97" t="str">
        <f>IF(SP_NORTE!H109="","*",SP_NORTE!H109)</f>
        <v>*</v>
      </c>
      <c r="F104" s="103" t="str">
        <f>IF(SP_NORTE!M109="","*",SP_NORTE!M109)</f>
        <v>-</v>
      </c>
      <c r="G104" s="98" t="str">
        <f>IF(SP_NORTE!I109="","*",SP_NORTE!I109)</f>
        <v>*</v>
      </c>
      <c r="H104" s="98" t="str">
        <f>IF(SP_NORTE!AB109="","*",SP_NORTE!AB109)</f>
        <v>*</v>
      </c>
      <c r="I104" s="98" t="str">
        <f>IF(SP_NORTE!AC109="","*",SP_NORTE!AC109)</f>
        <v>*</v>
      </c>
      <c r="J104" s="99" t="str">
        <f>IF(SP_NORTE!AA109="","*",SP_NORTE!AA109)</f>
        <v>*</v>
      </c>
      <c r="K104" s="100" t="str">
        <f>IF(SP_NORTE!AD109="","*",SP_NORTE!AD109)</f>
        <v>*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*</v>
      </c>
      <c r="C106" s="98" t="str">
        <f>IF(SP_NORTE!B118="","*",SP_NORTE!B118)</f>
        <v>*</v>
      </c>
      <c r="D106" s="97" t="str">
        <f>IF(SP_NORTE!D118="","*",SP_NORTE!D118)</f>
        <v>*</v>
      </c>
      <c r="E106" s="97" t="str">
        <f>IF(SP_NORTE!H118="","*",SP_NORTE!H118)</f>
        <v>*</v>
      </c>
      <c r="F106" s="103" t="str">
        <f>IF(SP_NORTE!M118="","*",SP_NORTE!M118)</f>
        <v>-</v>
      </c>
      <c r="G106" s="98" t="str">
        <f>IF(SP_NORTE!I118="","*",SP_NORTE!I118)</f>
        <v>*</v>
      </c>
      <c r="H106" s="98" t="str">
        <f>IF(SP_NORTE!AB118="","*",SP_NORTE!AB118)</f>
        <v>*</v>
      </c>
      <c r="I106" s="98" t="str">
        <f>IF(SP_NORTE!AC118="","*",SP_NORTE!AC118)</f>
        <v>*</v>
      </c>
      <c r="J106" s="99" t="str">
        <f>IF(SP_NORTE!AA118="","*",SP_NORTE!AA118)</f>
        <v>*</v>
      </c>
      <c r="K106" s="100" t="str">
        <f>IF(SP_NORTE!AD118="","*",SP_NORTE!AD118)</f>
        <v>*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 t="str">
        <f>IF(SP_NORTE!B121="","*",SP_NORTE!B121)</f>
        <v>*</v>
      </c>
      <c r="D109" s="97" t="str">
        <f>IF(SP_NORTE!D121="","*",SP_NORTE!D121)</f>
        <v>*</v>
      </c>
      <c r="E109" s="97" t="str">
        <f>IF(SP_NORTE!H121="","*",SP_NORTE!H121)</f>
        <v>*</v>
      </c>
      <c r="F109" s="103" t="str">
        <f>IF(SP_NORTE!M121="","*",SP_NORTE!M121)</f>
        <v>-</v>
      </c>
      <c r="G109" s="98" t="str">
        <f>IF(SP_NORTE!I121="","*",SP_NORTE!I121)</f>
        <v>*</v>
      </c>
      <c r="H109" s="98" t="str">
        <f>IF(SP_NORTE!AB121="","*",SP_NORTE!AB121)</f>
        <v>*</v>
      </c>
      <c r="I109" s="98" t="str">
        <f>IF(SP_NORTE!AC121="","*",SP_NORTE!AC121)</f>
        <v>*</v>
      </c>
      <c r="J109" s="99" t="str">
        <f>IF(SP_NORTE!AA121="","*",SP_NORTE!AA121)</f>
        <v>*</v>
      </c>
      <c r="K109" s="100" t="str">
        <f>IF(SP_NORTE!AD121="","*",SP_NORTE!AD121)</f>
        <v>*</v>
      </c>
    </row>
    <row r="110" spans="2:11" hidden="1">
      <c r="B110" s="97" t="str">
        <f>IF(SP_NORTE!Y122="","*",SP_NORTE!Y122)</f>
        <v>*</v>
      </c>
      <c r="C110" s="98" t="str">
        <f>IF(SP_NORTE!B122="","*",SP_NORTE!B122)</f>
        <v>*</v>
      </c>
      <c r="D110" s="97" t="str">
        <f>IF(SP_NORTE!D122="","*",SP_NORTE!D122)</f>
        <v>*</v>
      </c>
      <c r="E110" s="97" t="str">
        <f>IF(SP_NORTE!H122="","*",SP_NORTE!H122)</f>
        <v>*</v>
      </c>
      <c r="F110" s="103" t="str">
        <f>IF(SP_NORTE!M122="","*",SP_NORTE!M122)</f>
        <v>-</v>
      </c>
      <c r="G110" s="98" t="str">
        <f>IF(SP_NORTE!I122="","*",SP_NORTE!I122)</f>
        <v>*</v>
      </c>
      <c r="H110" s="98" t="str">
        <f>IF(SP_NORTE!AB122="","*",SP_NORTE!AB122)</f>
        <v>*</v>
      </c>
      <c r="I110" s="98" t="str">
        <f>IF(SP_NORTE!AC122="","*",SP_NORTE!AC122)</f>
        <v>*</v>
      </c>
      <c r="J110" s="99" t="str">
        <f>IF(SP_NORTE!AA122="","*",SP_NORTE!AA122)</f>
        <v>*</v>
      </c>
      <c r="K110" s="100" t="str">
        <f>IF(SP_NORTE!AD122="","*",SP_NORTE!AD122)</f>
        <v>*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 t="str">
        <f>IF(SP_NORTE!B124="","*",SP_NORTE!B124)</f>
        <v>*</v>
      </c>
      <c r="D112" s="97" t="str">
        <f>IF(SP_NORTE!D124="","*",SP_NORTE!D124)</f>
        <v>*</v>
      </c>
      <c r="E112" s="97" t="str">
        <f>IF(SP_NORTE!H124="","*",SP_NORTE!H124)</f>
        <v>*</v>
      </c>
      <c r="F112" s="103" t="str">
        <f>IF(SP_NORTE!M124="","*",SP_NORTE!M124)</f>
        <v>-</v>
      </c>
      <c r="G112" s="98" t="str">
        <f>IF(SP_NORTE!I124="","*",SP_NORTE!I124)</f>
        <v>*</v>
      </c>
      <c r="H112" s="98" t="str">
        <f>IF(SP_NORTE!AB124="","*",SP_NORTE!AB124)</f>
        <v>*</v>
      </c>
      <c r="I112" s="98" t="str">
        <f>IF(SP_NORTE!AC124="","*",SP_NORTE!AC124)</f>
        <v>*</v>
      </c>
      <c r="J112" s="99" t="str">
        <f>IF(SP_NORTE!AA124="","*",SP_NORTE!AA124)</f>
        <v>*</v>
      </c>
      <c r="K112" s="100" t="str">
        <f>IF(SP_NORTE!AD124="","*",SP_NORTE!AD124)</f>
        <v>*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 t="str">
        <f>IF(SP_NORTE!B126="","*",SP_NORTE!B126)</f>
        <v>*</v>
      </c>
      <c r="D114" s="97" t="str">
        <f>IF(SP_NORTE!D126="","*",SP_NORTE!D126)</f>
        <v>*</v>
      </c>
      <c r="E114" s="97" t="str">
        <f>IF(SP_NORTE!H126="","*",SP_NORTE!H126)</f>
        <v>*</v>
      </c>
      <c r="F114" s="103" t="str">
        <f>IF(SP_NORTE!M126="","*",SP_NORTE!M126)</f>
        <v>-</v>
      </c>
      <c r="G114" s="98" t="str">
        <f>IF(SP_NORTE!I126="","*",SP_NORTE!I126)</f>
        <v>*</v>
      </c>
      <c r="H114" s="98" t="str">
        <f>IF(SP_NORTE!AB126="","*",SP_NORTE!AB126)</f>
        <v>*</v>
      </c>
      <c r="I114" s="98" t="str">
        <f>IF(SP_NORTE!AC126="","*",SP_NORTE!AC126)</f>
        <v>*</v>
      </c>
      <c r="J114" s="99" t="str">
        <f>IF(SP_NORTE!AA126="","*",SP_NORTE!AA126)</f>
        <v>*</v>
      </c>
      <c r="K114" s="100" t="str">
        <f>IF(SP_NORTE!AD126="","*",SP_NORTE!AD126)</f>
        <v>*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*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N87" sqref="A87:N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9"/>
      <c r="B1" s="250"/>
      <c r="C1" s="251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52" t="s">
        <v>818</v>
      </c>
      <c r="Q1" s="253"/>
      <c r="R1" s="114"/>
      <c r="S1" s="87"/>
      <c r="T1" s="89"/>
      <c r="U1" s="254" t="s">
        <v>1061</v>
      </c>
      <c r="V1" s="254"/>
      <c r="W1" s="254"/>
    </row>
    <row r="2" spans="1:23" ht="15" customHeight="1">
      <c r="A2" s="90" t="s">
        <v>1062</v>
      </c>
      <c r="B2" s="90" t="s">
        <v>1063</v>
      </c>
      <c r="C2" s="90" t="s">
        <v>380</v>
      </c>
      <c r="D2" s="91" t="s">
        <v>770</v>
      </c>
      <c r="E2" s="91" t="s">
        <v>4</v>
      </c>
      <c r="F2" s="91" t="s">
        <v>1064</v>
      </c>
      <c r="G2" s="91" t="s">
        <v>1065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1066</v>
      </c>
      <c r="T2" s="94" t="s">
        <v>773</v>
      </c>
      <c r="U2" s="141">
        <f ca="1">TODAY()-1</f>
        <v>46086</v>
      </c>
      <c r="V2" s="141">
        <f ca="1">U2-1</f>
        <v>46085</v>
      </c>
      <c r="W2" s="141">
        <f ca="1">V2-1</f>
        <v>46084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30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414</v>
      </c>
      <c r="V6" s="140">
        <f ca="1">_xlfn.XLOOKUP(G6&amp;$V$2,BS_CONTROLE[CHAVE],BS_CONTROLE[Quantidade_11],"-")</f>
        <v>530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250</v>
      </c>
      <c r="V7" s="140">
        <f ca="1">_xlfn.XLOOKUP(G7&amp;$V$2,BS_CONTROLE[CHAVE],BS_CONTROLE[Quantidade_11],"-")</f>
        <v>1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670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30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414</v>
      </c>
      <c r="V14" s="140">
        <f ca="1">_xlfn.XLOOKUP(G14&amp;$V$2,BS_CONTROLE[CHAVE],BS_CONTROLE[Quantidade_11],"-")</f>
        <v>530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250</v>
      </c>
      <c r="V16" s="140">
        <f ca="1">_xlfn.XLOOKUP(G16&amp;$V$2,BS_CONTROLE[CHAVE],BS_CONTROLE[Quantidade_11],"-")</f>
        <v>1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1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1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670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1872</v>
      </c>
      <c r="W29" s="140">
        <f ca="1">_xlfn.XLOOKUP(G29&amp;$W$2,BS_CONTROLE[CHAVE],BS_CONTROLE[Quantidade_11],"-")</f>
        <v>1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30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1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414</v>
      </c>
      <c r="V32" s="140">
        <f ca="1">_xlfn.XLOOKUP(G32&amp;$V$2,BS_CONTROLE[CHAVE],BS_CONTROLE[Quantidade_11],"-")</f>
        <v>530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1460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250</v>
      </c>
      <c r="V34" s="140">
        <f ca="1">_xlfn.XLOOKUP(G34&amp;$V$2,BS_CONTROLE[CHAVE],BS_CONTROLE[Quantidade_11],"-")</f>
        <v>1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1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0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1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670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0</v>
      </c>
      <c r="V45" s="140">
        <f ca="1">_xlfn.XLOOKUP(G45&amp;$V$2,BS_CONTROLE[CHAVE],BS_CONTROLE[Quantidade_11],"-")</f>
        <v>1872</v>
      </c>
      <c r="W45" s="140">
        <f ca="1">_xlfn.XLOOKUP(G45&amp;$W$2,BS_CONTROLE[CHAVE],BS_CONTROLE[Quantidade_11],"-")</f>
        <v>1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30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1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414</v>
      </c>
      <c r="V49" s="140">
        <f ca="1">_xlfn.XLOOKUP(G49&amp;$V$2,BS_CONTROLE[CHAVE],BS_CONTROLE[Quantidade_11],"-")</f>
        <v>530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1460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250</v>
      </c>
      <c r="V52" s="140">
        <f ca="1">_xlfn.XLOOKUP(G52&amp;$V$2,BS_CONTROLE[CHAVE],BS_CONTROLE[Quantidade_11],"-")</f>
        <v>1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1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0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1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670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>
        <f ca="1">_xlfn.XLOOKUP(G62&amp;$U$2,BS_CONTROLE[CHAVE],BS_CONTROLE[Quantidade_11],"-")</f>
        <v>1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1872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30</v>
      </c>
    </row>
    <row r="66" spans="1:23" hidden="1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414</v>
      </c>
      <c r="V66" s="140">
        <f ca="1">_xlfn.XLOOKUP(G66&amp;$V$2,BS_CONTROLE[CHAVE],BS_CONTROLE[Quantidade_11],"-")</f>
        <v>530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>
        <f ca="1">_xlfn.XLOOKUP(G68&amp;$W$2,BS_CONTROLE[CHAVE],BS_CONTROLE[Quantidade_11],"-")</f>
        <v>1460</v>
      </c>
    </row>
    <row r="69" spans="1:23" hidden="1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250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 hidden="1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1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>
        <f ca="1">_xlfn.XLOOKUP(G76&amp;$U$2,BS_CONTROLE[CHAVE],BS_CONTROLE[Quantidade_11],"-")</f>
        <v>0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670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IF(SP_NORTE!Y83="","*",SP_NORTE!Y83)</f>
        <v>*</v>
      </c>
      <c r="B78" s="150" t="str">
        <f>IF(SP_NORTE!X83="","*",SP_NORTE!X83)</f>
        <v>*</v>
      </c>
      <c r="C78" s="150" t="str">
        <f>IF(SP_NORTE!Z83="","*",SP_NORTE!Z83)</f>
        <v>*</v>
      </c>
      <c r="D78" s="142" t="str">
        <f>IF(SP_NORTE!S83="","*",SP_NORTE!S83)</f>
        <v>-</v>
      </c>
      <c r="E78" s="142" t="str">
        <f>IF(SP_NORTE!T83="","*",SP_NORTE!T83)</f>
        <v>-</v>
      </c>
      <c r="F78" s="149" t="str">
        <f>IF(SP_NORTE!B83="","*",SP_NORTE!B83)</f>
        <v>*</v>
      </c>
      <c r="G78" s="149" t="str">
        <f>IF(SP_NORTE!D83="","*",SP_NORTE!D83)</f>
        <v>*</v>
      </c>
      <c r="H78" s="149" t="str">
        <f>IF(SP_NORTE!F83="","*",SP_NORTE!F83)</f>
        <v>*</v>
      </c>
      <c r="I78" s="149" t="str">
        <f>IF(SP_NORTE!H83="","*",SP_NORTE!H83)</f>
        <v>*</v>
      </c>
      <c r="J78" s="149" t="str">
        <f>IF(SP_NORTE!I83="","*",SP_NORTE!I83)</f>
        <v>*</v>
      </c>
      <c r="K78" s="142" t="str">
        <f>IF(SP_NORTE!M83="","*",SP_NORTE!M83)</f>
        <v>-</v>
      </c>
      <c r="L78" s="142" t="str">
        <f>IF(SP_NORTE!N83="","*",SP_NORTE!N83)</f>
        <v>-</v>
      </c>
      <c r="M78" s="143" t="str">
        <f>IF(SP_NORTE!J83="","*",SP_NORTE!J83)</f>
        <v>*</v>
      </c>
      <c r="N78" s="148" t="str">
        <f>IF(SP_NORTE!K83="","*",SP_NORTE!K83)</f>
        <v>*</v>
      </c>
      <c r="O78" s="148" t="str">
        <f>IF(SP_NORTE!L83="","*",SP_NORTE!L83)</f>
        <v>*</v>
      </c>
      <c r="P78" s="147" t="str">
        <f>IF(SP_NORTE!O83="","*",SP_NORTE!O83)</f>
        <v>*</v>
      </c>
      <c r="Q78" s="147" t="str">
        <f>IF(SP_NORTE!P83="","*",SP_NORTE!P83)</f>
        <v>*</v>
      </c>
      <c r="R78" s="149" t="str">
        <f>IF(SP_NORTE!Q83="","*",CONCATENATE(SP_NORTE!Q83," ",SP_NORTE!R83))</f>
        <v>*</v>
      </c>
      <c r="S78" s="149" t="str">
        <f>IF(SP_NORTE!V83="","*",SP_NORTE!V83)</f>
        <v>*</v>
      </c>
      <c r="T78" s="149" t="str">
        <f>IF(SP_NORTE!W83="","*",SP_NORTE!W83)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IF(SP_NORTE!Y84="","*",SP_NORTE!Y84)</f>
        <v>*</v>
      </c>
      <c r="B79" s="150" t="str">
        <f>IF(SP_NORTE!X84="","*",SP_NORTE!X84)</f>
        <v>Oportunidade</v>
      </c>
      <c r="C79" s="150" t="str">
        <f>IF(SP_NORTE!Z84="","*",SP_NORTE!Z84)</f>
        <v>*</v>
      </c>
      <c r="D79" s="142" t="str">
        <f>IF(SP_NORTE!S84="","*",SP_NORTE!S84)</f>
        <v>SP NORTE</v>
      </c>
      <c r="E79" s="142" t="str">
        <f>IF(SP_NORTE!T84="","*",SP_NORTE!T84)</f>
        <v>TMI-ZEB</v>
      </c>
      <c r="F79" s="149">
        <f>IF(SP_NORTE!B84="","*",SP_NORTE!B84)</f>
        <v>46087</v>
      </c>
      <c r="G79" s="149" t="str">
        <f>IF(SP_NORTE!D84="","*",SP_NORTE!D84)</f>
        <v>DARCI (TMC-657)</v>
      </c>
      <c r="H79" s="149" t="str">
        <f>IF(SP_NORTE!F84="","*",SP_NORTE!F84)</f>
        <v>PDM - AMV - MEIA CHAVE</v>
      </c>
      <c r="I79" s="149" t="str">
        <f>IF(SP_NORTE!H84="","*",SP_NORTE!H84)</f>
        <v>-</v>
      </c>
      <c r="J79" s="149" t="str">
        <f>IF(SP_NORTE!I84="","*",SP_NORTE!I84)</f>
        <v>-</v>
      </c>
      <c r="K79" s="142" t="str">
        <f>IF(SP_NORTE!M84="","*",SP_NORTE!M84)</f>
        <v>ZUE</v>
      </c>
      <c r="L79" s="142" t="str">
        <f>IF(SP_NORTE!N84="","*",SP_NORTE!N84)</f>
        <v>ZUEPATN</v>
      </c>
      <c r="M79" s="143">
        <f>IF(SP_NORTE!J84="","*",SP_NORTE!J84)</f>
        <v>73</v>
      </c>
      <c r="N79" s="148">
        <f>IF(SP_NORTE!K84="","*",SP_NORTE!K84)</f>
        <v>401.1</v>
      </c>
      <c r="O79" s="148" t="str">
        <f>IF(SP_NORTE!L84="","*",SP_NORTE!L84)</f>
        <v>-</v>
      </c>
      <c r="P79" s="147">
        <f>IF(SP_NORTE!O84="","*",SP_NORTE!O84)</f>
        <v>0.375</v>
      </c>
      <c r="Q79" s="147">
        <f>IF(SP_NORTE!P84="","*",SP_NORTE!P84)</f>
        <v>8.3333333333333329E-2</v>
      </c>
      <c r="R79" s="149" t="str">
        <f>IF(SP_NORTE!Q84="","*",CONCATENATE(SP_NORTE!Q84," ",SP_NORTE!R84))</f>
        <v>1 Nº DE PEÇAS</v>
      </c>
      <c r="S79" s="149" t="str">
        <f>IF(SP_NORTE!V84="","*",SP_NORTE!V84)</f>
        <v xml:space="preserve">Ronaldo </v>
      </c>
      <c r="T79" s="149" t="str">
        <f>IF(SP_NORTE!W84="","*",SP_NORTE!W84)</f>
        <v xml:space="preserve">Troca de meia chave 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IF(SP_NORTE!Y85="","*",SP_NORTE!Y85)</f>
        <v>OPORTUNIDADE</v>
      </c>
      <c r="B80" s="150" t="str">
        <f>IF(SP_NORTE!X85="","*",SP_NORTE!X85)</f>
        <v>Oportunidade</v>
      </c>
      <c r="C80" s="150" t="str">
        <f>IF(SP_NORTE!Z85="","*",SP_NORTE!Z85)</f>
        <v>*</v>
      </c>
      <c r="D80" s="142" t="str">
        <f>IF(SP_NORTE!S85="","*",SP_NORTE!S85)</f>
        <v>SP NORTE</v>
      </c>
      <c r="E80" s="142" t="str">
        <f>IF(SP_NORTE!T85="","*",SP_NORTE!T85)</f>
        <v>TMI-ZEB</v>
      </c>
      <c r="F80" s="149">
        <f>IF(SP_NORTE!B85="","*",SP_NORTE!B85)</f>
        <v>46087</v>
      </c>
      <c r="G80" s="149" t="str">
        <f>IF(SP_NORTE!D85="","*",SP_NORTE!D85)</f>
        <v>E40</v>
      </c>
      <c r="H80" s="149" t="str">
        <f>IF(SP_NORTE!F85="","*",SP_NORTE!F85)</f>
        <v>TRILHEIRO - DESCARGA</v>
      </c>
      <c r="I80" s="149" t="str">
        <f>IF(SP_NORTE!H85="","*",SP_NORTE!H85)</f>
        <v>ZRL2</v>
      </c>
      <c r="J80" s="149" t="str">
        <f>IF(SP_NORTE!I85="","*",SP_NORTE!I85)</f>
        <v>ZRL</v>
      </c>
      <c r="K80" s="142" t="str">
        <f>IF(SP_NORTE!M85="","*",SP_NORTE!M85)</f>
        <v>ZTF-ZSF</v>
      </c>
      <c r="L80" s="142" t="str">
        <f>IF(SP_NORTE!N85="","*",SP_NORTE!N85)</f>
        <v>ZSFPAT2</v>
      </c>
      <c r="M80" s="143">
        <f>IF(SP_NORTE!J85="","*",SP_NORTE!J85)</f>
        <v>73</v>
      </c>
      <c r="N80" s="148">
        <f>IF(SP_NORTE!K85="","*",SP_NORTE!K85)</f>
        <v>419.6</v>
      </c>
      <c r="O80" s="148">
        <f>IF(SP_NORTE!L85="","*",SP_NORTE!L85)</f>
        <v>421.6</v>
      </c>
      <c r="P80" s="147">
        <f>IF(SP_NORTE!O85="","*",SP_NORTE!O85)</f>
        <v>0.375</v>
      </c>
      <c r="Q80" s="147">
        <f>IF(SP_NORTE!P85="","*",SP_NORTE!P85)</f>
        <v>4.1666666666666664E-2</v>
      </c>
      <c r="R80" s="149" t="str">
        <f>IF(SP_NORTE!Q85="","*",CONCATENATE(SP_NORTE!Q85," ",SP_NORTE!R85))</f>
        <v>1248 M</v>
      </c>
      <c r="S80" s="149" t="str">
        <f>IF(SP_NORTE!V85="","*",SP_NORTE!V85)</f>
        <v>Ronaldo</v>
      </c>
      <c r="T80" s="149" t="str">
        <f>IF(SP_NORTE!W85="","*",SP_NORTE!W85)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0</v>
      </c>
      <c r="V80" s="140">
        <f ca="1">_xlfn.XLOOKUP(G80&amp;$V$2,BS_CONTROLE[CHAVE],BS_CONTROLE[Quantidade_11],"-")</f>
        <v>1872</v>
      </c>
      <c r="W80" s="140">
        <f ca="1">_xlfn.XLOOKUP(G80&amp;$W$2,BS_CONTROLE[CHAVE],BS_CONTROLE[Quantidade_11],"-")</f>
        <v>1</v>
      </c>
    </row>
    <row r="81" spans="1:23">
      <c r="A81" s="150" t="str">
        <f>IF(SP_NORTE!Y86="","*",SP_NORTE!Y86)</f>
        <v>OPORTUNIDADE</v>
      </c>
      <c r="B81" s="150" t="str">
        <f>IF(SP_NORTE!X86="","*",SP_NORTE!X86)</f>
        <v>Oportunidade</v>
      </c>
      <c r="C81" s="150" t="str">
        <f>IF(SP_NORTE!Z86="","*",SP_NORTE!Z86)</f>
        <v>*</v>
      </c>
      <c r="D81" s="142" t="str">
        <f>IF(SP_NORTE!S86="","*",SP_NORTE!S86)</f>
        <v>SP NORTE</v>
      </c>
      <c r="E81" s="142" t="str">
        <f>IF(SP_NORTE!T86="","*",SP_NORTE!T86)</f>
        <v>TMI-ZEB</v>
      </c>
      <c r="F81" s="149">
        <f>IF(SP_NORTE!B86="","*",SP_NORTE!B86)</f>
        <v>46087</v>
      </c>
      <c r="G81" s="149" t="str">
        <f>IF(SP_NORTE!D86="","*",SP_NORTE!D86)</f>
        <v>W57</v>
      </c>
      <c r="H81" s="149" t="str">
        <f>IF(SP_NORTE!F86="","*",SP_NORTE!F86)</f>
        <v>DESLOCAMENTO</v>
      </c>
      <c r="I81" s="149" t="str">
        <f>IF(SP_NORTE!H86="","*",SP_NORTE!H86)</f>
        <v>ZJA</v>
      </c>
      <c r="J81" s="149" t="str">
        <f>IF(SP_NORTE!I86="","*",SP_NORTE!I86)</f>
        <v>ZRU</v>
      </c>
      <c r="K81" s="142" t="str">
        <f>IF(SP_NORTE!M86="","*",SP_NORTE!M86)</f>
        <v>ZJA-ZRU</v>
      </c>
      <c r="L81" s="142" t="str">
        <f>IF(SP_NORTE!N86="","*",SP_NORTE!N86)</f>
        <v>ZJAZRU</v>
      </c>
      <c r="M81" s="143">
        <f>IF(SP_NORTE!J86="","*",SP_NORTE!J86)</f>
        <v>73</v>
      </c>
      <c r="N81" s="148">
        <f>IF(SP_NORTE!K86="","*",SP_NORTE!K86)</f>
        <v>372</v>
      </c>
      <c r="O81" s="148">
        <f>IF(SP_NORTE!L86="","*",SP_NORTE!L86)</f>
        <v>204</v>
      </c>
      <c r="P81" s="147">
        <f>IF(SP_NORTE!O86="","*",SP_NORTE!O86)</f>
        <v>0.41666666666666669</v>
      </c>
      <c r="Q81" s="147">
        <f>IF(SP_NORTE!P86="","*",SP_NORTE!P86)</f>
        <v>4.1666666666666664E-2</v>
      </c>
      <c r="R81" s="149" t="str">
        <f>IF(SP_NORTE!Q86="","*",CONCATENATE(SP_NORTE!Q86," ",SP_NORTE!R86))</f>
        <v>1 BINÁRIO</v>
      </c>
      <c r="S81" s="149" t="str">
        <f>IF(SP_NORTE!V86="","*",SP_NORTE!V86)</f>
        <v>nelson</v>
      </c>
      <c r="T81" s="149" t="str">
        <f>IF(SP_NORTE!W86="","*",SP_NORTE!W86)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IF(SP_NORTE!Y87="","*",SP_NORTE!Y87)</f>
        <v>SIM</v>
      </c>
      <c r="B82" s="150" t="str">
        <f>IF(SP_NORTE!X87="","*",SP_NORTE!X87)</f>
        <v>Contrato</v>
      </c>
      <c r="C82" s="150" t="str">
        <f>IF(SP_NORTE!Z87="","*",SP_NORTE!Z87)</f>
        <v>*</v>
      </c>
      <c r="D82" s="142" t="str">
        <f>IF(SP_NORTE!S87="","*",SP_NORTE!S87)</f>
        <v>SP NORTE</v>
      </c>
      <c r="E82" s="142" t="str">
        <f>IF(SP_NORTE!T87="","*",SP_NORTE!T87)</f>
        <v>TMI-ZEB</v>
      </c>
      <c r="F82" s="149">
        <f>IF(SP_NORTE!B87="","*",SP_NORTE!B87)</f>
        <v>46087</v>
      </c>
      <c r="G82" s="149" t="str">
        <f>IF(SP_NORTE!D87="","*",SP_NORTE!D87)</f>
        <v>V88</v>
      </c>
      <c r="H82" s="149" t="str">
        <f>IF(SP_NORTE!F87="","*",SP_NORTE!F87)</f>
        <v>MECANIZAÇÃO - SOCADORA</v>
      </c>
      <c r="I82" s="149" t="str">
        <f>IF(SP_NORTE!H87="","*",SP_NORTE!H87)</f>
        <v>ZDP2</v>
      </c>
      <c r="J82" s="149" t="str">
        <f>IF(SP_NORTE!I87="","*",SP_NORTE!I87)</f>
        <v>ZDP</v>
      </c>
      <c r="K82" s="142" t="str">
        <f>IF(SP_NORTE!M87="","*",SP_NORTE!M87)</f>
        <v>ZVP-ZGI</v>
      </c>
      <c r="L82" s="142" t="str">
        <f>IF(SP_NORTE!N87="","*",SP_NORTE!N87)</f>
        <v>ZVP312</v>
      </c>
      <c r="M82" s="143">
        <f>IF(SP_NORTE!J87="","*",SP_NORTE!J87)</f>
        <v>73</v>
      </c>
      <c r="N82" s="148">
        <f>IF(SP_NORTE!K87="","*",SP_NORTE!K87)</f>
        <v>311.8</v>
      </c>
      <c r="O82" s="148">
        <f>IF(SP_NORTE!L87="","*",SP_NORTE!L87)</f>
        <v>314</v>
      </c>
      <c r="P82" s="147">
        <f>IF(SP_NORTE!O87="","*",SP_NORTE!O87)</f>
        <v>0.54166666666666663</v>
      </c>
      <c r="Q82" s="147">
        <f>IF(SP_NORTE!P87="","*",SP_NORTE!P87)</f>
        <v>8.3333333333333329E-2</v>
      </c>
      <c r="R82" s="149" t="str">
        <f>IF(SP_NORTE!Q87="","*",CONCATENATE(SP_NORTE!Q87," ",SP_NORTE!R87))</f>
        <v>1020 M</v>
      </c>
      <c r="S82" s="149" t="str">
        <f>IF(SP_NORTE!V87="","*",SP_NORTE!V87)</f>
        <v>Antonioni</v>
      </c>
      <c r="T82" s="149" t="str">
        <f>IF(SP_NORTE!W87="","*",SP_NORTE!W87)</f>
        <v>Socaria mecanizada</v>
      </c>
      <c r="U82" s="140">
        <f ca="1">_xlfn.XLOOKUP(G82&amp;$U$2,BS_CONTROLE[CHAVE],BS_CONTROLE[Quantidade_11],"-")</f>
        <v>414</v>
      </c>
      <c r="V82" s="140">
        <f ca="1">_xlfn.XLOOKUP(G82&amp;$V$2,BS_CONTROLE[CHAVE],BS_CONTROLE[Quantidade_11],"-")</f>
        <v>530</v>
      </c>
      <c r="W82" s="140">
        <f ca="1">_xlfn.XLOOKUP(G82&amp;$W$2,BS_CONTROLE[CHAVE],BS_CONTROLE[Quantidade_11],"-")</f>
        <v>0</v>
      </c>
    </row>
    <row r="83" spans="1:23">
      <c r="A83" s="150" t="str">
        <f>IF(SP_NORTE!Y88="","*",SP_NORTE!Y88)</f>
        <v>OPORTUNIDADE</v>
      </c>
      <c r="B83" s="150" t="str">
        <f>IF(SP_NORTE!X88="","*",SP_NORTE!X88)</f>
        <v>Oportunidade</v>
      </c>
      <c r="C83" s="150" t="str">
        <f>IF(SP_NORTE!Z88="","*",SP_NORTE!Z88)</f>
        <v>*</v>
      </c>
      <c r="D83" s="142" t="str">
        <f>IF(SP_NORTE!S88="","*",SP_NORTE!S88)</f>
        <v>SP NORTE</v>
      </c>
      <c r="E83" s="142" t="str">
        <f>IF(SP_NORTE!T88="","*",SP_NORTE!T88)</f>
        <v>TMI-ZEB</v>
      </c>
      <c r="F83" s="149">
        <f>IF(SP_NORTE!B88="","*",SP_NORTE!B88)</f>
        <v>46087</v>
      </c>
      <c r="G83" s="149" t="str">
        <f>IF(SP_NORTE!D88="","*",SP_NORTE!D88)</f>
        <v>JOSUEL (TP-697)</v>
      </c>
      <c r="H83" s="149" t="str">
        <f>IF(SP_NORTE!F88="","*",SP_NORTE!F88)</f>
        <v>PDM - SOLDA</v>
      </c>
      <c r="I83" s="149" t="str">
        <f>IF(SP_NORTE!H88="","*",SP_NORTE!H88)</f>
        <v>-</v>
      </c>
      <c r="J83" s="149" t="str">
        <f>IF(SP_NORTE!I88="","*",SP_NORTE!I88)</f>
        <v>-</v>
      </c>
      <c r="K83" s="142" t="str">
        <f>IF(SP_NORTE!M88="","*",SP_NORTE!M88)</f>
        <v>ZVP</v>
      </c>
      <c r="L83" s="142" t="str">
        <f>IF(SP_NORTE!N88="","*",SP_NORTE!N88)</f>
        <v>ZVP1</v>
      </c>
      <c r="M83" s="143">
        <f>IF(SP_NORTE!J88="","*",SP_NORTE!J88)</f>
        <v>73</v>
      </c>
      <c r="N83" s="148">
        <f>IF(SP_NORTE!K88="","*",SP_NORTE!K88)</f>
        <v>306.7</v>
      </c>
      <c r="O83" s="148" t="str">
        <f>IF(SP_NORTE!L88="","*",SP_NORTE!L88)</f>
        <v>-</v>
      </c>
      <c r="P83" s="147">
        <f>IF(SP_NORTE!O88="","*",SP_NORTE!O88)</f>
        <v>0.39583333333333331</v>
      </c>
      <c r="Q83" s="147">
        <f>IF(SP_NORTE!P88="","*",SP_NORTE!P88)</f>
        <v>6.25E-2</v>
      </c>
      <c r="R83" s="149" t="str">
        <f>IF(SP_NORTE!Q88="","*",CONCATENATE(SP_NORTE!Q88," ",SP_NORTE!R88))</f>
        <v>1 Nº DE SOLDA</v>
      </c>
      <c r="S83" s="149" t="str">
        <f>IF(SP_NORTE!V88="","*",SP_NORTE!V88)</f>
        <v>Ronaldo</v>
      </c>
      <c r="T83" s="149" t="str">
        <f>IF(SP_NORTE!W88="","*",SP_NORTE!W88)</f>
        <v xml:space="preserve">Execução de solda - Condicionado a temperatura 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1</v>
      </c>
      <c r="W83" s="140">
        <f ca="1">_xlfn.XLOOKUP(G83&amp;$W$2,BS_CONTROLE[CHAVE],BS_CONTROLE[Quantidade_11],"-")</f>
        <v>0</v>
      </c>
    </row>
    <row r="84" spans="1:23">
      <c r="A84" s="150" t="str">
        <f>IF(SP_NORTE!Y89="","*",SP_NORTE!Y89)</f>
        <v>OPORTUNIDADE</v>
      </c>
      <c r="B84" s="150" t="str">
        <f>IF(SP_NORTE!X89="","*",SP_NORTE!X89)</f>
        <v>Oportunidade</v>
      </c>
      <c r="C84" s="150" t="str">
        <f>IF(SP_NORTE!Z89="","*",SP_NORTE!Z89)</f>
        <v>*</v>
      </c>
      <c r="D84" s="142" t="str">
        <f>IF(SP_NORTE!S89="","*",SP_NORTE!S89)</f>
        <v>SP NORTE</v>
      </c>
      <c r="E84" s="142" t="str">
        <f>IF(SP_NORTE!T89="","*",SP_NORTE!T89)</f>
        <v>TMI-ZEB</v>
      </c>
      <c r="F84" s="149">
        <f>IF(SP_NORTE!B89="","*",SP_NORTE!B89)</f>
        <v>46087</v>
      </c>
      <c r="G84" s="149" t="str">
        <f>IF(SP_NORTE!D89="","*",SP_NORTE!D89)</f>
        <v>V97</v>
      </c>
      <c r="H84" s="149" t="str">
        <f>IF(SP_NORTE!F89="","*",SP_NORTE!F89)</f>
        <v>DETECÇÃO - ULTRASSOM - SPERRY</v>
      </c>
      <c r="I84" s="149" t="str">
        <f>IF(SP_NORTE!H89="","*",SP_NORTE!H89)</f>
        <v>ZFN</v>
      </c>
      <c r="J84" s="149" t="str">
        <f>IF(SP_NORTE!I89="","*",SP_NORTE!I89)</f>
        <v>ZVP</v>
      </c>
      <c r="K84" s="142" t="str">
        <f>IF(SP_NORTE!M89="","*",SP_NORTE!M89)</f>
        <v>ZFN-ZVP</v>
      </c>
      <c r="L84" s="142" t="str">
        <f>IF(SP_NORTE!N89="","*",SP_NORTE!N89)</f>
        <v>ZFNZVP</v>
      </c>
      <c r="M84" s="143">
        <f>IF(SP_NORTE!J89="","*",SP_NORTE!J89)</f>
        <v>73</v>
      </c>
      <c r="N84" s="148">
        <f>IF(SP_NORTE!K89="","*",SP_NORTE!K89)</f>
        <v>339</v>
      </c>
      <c r="O84" s="148">
        <f>IF(SP_NORTE!L89="","*",SP_NORTE!L89)</f>
        <v>306</v>
      </c>
      <c r="P84" s="147">
        <f>IF(SP_NORTE!O89="","*",SP_NORTE!O89)</f>
        <v>0.35416666666666669</v>
      </c>
      <c r="Q84" s="147">
        <f>IF(SP_NORTE!P89="","*",SP_NORTE!P89)</f>
        <v>4.1666666666666664E-2</v>
      </c>
      <c r="R84" s="149" t="str">
        <f>IF(SP_NORTE!Q89="","*",CONCATENATE(SP_NORTE!Q89," ",SP_NORTE!R89))</f>
        <v>30 KM</v>
      </c>
      <c r="S84" s="149" t="str">
        <f>IF(SP_NORTE!V89="","*",SP_NORTE!V89)</f>
        <v xml:space="preserve">Vieira </v>
      </c>
      <c r="T84" s="149" t="str">
        <f>IF(SP_NORTE!W89="","*",SP_NORTE!W89)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30</v>
      </c>
    </row>
    <row r="85" spans="1:23">
      <c r="A85" s="150" t="str">
        <f>IF(SP_NORTE!Y90="","*",SP_NORTE!Y90)</f>
        <v>OPORTUNIDADE</v>
      </c>
      <c r="B85" s="150" t="str">
        <f>IF(SP_NORTE!X90="","*",SP_NORTE!X90)</f>
        <v>Oportunidade</v>
      </c>
      <c r="C85" s="150" t="str">
        <f>IF(SP_NORTE!Z90="","*",SP_NORTE!Z90)</f>
        <v>*</v>
      </c>
      <c r="D85" s="142" t="str">
        <f>IF(SP_NORTE!S90="","*",SP_NORTE!S90)</f>
        <v>SP NORTE</v>
      </c>
      <c r="E85" s="142" t="str">
        <f>IF(SP_NORTE!T90="","*",SP_NORTE!T90)</f>
        <v>TMI-ZEB</v>
      </c>
      <c r="F85" s="149">
        <f>IF(SP_NORTE!B90="","*",SP_NORTE!B90)</f>
        <v>46087</v>
      </c>
      <c r="G85" s="149" t="str">
        <f>IF(SP_NORTE!D90="","*",SP_NORTE!D90)</f>
        <v>V19</v>
      </c>
      <c r="H85" s="149" t="str">
        <f>IF(SP_NORTE!F90="","*",SP_NORTE!F90)</f>
        <v>VARRIÇÃO</v>
      </c>
      <c r="I85" s="149" t="str">
        <f>IF(SP_NORTE!H90="","*",SP_NORTE!H90)</f>
        <v>ZDP2</v>
      </c>
      <c r="J85" s="149" t="str">
        <f>IF(SP_NORTE!I90="","*",SP_NORTE!I90)</f>
        <v>ZDP</v>
      </c>
      <c r="K85" s="142" t="str">
        <f>IF(SP_NORTE!M90="","*",SP_NORTE!M90)</f>
        <v>ZKY-ZZM</v>
      </c>
      <c r="L85" s="142">
        <f>IF(SP_NORTE!N90="","*",SP_NORTE!N90)</f>
        <v>282286</v>
      </c>
      <c r="M85" s="143">
        <f>IF(SP_NORTE!J90="","*",SP_NORTE!J90)</f>
        <v>73</v>
      </c>
      <c r="N85" s="148">
        <f>IF(SP_NORTE!K90="","*",SP_NORTE!K90)</f>
        <v>282</v>
      </c>
      <c r="O85" s="148">
        <f>IF(SP_NORTE!L90="","*",SP_NORTE!L90)</f>
        <v>288.60000000000002</v>
      </c>
      <c r="P85" s="147">
        <f>IF(SP_NORTE!O90="","*",SP_NORTE!O90)</f>
        <v>0.375</v>
      </c>
      <c r="Q85" s="147">
        <f>IF(SP_NORTE!P90="","*",SP_NORTE!P90)</f>
        <v>6.25E-2</v>
      </c>
      <c r="R85" s="149" t="str">
        <f>IF(SP_NORTE!Q90="","*",CONCATENATE(SP_NORTE!Q90," ",SP_NORTE!R90))</f>
        <v>800 M</v>
      </c>
      <c r="S85" s="149" t="str">
        <f>IF(SP_NORTE!V90="","*",SP_NORTE!V90)</f>
        <v>Antonioni</v>
      </c>
      <c r="T85" s="149" t="str">
        <f>IF(SP_NORTE!W90="","*",SP_NORTE!W90)</f>
        <v>Varrição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1</v>
      </c>
      <c r="W85" s="140">
        <f ca="1">_xlfn.XLOOKUP(G85&amp;$W$2,BS_CONTROLE[CHAVE],BS_CONTROLE[Quantidade_11],"-")</f>
        <v>1460</v>
      </c>
    </row>
    <row r="86" spans="1:23">
      <c r="A86" s="150" t="str">
        <f>IF(SP_NORTE!Y91="","*",SP_NORTE!Y91)</f>
        <v>SIM</v>
      </c>
      <c r="B86" s="150" t="str">
        <f>IF(SP_NORTE!X91="","*",SP_NORTE!X91)</f>
        <v>Contrato</v>
      </c>
      <c r="C86" s="150" t="str">
        <f>IF(SP_NORTE!Z91="","*",SP_NORTE!Z91)</f>
        <v>*</v>
      </c>
      <c r="D86" s="142" t="str">
        <f>IF(SP_NORTE!S91="","*",SP_NORTE!S91)</f>
        <v>SP NORTE</v>
      </c>
      <c r="E86" s="142" t="str">
        <f>IF(SP_NORTE!T91="","*",SP_NORTE!T91)</f>
        <v>TMI-ZEB</v>
      </c>
      <c r="F86" s="149">
        <f>IF(SP_NORTE!B91="","*",SP_NORTE!B91)</f>
        <v>46087</v>
      </c>
      <c r="G86" s="149" t="str">
        <f>IF(SP_NORTE!D91="","*",SP_NORTE!D91)</f>
        <v>V40</v>
      </c>
      <c r="H86" s="149" t="str">
        <f>IF(SP_NORTE!F91="","*",SP_NORTE!F91)</f>
        <v>MECANIZAÇÃO - SOCADORA</v>
      </c>
      <c r="I86" s="149" t="str">
        <f>IF(SP_NORTE!H91="","*",SP_NORTE!H91)</f>
        <v>ZEC2</v>
      </c>
      <c r="J86" s="149" t="str">
        <f>IF(SP_NORTE!I91="","*",SP_NORTE!I91)</f>
        <v>ZEC2</v>
      </c>
      <c r="K86" s="142" t="str">
        <f>IF(SP_NORTE!M91="","*",SP_NORTE!M91)</f>
        <v>ZEC-ZKY</v>
      </c>
      <c r="L86" s="142" t="str">
        <f>IF(SP_NORTE!N91="","*",SP_NORTE!N91)</f>
        <v>ZEC267</v>
      </c>
      <c r="M86" s="143">
        <f>IF(SP_NORTE!J91="","*",SP_NORTE!J91)</f>
        <v>73</v>
      </c>
      <c r="N86" s="148">
        <f>IF(SP_NORTE!K91="","*",SP_NORTE!K91)</f>
        <v>263.7</v>
      </c>
      <c r="O86" s="148">
        <f>IF(SP_NORTE!L91="","*",SP_NORTE!L91)</f>
        <v>271</v>
      </c>
      <c r="P86" s="147">
        <f>IF(SP_NORTE!O91="","*",SP_NORTE!O91)</f>
        <v>0.54166666666666663</v>
      </c>
      <c r="Q86" s="147">
        <f>IF(SP_NORTE!P91="","*",SP_NORTE!P91)</f>
        <v>8.3333333333333329E-2</v>
      </c>
      <c r="R86" s="149" t="str">
        <f>IF(SP_NORTE!Q91="","*",CONCATENATE(SP_NORTE!Q91," ",SP_NORTE!R91))</f>
        <v>700 M</v>
      </c>
      <c r="S86" s="149" t="str">
        <f>IF(SP_NORTE!V91="","*",SP_NORTE!V91)</f>
        <v>Ronaldo</v>
      </c>
      <c r="T86" s="149" t="str">
        <f>IF(SP_NORTE!W91="","*",SP_NORTE!W91)</f>
        <v>Socaria mecanizada</v>
      </c>
      <c r="U86" s="140">
        <f ca="1">_xlfn.XLOOKUP(G86&amp;$U$2,BS_CONTROLE[CHAVE],BS_CONTROLE[Quantidade_11],"-")</f>
        <v>250</v>
      </c>
      <c r="V86" s="140">
        <f ca="1">_xlfn.XLOOKUP(G86&amp;$V$2,BS_CONTROLE[CHAVE],BS_CONTROLE[Quantidade_11],"-")</f>
        <v>1</v>
      </c>
      <c r="W86" s="140">
        <f ca="1">_xlfn.XLOOKUP(G86&amp;$W$2,BS_CONTROLE[CHAVE],BS_CONTROLE[Quantidade_11],"-")</f>
        <v>0</v>
      </c>
    </row>
    <row r="87" spans="1:23">
      <c r="A87" s="150" t="str">
        <f>IF(SP_NORTE!Y92="","*",SP_NORTE!Y92)</f>
        <v>SIM</v>
      </c>
      <c r="B87" s="150" t="str">
        <f>IF(SP_NORTE!X92="","*",SP_NORTE!X92)</f>
        <v>Contrato</v>
      </c>
      <c r="C87" s="150" t="str">
        <f>IF(SP_NORTE!Z92="","*",SP_NORTE!Z92)</f>
        <v>*</v>
      </c>
      <c r="D87" s="142" t="str">
        <f>IF(SP_NORTE!S92="","*",SP_NORTE!S92)</f>
        <v>SP NORTE</v>
      </c>
      <c r="E87" s="142" t="str">
        <f>IF(SP_NORTE!T92="","*",SP_NORTE!T92)</f>
        <v>ZEB-ZCZ</v>
      </c>
      <c r="F87" s="149">
        <f>IF(SP_NORTE!B92="","*",SP_NORTE!B92)</f>
        <v>46087</v>
      </c>
      <c r="G87" s="149" t="str">
        <f>IF(SP_NORTE!D92="","*",SP_NORTE!D92)</f>
        <v>PEDRO (TP-696)</v>
      </c>
      <c r="H87" s="149" t="str">
        <f>IF(SP_NORTE!F92="","*",SP_NORTE!F92)</f>
        <v>PDM - SOLDA</v>
      </c>
      <c r="I87" s="149" t="str">
        <f>IF(SP_NORTE!H92="","*",SP_NORTE!H92)</f>
        <v>-</v>
      </c>
      <c r="J87" s="149" t="str">
        <f>IF(SP_NORTE!I92="","*",SP_NORTE!I92)</f>
        <v>-</v>
      </c>
      <c r="K87" s="142" t="str">
        <f>IF(SP_NORTE!M92="","*",SP_NORTE!M92)</f>
        <v>ZCV-ZCT</v>
      </c>
      <c r="L87" s="142" t="str">
        <f>IF(SP_NORTE!N92="","*",SP_NORTE!N92)</f>
        <v>152ZCT</v>
      </c>
      <c r="M87" s="143">
        <f>IF(SP_NORTE!J92="","*",SP_NORTE!J92)</f>
        <v>73</v>
      </c>
      <c r="N87" s="148">
        <f>IF(SP_NORTE!K92="","*",SP_NORTE!K92)</f>
        <v>153.80000000000001</v>
      </c>
      <c r="O87" s="148" t="str">
        <f>IF(SP_NORTE!L92="","*",SP_NORTE!L92)</f>
        <v>-</v>
      </c>
      <c r="P87" s="147">
        <f>IF(SP_NORTE!O92="","*",SP_NORTE!O92)</f>
        <v>0.375</v>
      </c>
      <c r="Q87" s="147">
        <f>IF(SP_NORTE!P92="","*",SP_NORTE!P92)</f>
        <v>8.3333333333333329E-2</v>
      </c>
      <c r="R87" s="149" t="str">
        <f>IF(SP_NORTE!Q92="","*",CONCATENATE(SP_NORTE!Q92," ",SP_NORTE!R92))</f>
        <v>1 Nº DE SOLDA</v>
      </c>
      <c r="S87" s="149" t="str">
        <f>IF(SP_NORTE!V92="","*",SP_NORTE!V92)</f>
        <v>nelson</v>
      </c>
      <c r="T87" s="149" t="str">
        <f>IF(SP_NORTE!W92="","*",SP_NORTE!W92)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1</v>
      </c>
      <c r="W87" s="140">
        <f ca="1">_xlfn.XLOOKUP(G87&amp;$W$2,BS_CONTROLE[CHAVE],BS_CONTROLE[Quantidade_11],"-")</f>
        <v>0</v>
      </c>
    </row>
    <row r="88" spans="1:23">
      <c r="A88" s="150" t="str">
        <f>IF(SP_NORTE!Y94="","*",SP_NORTE!Y94)</f>
        <v>OPORTUNIDADE</v>
      </c>
      <c r="B88" s="150" t="str">
        <f>IF(SP_NORTE!X94="","*",SP_NORTE!X94)</f>
        <v>Oportunidade</v>
      </c>
      <c r="C88" s="150" t="str">
        <f>IF(SP_NORTE!Z94="","*",SP_NORTE!Z94)</f>
        <v>*</v>
      </c>
      <c r="D88" s="142" t="str">
        <f>IF(SP_NORTE!S94="","*",SP_NORTE!S94)</f>
        <v>SP NORTE</v>
      </c>
      <c r="E88" s="142" t="str">
        <f>IF(SP_NORTE!T94="","*",SP_NORTE!T94)</f>
        <v>ZCZ-ZTI</v>
      </c>
      <c r="F88" s="149">
        <f>IF(SP_NORTE!B94="","*",SP_NORTE!B94)</f>
        <v>46087</v>
      </c>
      <c r="G88" s="149" t="str">
        <f>IF(SP_NORTE!D94="","*",SP_NORTE!D94)</f>
        <v>JULIO (TF-648)</v>
      </c>
      <c r="H88" s="149" t="str">
        <f>IF(SP_NORTE!F94="","*",SP_NORTE!F94)</f>
        <v>PDM - AMV - MEIA CHAVE</v>
      </c>
      <c r="I88" s="149" t="str">
        <f>IF(SP_NORTE!H94="","*",SP_NORTE!H94)</f>
        <v>-</v>
      </c>
      <c r="J88" s="149" t="str">
        <f>IF(SP_NORTE!I94="","*",SP_NORTE!I94)</f>
        <v>-</v>
      </c>
      <c r="K88" s="142" t="str">
        <f>IF(SP_NORTE!M94="","*",SP_NORTE!M94)</f>
        <v>ZCZ</v>
      </c>
      <c r="L88" s="142" t="str">
        <f>IF(SP_NORTE!N94="","*",SP_NORTE!N94)</f>
        <v>ZCZS</v>
      </c>
      <c r="M88" s="143">
        <f>IF(SP_NORTE!J94="","*",SP_NORTE!J94)</f>
        <v>73</v>
      </c>
      <c r="N88" s="148">
        <f>IF(SP_NORTE!K94="","*",SP_NORTE!K94)</f>
        <v>88.8</v>
      </c>
      <c r="O88" s="148" t="str">
        <f>IF(SP_NORTE!L94="","*",SP_NORTE!L94)</f>
        <v>-</v>
      </c>
      <c r="P88" s="147">
        <f>IF(SP_NORTE!O94="","*",SP_NORTE!O94)</f>
        <v>0.375</v>
      </c>
      <c r="Q88" s="147">
        <f>IF(SP_NORTE!P94="","*",SP_NORTE!P94)</f>
        <v>8.3333333333333329E-2</v>
      </c>
      <c r="R88" s="149" t="str">
        <f>IF(SP_NORTE!Q94="","*",CONCATENATE(SP_NORTE!Q94," ",SP_NORTE!R94))</f>
        <v>1 Nº DE PEÇAS</v>
      </c>
      <c r="S88" s="149" t="str">
        <f>IF(SP_NORTE!V94="","*",SP_NORTE!V94)</f>
        <v>Carlos eduardo</v>
      </c>
      <c r="T88" s="149" t="str">
        <f>IF(SP_NORTE!W94="","*",SP_NORTE!W94)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IF(SP_NORTE!Y95="","*",SP_NORTE!Y95)</f>
        <v>OPORTUNIDADE</v>
      </c>
      <c r="B89" s="150" t="str">
        <f>IF(SP_NORTE!X95="","*",SP_NORTE!X95)</f>
        <v>Oportunidade</v>
      </c>
      <c r="C89" s="150" t="str">
        <f>IF(SP_NORTE!Z95="","*",SP_NORTE!Z95)</f>
        <v>*</v>
      </c>
      <c r="D89" s="142" t="str">
        <f>IF(SP_NORTE!S95="","*",SP_NORTE!S95)</f>
        <v>SP NORTE</v>
      </c>
      <c r="E89" s="142" t="str">
        <f>IF(SP_NORTE!T95="","*",SP_NORTE!T95)</f>
        <v>ZCZ-ZTI</v>
      </c>
      <c r="F89" s="149">
        <f>IF(SP_NORTE!B95="","*",SP_NORTE!B95)</f>
        <v>46087</v>
      </c>
      <c r="G89" s="149" t="str">
        <f>IF(SP_NORTE!D95="","*",SP_NORTE!D95)</f>
        <v>ANTONIO (TF-681)</v>
      </c>
      <c r="H89" s="149" t="str">
        <f>IF(SP_NORTE!F95="","*",SP_NORTE!F95)</f>
        <v>PDM - SOLDA</v>
      </c>
      <c r="I89" s="149" t="str">
        <f>IF(SP_NORTE!H95="","*",SP_NORTE!H95)</f>
        <v>-</v>
      </c>
      <c r="J89" s="149" t="str">
        <f>IF(SP_NORTE!I95="","*",SP_NORTE!I95)</f>
        <v>-</v>
      </c>
      <c r="K89" s="142" t="str">
        <f>IF(SP_NORTE!M95="","*",SP_NORTE!M95)</f>
        <v>ZLQ-ZCZ</v>
      </c>
      <c r="L89" s="142" t="str">
        <f>IF(SP_NORTE!N95="","*",SP_NORTE!N95)</f>
        <v>K84ZCZ</v>
      </c>
      <c r="M89" s="143">
        <f>IF(SP_NORTE!J95="","*",SP_NORTE!J95)</f>
        <v>73</v>
      </c>
      <c r="N89" s="148">
        <f>IF(SP_NORTE!K95="","*",SP_NORTE!K95)</f>
        <v>87.5</v>
      </c>
      <c r="O89" s="148" t="str">
        <f>IF(SP_NORTE!L95="","*",SP_NORTE!L95)</f>
        <v>-</v>
      </c>
      <c r="P89" s="147">
        <f>IF(SP_NORTE!O95="","*",SP_NORTE!O95)</f>
        <v>0.375</v>
      </c>
      <c r="Q89" s="147">
        <f>IF(SP_NORTE!P95="","*",SP_NORTE!P95)</f>
        <v>8.3333333333333329E-2</v>
      </c>
      <c r="R89" s="149" t="str">
        <f>IF(SP_NORTE!Q95="","*",CONCATENATE(SP_NORTE!Q95," ",SP_NORTE!R95))</f>
        <v>1 Nº DE SOLDA</v>
      </c>
      <c r="S89" s="149" t="str">
        <f>IF(SP_NORTE!V95="","*",SP_NORTE!V95)</f>
        <v>Carlos eduardo</v>
      </c>
      <c r="T89" s="149" t="str">
        <f>IF(SP_NORTE!W95="","*",SP_NORTE!W95)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>
      <c r="A90" s="150" t="str">
        <f>IF(SP_NORTE!Y96="","*",SP_NORTE!Y96)</f>
        <v>SIM</v>
      </c>
      <c r="B90" s="150" t="str">
        <f>IF(SP_NORTE!X96="","*",SP_NORTE!X96)</f>
        <v>Contrato</v>
      </c>
      <c r="C90" s="150" t="str">
        <f>IF(SP_NORTE!Z96="","*",SP_NORTE!Z96)</f>
        <v>*</v>
      </c>
      <c r="D90" s="142" t="str">
        <f>IF(SP_NORTE!S96="","*",SP_NORTE!S96)</f>
        <v>SP NORTE</v>
      </c>
      <c r="E90" s="142" t="str">
        <f>IF(SP_NORTE!T96="","*",SP_NORTE!T96)</f>
        <v>ZCZ-ZTI</v>
      </c>
      <c r="F90" s="149">
        <f>IF(SP_NORTE!B96="","*",SP_NORTE!B96)</f>
        <v>46087</v>
      </c>
      <c r="G90" s="149" t="str">
        <f>IF(SP_NORTE!D96="","*",SP_NORTE!D96)</f>
        <v>MOD SPN</v>
      </c>
      <c r="H90" s="149" t="str">
        <f>IF(SP_NORTE!F96="","*",SP_NORTE!F96)</f>
        <v>BLOCO</v>
      </c>
      <c r="I90" s="149" t="str">
        <f>IF(SP_NORTE!H96="","*",SP_NORTE!H96)</f>
        <v>-</v>
      </c>
      <c r="J90" s="149" t="str">
        <f>IF(SP_NORTE!I96="","*",SP_NORTE!I96)</f>
        <v>-</v>
      </c>
      <c r="K90" s="142" t="str">
        <f>IF(SP_NORTE!M96="","*",SP_NORTE!M96)</f>
        <v>ZMA-ZDG</v>
      </c>
      <c r="L90" s="142" t="str">
        <f>IF(SP_NORTE!N96="","*",SP_NORTE!N96)</f>
        <v>K47ZDG/ZMAK47</v>
      </c>
      <c r="M90" s="143">
        <f>IF(SP_NORTE!J96="","*",SP_NORTE!J96)</f>
        <v>73</v>
      </c>
      <c r="N90" s="148">
        <f>IF(SP_NORTE!K96="","*",SP_NORTE!K96)</f>
        <v>50.4</v>
      </c>
      <c r="O90" s="148">
        <f>IF(SP_NORTE!L96="","*",SP_NORTE!L96)</f>
        <v>46.8</v>
      </c>
      <c r="P90" s="147">
        <f>IF(SP_NORTE!O96="","*",SP_NORTE!O96)</f>
        <v>0.33333333333333331</v>
      </c>
      <c r="Q90" s="147">
        <f>IF(SP_NORTE!P96="","*",SP_NORTE!P96)</f>
        <v>0.16666666666666666</v>
      </c>
      <c r="R90" s="149" t="str">
        <f>IF(SP_NORTE!Q96="","*",CONCATENATE(SP_NORTE!Q96," ",SP_NORTE!R96))</f>
        <v>1 BINÁRIO</v>
      </c>
      <c r="S90" s="149" t="str">
        <f>IF(SP_NORTE!V96="","*",SP_NORTE!V96)</f>
        <v>luiz granado</v>
      </c>
      <c r="T90" s="149" t="str">
        <f>IF(SP_NORTE!W96="","*",SP_NORTE!W96)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IF(SP_NORTE!Y97="","*",SP_NORTE!Y97)</f>
        <v>OPORTUNIDADE</v>
      </c>
      <c r="B91" s="150" t="str">
        <f>IF(SP_NORTE!X97="","*",SP_NORTE!X97)</f>
        <v>Contrato</v>
      </c>
      <c r="C91" s="150" t="str">
        <f>IF(SP_NORTE!Z97="","*",SP_NORTE!Z97)</f>
        <v>*</v>
      </c>
      <c r="D91" s="142" t="str">
        <f>IF(SP_NORTE!S97="","*",SP_NORTE!S97)</f>
        <v>SP NORTE</v>
      </c>
      <c r="E91" s="142" t="str">
        <f>IF(SP_NORTE!T97="","*",SP_NORTE!T97)</f>
        <v>ZCZ-ZTI</v>
      </c>
      <c r="F91" s="149">
        <f>IF(SP_NORTE!B97="","*",SP_NORTE!B97)</f>
        <v>46087</v>
      </c>
      <c r="G91" s="149" t="str">
        <f>IF(SP_NORTE!D97="","*",SP_NORTE!D97)</f>
        <v>MAURO TP-868)</v>
      </c>
      <c r="H91" s="149" t="str">
        <f>IF(SP_NORTE!F97="","*",SP_NORTE!F97)</f>
        <v>MODERNIZAÇÃO - SOLDA</v>
      </c>
      <c r="I91" s="149" t="str">
        <f>IF(SP_NORTE!H97="","*",SP_NORTE!H97)</f>
        <v>-</v>
      </c>
      <c r="J91" s="149" t="str">
        <f>IF(SP_NORTE!I97="","*",SP_NORTE!I97)</f>
        <v>-</v>
      </c>
      <c r="K91" s="142" t="str">
        <f>IF(SP_NORTE!M97="","*",SP_NORTE!M97)</f>
        <v>ZMA-ZDG</v>
      </c>
      <c r="L91" s="142" t="str">
        <f>IF(SP_NORTE!N97="","*",SP_NORTE!N97)</f>
        <v>K47ZDG</v>
      </c>
      <c r="M91" s="143">
        <f>IF(SP_NORTE!J97="","*",SP_NORTE!J97)</f>
        <v>73</v>
      </c>
      <c r="N91" s="148">
        <f>IF(SP_NORTE!K97="","*",SP_NORTE!K97)</f>
        <v>50.4</v>
      </c>
      <c r="O91" s="148" t="str">
        <f>IF(SP_NORTE!L97="","*",SP_NORTE!L97)</f>
        <v>-</v>
      </c>
      <c r="P91" s="147">
        <f>IF(SP_NORTE!O97="","*",SP_NORTE!O97)</f>
        <v>0.33333333333333331</v>
      </c>
      <c r="Q91" s="147">
        <f>IF(SP_NORTE!P97="","*",SP_NORTE!P97)</f>
        <v>6.9444444444444447E-4</v>
      </c>
      <c r="R91" s="149" t="str">
        <f>IF(SP_NORTE!Q97="","*",CONCATENATE(SP_NORTE!Q97," ",SP_NORTE!R97))</f>
        <v>3 Nº DE SOLDA</v>
      </c>
      <c r="S91" s="149" t="str">
        <f>IF(SP_NORTE!V97="","*",SP_NORTE!V97)</f>
        <v>luiz granado</v>
      </c>
      <c r="T91" s="149" t="str">
        <f>IF(SP_NORTE!W97="","*",SP_NORTE!W97)</f>
        <v xml:space="preserve">Execução de solda - Condicionado a temperatura </v>
      </c>
      <c r="U91" s="140">
        <f ca="1">_xlfn.XLOOKUP(G91&amp;$U$2,BS_CONTROLE[CHAVE],BS_CONTROLE[Quantidade_11],"-")</f>
        <v>0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IF(SP_NORTE!Y98="","*",SP_NORTE!Y98)</f>
        <v>OPORTUNIDADE</v>
      </c>
      <c r="B92" s="150" t="str">
        <f>IF(SP_NORTE!X98="","*",SP_NORTE!X98)</f>
        <v>Contrato</v>
      </c>
      <c r="C92" s="150" t="str">
        <f>IF(SP_NORTE!Z98="","*",SP_NORTE!Z98)</f>
        <v>*</v>
      </c>
      <c r="D92" s="142" t="str">
        <f>IF(SP_NORTE!S98="","*",SP_NORTE!S98)</f>
        <v>SP NORTE</v>
      </c>
      <c r="E92" s="142" t="str">
        <f>IF(SP_NORTE!T98="","*",SP_NORTE!T98)</f>
        <v>ZCZ-ZTI</v>
      </c>
      <c r="F92" s="149">
        <f>IF(SP_NORTE!B98="","*",SP_NORTE!B98)</f>
        <v>46087</v>
      </c>
      <c r="G92" s="149" t="str">
        <f>IF(SP_NORTE!D98="","*",SP_NORTE!D98)</f>
        <v>WAGNER (TP-58)</v>
      </c>
      <c r="H92" s="149" t="str">
        <f>IF(SP_NORTE!F98="","*",SP_NORTE!F98)</f>
        <v>MODERNIZAÇÃO - SOLDA</v>
      </c>
      <c r="I92" s="149" t="str">
        <f>IF(SP_NORTE!H98="","*",SP_NORTE!H98)</f>
        <v>-</v>
      </c>
      <c r="J92" s="149" t="str">
        <f>IF(SP_NORTE!I98="","*",SP_NORTE!I98)</f>
        <v>-</v>
      </c>
      <c r="K92" s="142" t="str">
        <f>IF(SP_NORTE!M98="","*",SP_NORTE!M98)</f>
        <v>ZMA-ZDG</v>
      </c>
      <c r="L92" s="142" t="str">
        <f>IF(SP_NORTE!N98="","*",SP_NORTE!N98)</f>
        <v>ZMAK47</v>
      </c>
      <c r="M92" s="143">
        <f>IF(SP_NORTE!J98="","*",SP_NORTE!J98)</f>
        <v>73</v>
      </c>
      <c r="N92" s="148">
        <f>IF(SP_NORTE!K98="","*",SP_NORTE!K98)</f>
        <v>46.8</v>
      </c>
      <c r="O92" s="148" t="str">
        <f>IF(SP_NORTE!L98="","*",SP_NORTE!L98)</f>
        <v>-</v>
      </c>
      <c r="P92" s="147">
        <f>IF(SP_NORTE!O98="","*",SP_NORTE!O98)</f>
        <v>0.33333333333333331</v>
      </c>
      <c r="Q92" s="147">
        <f>IF(SP_NORTE!P98="","*",SP_NORTE!P98)</f>
        <v>6.9444444444444447E-4</v>
      </c>
      <c r="R92" s="149" t="str">
        <f>IF(SP_NORTE!Q98="","*",CONCATENATE(SP_NORTE!Q98," ",SP_NORTE!R98))</f>
        <v>2 Nº DE SOLDA</v>
      </c>
      <c r="S92" s="149" t="str">
        <f>IF(SP_NORTE!V98="","*",SP_NORTE!V98)</f>
        <v>luiz granado</v>
      </c>
      <c r="T92" s="149" t="str">
        <f>IF(SP_NORTE!W98="","*",SP_NORTE!W98)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IF(SP_NORTE!Y99="","*",SP_NORTE!Y99)</f>
        <v>OPORTUNIDADE</v>
      </c>
      <c r="B93" s="150" t="str">
        <f>IF(SP_NORTE!X99="","*",SP_NORTE!X99)</f>
        <v>Oportunidade</v>
      </c>
      <c r="C93" s="150" t="str">
        <f>IF(SP_NORTE!Z99="","*",SP_NORTE!Z99)</f>
        <v>*</v>
      </c>
      <c r="D93" s="142" t="str">
        <f>IF(SP_NORTE!S99="","*",SP_NORTE!S99)</f>
        <v>SP NORTE</v>
      </c>
      <c r="E93" s="142" t="str">
        <f>IF(SP_NORTE!T99="","*",SP_NORTE!T99)</f>
        <v>ZCZ-ZTI</v>
      </c>
      <c r="F93" s="149">
        <f>IF(SP_NORTE!B99="","*",SP_NORTE!B99)</f>
        <v>46087</v>
      </c>
      <c r="G93" s="149" t="str">
        <f>IF(SP_NORTE!D99="","*",SP_NORTE!D99)</f>
        <v>W75</v>
      </c>
      <c r="H93" s="149" t="str">
        <f>IF(SP_NORTE!F99="","*",SP_NORTE!F99)</f>
        <v>MECANIZAÇÃO - CAPINA QUÍMICA</v>
      </c>
      <c r="I93" s="149" t="str">
        <f>IF(SP_NORTE!H99="","*",SP_NORTE!H99)</f>
        <v>K58K592</v>
      </c>
      <c r="J93" s="149" t="str">
        <f>IF(SP_NORTE!I99="","*",SP_NORTE!I99)</f>
        <v>ZRU</v>
      </c>
      <c r="K93" s="142" t="str">
        <f>IF(SP_NORTE!M99="","*",SP_NORTE!M99)</f>
        <v>ZTN-ZRU</v>
      </c>
      <c r="L93" s="142" t="str">
        <f>IF(SP_NORTE!N99="","*",SP_NORTE!N99)</f>
        <v>ZTNZRU</v>
      </c>
      <c r="M93" s="143">
        <f>IF(SP_NORTE!J99="","*",SP_NORTE!J99)</f>
        <v>73</v>
      </c>
      <c r="N93" s="148">
        <f>IF(SP_NORTE!K99="","*",SP_NORTE!K99)</f>
        <v>59</v>
      </c>
      <c r="O93" s="148">
        <f>IF(SP_NORTE!L99="","*",SP_NORTE!L99)</f>
        <v>200</v>
      </c>
      <c r="P93" s="147">
        <f>IF(SP_NORTE!O99="","*",SP_NORTE!O99)</f>
        <v>0.91666666666666663</v>
      </c>
      <c r="Q93" s="147">
        <f>IF(SP_NORTE!P99="","*",SP_NORTE!P99)</f>
        <v>4.1666666666666664E-2</v>
      </c>
      <c r="R93" s="149" t="str">
        <f>IF(SP_NORTE!Q99="","*",CONCATENATE(SP_NORTE!Q99," ",SP_NORTE!R99))</f>
        <v>140 KM</v>
      </c>
      <c r="S93" s="149" t="str">
        <f>IF(SP_NORTE!V99="","*",SP_NORTE!V99)</f>
        <v xml:space="preserve">Stadler </v>
      </c>
      <c r="T93" s="149" t="str">
        <f>IF(SP_NORTE!W99="","*",SP_NORTE!W99)</f>
        <v xml:space="preserve">Capina </v>
      </c>
      <c r="U93" s="140">
        <f ca="1">_xlfn.XLOOKUP(G93&amp;$U$2,BS_CONTROLE[CHAVE],BS_CONTROLE[Quantidade_11],"-")</f>
        <v>0</v>
      </c>
      <c r="V93" s="140">
        <f ca="1">_xlfn.XLOOKUP(G93&amp;$V$2,BS_CONTROLE[CHAVE],BS_CONTROLE[Quantidade_11],"-")</f>
        <v>0</v>
      </c>
      <c r="W93" s="140" t="str">
        <f ca="1">_xlfn.XLOOKUP(G93&amp;$W$2,BS_CONTROLE[CHAVE],BS_CONTROLE[Quantidade_11],"-")</f>
        <v>-</v>
      </c>
    </row>
    <row r="94" spans="1:23">
      <c r="A94" s="150" t="str">
        <f>IF(SP_NORTE!Y101="","*",SP_NORTE!Y101)</f>
        <v>OPORTUNIDADE</v>
      </c>
      <c r="B94" s="150" t="str">
        <f>IF(SP_NORTE!X101="","*",SP_NORTE!X101)</f>
        <v>Oportunidade</v>
      </c>
      <c r="C94" s="150" t="str">
        <f>IF(SP_NORTE!Z101="","*",SP_NORTE!Z101)</f>
        <v>*</v>
      </c>
      <c r="D94" s="142" t="str">
        <f>IF(SP_NORTE!S101="","*",SP_NORTE!S101)</f>
        <v>SP NORTE</v>
      </c>
      <c r="E94" s="142" t="str">
        <f>IF(SP_NORTE!T101="","*",SP_NORTE!T101)</f>
        <v>ZRX-ZTI</v>
      </c>
      <c r="F94" s="149">
        <f>IF(SP_NORTE!B101="","*",SP_NORTE!B101)</f>
        <v>46087</v>
      </c>
      <c r="G94" s="149" t="str">
        <f>IF(SP_NORTE!D101="","*",SP_NORTE!D101)</f>
        <v>CARLOS (TP-722)</v>
      </c>
      <c r="H94" s="149" t="str">
        <f>IF(SP_NORTE!F101="","*",SP_NORTE!F101)</f>
        <v>PDM - SOLDA</v>
      </c>
      <c r="I94" s="149" t="str">
        <f>IF(SP_NORTE!H101="","*",SP_NORTE!H101)</f>
        <v>-</v>
      </c>
      <c r="J94" s="149" t="str">
        <f>IF(SP_NORTE!I101="","*",SP_NORTE!I101)</f>
        <v>-</v>
      </c>
      <c r="K94" s="142" t="str">
        <f>IF(SP_NORTE!M101="","*",SP_NORTE!M101)</f>
        <v>ZOX</v>
      </c>
      <c r="L94" s="142" t="str">
        <f>IF(SP_NORTE!N101="","*",SP_NORTE!N101)</f>
        <v>ZOX1</v>
      </c>
      <c r="M94" s="143">
        <f>IF(SP_NORTE!J101="","*",SP_NORTE!J101)</f>
        <v>70</v>
      </c>
      <c r="N94" s="148">
        <f>IF(SP_NORTE!K101="","*",SP_NORTE!K101)</f>
        <v>157.69999999999999</v>
      </c>
      <c r="O94" s="148" t="str">
        <f>IF(SP_NORTE!L101="","*",SP_NORTE!L101)</f>
        <v>-</v>
      </c>
      <c r="P94" s="147">
        <f>IF(SP_NORTE!O101="","*",SP_NORTE!O101)</f>
        <v>0.39583333333333331</v>
      </c>
      <c r="Q94" s="147">
        <f>IF(SP_NORTE!P101="","*",SP_NORTE!P101)</f>
        <v>6.25E-2</v>
      </c>
      <c r="R94" s="149" t="str">
        <f>IF(SP_NORTE!Q101="","*",CONCATENATE(SP_NORTE!Q101," ",SP_NORTE!R101))</f>
        <v>1 Nº DE SOLDA</v>
      </c>
      <c r="S94" s="149" t="str">
        <f>IF(SP_NORTE!V101="","*",SP_NORTE!V101)</f>
        <v xml:space="preserve">Marcone </v>
      </c>
      <c r="T94" s="149" t="str">
        <f>IF(SP_NORTE!W101="","*",SP_NORTE!W101)</f>
        <v xml:space="preserve">Execução de solda - Condicionado a temperatura </v>
      </c>
      <c r="U94" s="140">
        <f ca="1">_xlfn.XLOOKUP(G94&amp;$U$2,BS_CONTROLE[CHAVE],BS_CONTROLE[Quantidade_11],"-")</f>
        <v>1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IF(SP_NORTE!Y102="","*",SP_NORTE!Y102)</f>
        <v>OPORTUNIDADE</v>
      </c>
      <c r="B95" s="150" t="str">
        <f>IF(SP_NORTE!X102="","*",SP_NORTE!X102)</f>
        <v>Oportunidade</v>
      </c>
      <c r="C95" s="150" t="str">
        <f>IF(SP_NORTE!Z102="","*",SP_NORTE!Z102)</f>
        <v>*</v>
      </c>
      <c r="D95" s="142" t="str">
        <f>IF(SP_NORTE!S102="","*",SP_NORTE!S102)</f>
        <v>SP NORTE</v>
      </c>
      <c r="E95" s="142" t="str">
        <f>IF(SP_NORTE!T102="","*",SP_NORTE!T102)</f>
        <v>ZRX-ZTI</v>
      </c>
      <c r="F95" s="149">
        <f>IF(SP_NORTE!B102="","*",SP_NORTE!B102)</f>
        <v>46087</v>
      </c>
      <c r="G95" s="149" t="str">
        <f>IF(SP_NORTE!D102="","*",SP_NORTE!D102)</f>
        <v>V83</v>
      </c>
      <c r="H95" s="149" t="str">
        <f>IF(SP_NORTE!F102="","*",SP_NORTE!F102)</f>
        <v>MECANIZAÇÃO - SOCADORA</v>
      </c>
      <c r="I95" s="149" t="str">
        <f>IF(SP_NORTE!H102="","*",SP_NORTE!H102)</f>
        <v>ZIQ1752</v>
      </c>
      <c r="J95" s="149" t="str">
        <f>IF(SP_NORTE!I102="","*",SP_NORTE!I102)</f>
        <v>ZIQ1752</v>
      </c>
      <c r="K95" s="142" t="str">
        <f>IF(SP_NORTE!M102="","*",SP_NORTE!M102)</f>
        <v>ZRQ</v>
      </c>
      <c r="L95" s="142" t="str">
        <f>IF(SP_NORTE!N102="","*",SP_NORTE!N102)</f>
        <v>139ZQX1</v>
      </c>
      <c r="M95" s="143">
        <f>IF(SP_NORTE!J102="","*",SP_NORTE!J102)</f>
        <v>70</v>
      </c>
      <c r="N95" s="148">
        <f>IF(SP_NORTE!K102="","*",SP_NORTE!K102)</f>
        <v>140</v>
      </c>
      <c r="O95" s="148">
        <f>IF(SP_NORTE!L102="","*",SP_NORTE!L102)</f>
        <v>141</v>
      </c>
      <c r="P95" s="147">
        <f>IF(SP_NORTE!O102="","*",SP_NORTE!O102)</f>
        <v>0.35416666666666669</v>
      </c>
      <c r="Q95" s="147">
        <f>IF(SP_NORTE!P102="","*",SP_NORTE!P102)</f>
        <v>6.25E-2</v>
      </c>
      <c r="R95" s="149" t="str">
        <f>IF(SP_NORTE!Q102="","*",CONCATENATE(SP_NORTE!Q102," ",SP_NORTE!R102))</f>
        <v>480 M</v>
      </c>
      <c r="S95" s="149" t="str">
        <f>IF(SP_NORTE!V102="","*",SP_NORTE!V102)</f>
        <v>Antonioni</v>
      </c>
      <c r="T95" s="149" t="str">
        <f>IF(SP_NORTE!W102="","*",SP_NORTE!W102)</f>
        <v>Socaria mecanizada</v>
      </c>
      <c r="U95" s="140">
        <f ca="1">_xlfn.XLOOKUP(G95&amp;$U$2,BS_CONTROLE[CHAVE],BS_CONTROLE[Quantidade_11],"-")</f>
        <v>670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IF(SP_NORTE!Y103="","*",SP_NORTE!Y103)</f>
        <v>*</v>
      </c>
      <c r="B96" s="150" t="str">
        <f>IF(SP_NORTE!X103="","*",SP_NORTE!X103)</f>
        <v>*</v>
      </c>
      <c r="C96" s="150" t="str">
        <f>IF(SP_NORTE!Z103="","*",SP_NORTE!Z103)</f>
        <v>*</v>
      </c>
      <c r="D96" s="142" t="str">
        <f>IF(SP_NORTE!S103="","*",SP_NORTE!S103)</f>
        <v>-</v>
      </c>
      <c r="E96" s="142" t="str">
        <f>IF(SP_NORTE!T103="","*",SP_NORTE!T103)</f>
        <v>-</v>
      </c>
      <c r="F96" s="149" t="str">
        <f>IF(SP_NORTE!B103="","*",SP_NORTE!B103)</f>
        <v>*</v>
      </c>
      <c r="G96" s="149" t="str">
        <f>IF(SP_NORTE!D103="","*",SP_NORTE!D103)</f>
        <v>*</v>
      </c>
      <c r="H96" s="149" t="str">
        <f>IF(SP_NORTE!F103="","*",SP_NORTE!F103)</f>
        <v>*</v>
      </c>
      <c r="I96" s="149" t="str">
        <f>IF(SP_NORTE!H103="","*",SP_NORTE!H103)</f>
        <v>*</v>
      </c>
      <c r="J96" s="149" t="str">
        <f>IF(SP_NORTE!I103="","*",SP_NORTE!I103)</f>
        <v>*</v>
      </c>
      <c r="K96" s="142" t="str">
        <f>IF(SP_NORTE!M103="","*",SP_NORTE!M103)</f>
        <v>-</v>
      </c>
      <c r="L96" s="142" t="str">
        <f>IF(SP_NORTE!N103="","*",SP_NORTE!N103)</f>
        <v>-</v>
      </c>
      <c r="M96" s="143" t="str">
        <f>IF(SP_NORTE!J103="","*",SP_NORTE!J103)</f>
        <v>*</v>
      </c>
      <c r="N96" s="148" t="str">
        <f>IF(SP_NORTE!K103="","*",SP_NORTE!K103)</f>
        <v>*</v>
      </c>
      <c r="O96" s="148" t="str">
        <f>IF(SP_NORTE!L103="","*",SP_NORTE!L103)</f>
        <v>*</v>
      </c>
      <c r="P96" s="147" t="str">
        <f>IF(SP_NORTE!O103="","*",SP_NORTE!O103)</f>
        <v>*</v>
      </c>
      <c r="Q96" s="147" t="str">
        <f>IF(SP_NORTE!P103="","*",SP_NORTE!P103)</f>
        <v>*</v>
      </c>
      <c r="R96" s="149" t="str">
        <f>IF(SP_NORTE!Q103="","*",CONCATENATE(SP_NORTE!Q103," ",SP_NORTE!R103))</f>
        <v>*</v>
      </c>
      <c r="S96" s="149" t="str">
        <f>IF(SP_NORTE!V103="","*",SP_NORTE!V103)</f>
        <v>*</v>
      </c>
      <c r="T96" s="149" t="str">
        <f>IF(SP_NORTE!W103="","*",SP_NORTE!W103)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IF(SP_NORTE!Y104="","*",SP_NORTE!Y104)</f>
        <v>*</v>
      </c>
      <c r="B97" s="150" t="str">
        <f>IF(SP_NORTE!X104="","*",SP_NORTE!X104)</f>
        <v>*</v>
      </c>
      <c r="C97" s="150" t="str">
        <f>IF(SP_NORTE!Z104="","*",SP_NORTE!Z104)</f>
        <v>*</v>
      </c>
      <c r="D97" s="142" t="str">
        <f>IF(SP_NORTE!S104="","*",SP_NORTE!S104)</f>
        <v>-</v>
      </c>
      <c r="E97" s="142" t="str">
        <f>IF(SP_NORTE!T104="","*",SP_NORTE!T104)</f>
        <v>-</v>
      </c>
      <c r="F97" s="149" t="str">
        <f>IF(SP_NORTE!B104="","*",SP_NORTE!B104)</f>
        <v>*</v>
      </c>
      <c r="G97" s="149" t="str">
        <f>IF(SP_NORTE!D104="","*",SP_NORTE!D104)</f>
        <v>*</v>
      </c>
      <c r="H97" s="149" t="str">
        <f>IF(SP_NORTE!F104="","*",SP_NORTE!F104)</f>
        <v>*</v>
      </c>
      <c r="I97" s="149" t="str">
        <f>IF(SP_NORTE!H104="","*",SP_NORTE!H104)</f>
        <v>*</v>
      </c>
      <c r="J97" s="149" t="str">
        <f>IF(SP_NORTE!I104="","*",SP_NORTE!I104)</f>
        <v>*</v>
      </c>
      <c r="K97" s="142" t="str">
        <f>IF(SP_NORTE!M104="","*",SP_NORTE!M104)</f>
        <v>-</v>
      </c>
      <c r="L97" s="142" t="str">
        <f>IF(SP_NORTE!N104="","*",SP_NORTE!N104)</f>
        <v>-</v>
      </c>
      <c r="M97" s="143" t="str">
        <f>IF(SP_NORTE!J104="","*",SP_NORTE!J104)</f>
        <v>*</v>
      </c>
      <c r="N97" s="148" t="str">
        <f>IF(SP_NORTE!K104="","*",SP_NORTE!K104)</f>
        <v>*</v>
      </c>
      <c r="O97" s="148" t="str">
        <f>IF(SP_NORTE!L104="","*",SP_NORTE!L104)</f>
        <v>*</v>
      </c>
      <c r="P97" s="147" t="str">
        <f>IF(SP_NORTE!O104="","*",SP_NORTE!O104)</f>
        <v>*</v>
      </c>
      <c r="Q97" s="147" t="str">
        <f>IF(SP_NORTE!P104="","*",SP_NORTE!P104)</f>
        <v>*</v>
      </c>
      <c r="R97" s="149" t="str">
        <f>IF(SP_NORTE!Q104="","*",CONCATENATE(SP_NORTE!Q104," ",SP_NORTE!R104))</f>
        <v>*</v>
      </c>
      <c r="S97" s="149" t="str">
        <f>IF(SP_NORTE!V104="","*",SP_NORTE!V104)</f>
        <v>*</v>
      </c>
      <c r="T97" s="149" t="str">
        <f>IF(SP_NORTE!W104="","*",SP_NORTE!W104)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IF(SP_NORTE!Y105="","*",SP_NORTE!Y105)</f>
        <v>*</v>
      </c>
      <c r="B98" s="150" t="str">
        <f>IF(SP_NORTE!X105="","*",SP_NORTE!X105)</f>
        <v>*</v>
      </c>
      <c r="C98" s="150" t="str">
        <f>IF(SP_NORTE!Z105="","*",SP_NORTE!Z105)</f>
        <v>*</v>
      </c>
      <c r="D98" s="142" t="str">
        <f>IF(SP_NORTE!S105="","*",SP_NORTE!S105)</f>
        <v>-</v>
      </c>
      <c r="E98" s="142" t="str">
        <f>IF(SP_NORTE!T105="","*",SP_NORTE!T105)</f>
        <v>-</v>
      </c>
      <c r="F98" s="149" t="str">
        <f>IF(SP_NORTE!B105="","*",SP_NORTE!B105)</f>
        <v>*</v>
      </c>
      <c r="G98" s="149" t="str">
        <f>IF(SP_NORTE!D105="","*",SP_NORTE!D105)</f>
        <v>*</v>
      </c>
      <c r="H98" s="149" t="str">
        <f>IF(SP_NORTE!F105="","*",SP_NORTE!F105)</f>
        <v>*</v>
      </c>
      <c r="I98" s="149" t="str">
        <f>IF(SP_NORTE!H105="","*",SP_NORTE!H105)</f>
        <v>*</v>
      </c>
      <c r="J98" s="149" t="str">
        <f>IF(SP_NORTE!I105="","*",SP_NORTE!I105)</f>
        <v>*</v>
      </c>
      <c r="K98" s="142" t="str">
        <f>IF(SP_NORTE!M105="","*",SP_NORTE!M105)</f>
        <v>-</v>
      </c>
      <c r="L98" s="142" t="str">
        <f>IF(SP_NORTE!N105="","*",SP_NORTE!N105)</f>
        <v>-</v>
      </c>
      <c r="M98" s="143" t="str">
        <f>IF(SP_NORTE!J105="","*",SP_NORTE!J105)</f>
        <v>*</v>
      </c>
      <c r="N98" s="148" t="str">
        <f>IF(SP_NORTE!K105="","*",SP_NORTE!K105)</f>
        <v>*</v>
      </c>
      <c r="O98" s="148" t="str">
        <f>IF(SP_NORTE!L105="","*",SP_NORTE!L105)</f>
        <v>*</v>
      </c>
      <c r="P98" s="147" t="str">
        <f>IF(SP_NORTE!O105="","*",SP_NORTE!O105)</f>
        <v>*</v>
      </c>
      <c r="Q98" s="147" t="str">
        <f>IF(SP_NORTE!P105="","*",SP_NORTE!P105)</f>
        <v>*</v>
      </c>
      <c r="R98" s="149" t="str">
        <f>IF(SP_NORTE!Q105="","*",CONCATENATE(SP_NORTE!Q105," ",SP_NORTE!R105))</f>
        <v>*</v>
      </c>
      <c r="S98" s="149" t="str">
        <f>IF(SP_NORTE!V105="","*",SP_NORTE!V105)</f>
        <v>*</v>
      </c>
      <c r="T98" s="149" t="str">
        <f>IF(SP_NORTE!W105="","*",SP_NORTE!W105)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IF(SP_NORTE!Y106="","*",SP_NORTE!Y106)</f>
        <v>*</v>
      </c>
      <c r="B99" s="150" t="str">
        <f>IF(SP_NORTE!X106="","*",SP_NORTE!X106)</f>
        <v>*</v>
      </c>
      <c r="C99" s="150" t="str">
        <f>IF(SP_NORTE!Z106="","*",SP_NORTE!Z106)</f>
        <v>*</v>
      </c>
      <c r="D99" s="142" t="str">
        <f>IF(SP_NORTE!S106="","*",SP_NORTE!S106)</f>
        <v>-</v>
      </c>
      <c r="E99" s="142" t="str">
        <f>IF(SP_NORTE!T106="","*",SP_NORTE!T106)</f>
        <v>-</v>
      </c>
      <c r="F99" s="149" t="str">
        <f>IF(SP_NORTE!B106="","*",SP_NORTE!B106)</f>
        <v>*</v>
      </c>
      <c r="G99" s="149" t="str">
        <f>IF(SP_NORTE!D106="","*",SP_NORTE!D106)</f>
        <v>*</v>
      </c>
      <c r="H99" s="149" t="str">
        <f>IF(SP_NORTE!F106="","*",SP_NORTE!F106)</f>
        <v>*</v>
      </c>
      <c r="I99" s="149" t="str">
        <f>IF(SP_NORTE!H106="","*",SP_NORTE!H106)</f>
        <v>*</v>
      </c>
      <c r="J99" s="149" t="str">
        <f>IF(SP_NORTE!I106="","*",SP_NORTE!I106)</f>
        <v>*</v>
      </c>
      <c r="K99" s="142" t="str">
        <f>IF(SP_NORTE!M106="","*",SP_NORTE!M106)</f>
        <v>-</v>
      </c>
      <c r="L99" s="142" t="str">
        <f>IF(SP_NORTE!N106="","*",SP_NORTE!N106)</f>
        <v>-</v>
      </c>
      <c r="M99" s="143" t="str">
        <f>IF(SP_NORTE!J106="","*",SP_NORTE!J106)</f>
        <v>*</v>
      </c>
      <c r="N99" s="148" t="str">
        <f>IF(SP_NORTE!K106="","*",SP_NORTE!K106)</f>
        <v>*</v>
      </c>
      <c r="O99" s="148" t="str">
        <f>IF(SP_NORTE!L106="","*",SP_NORTE!L106)</f>
        <v>*</v>
      </c>
      <c r="P99" s="147" t="str">
        <f>IF(SP_NORTE!O106="","*",SP_NORTE!O106)</f>
        <v>*</v>
      </c>
      <c r="Q99" s="147" t="str">
        <f>IF(SP_NORTE!P106="","*",SP_NORTE!P106)</f>
        <v>*</v>
      </c>
      <c r="R99" s="149" t="str">
        <f>IF(SP_NORTE!Q106="","*",CONCATENATE(SP_NORTE!Q106," ",SP_NORTE!R106))</f>
        <v>*</v>
      </c>
      <c r="S99" s="149" t="str">
        <f>IF(SP_NORTE!V106="","*",SP_NORTE!V106)</f>
        <v>*</v>
      </c>
      <c r="T99" s="149" t="str">
        <f>IF(SP_NORTE!W106="","*",SP_NORTE!W106)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IF(SP_NORTE!Y135="","*",SP_NORTE!Y135)</f>
        <v>*</v>
      </c>
      <c r="B100" s="150" t="str">
        <f>IF(SP_NORTE!X135="","*",SP_NORTE!X135)</f>
        <v>*</v>
      </c>
      <c r="C100" s="150" t="str">
        <f>IF(SP_NORTE!Z135="","*",SP_NORTE!Z135)</f>
        <v>*</v>
      </c>
      <c r="D100" s="142" t="str">
        <f>IF(SP_NORTE!S135="","*",SP_NORTE!S135)</f>
        <v>-</v>
      </c>
      <c r="E100" s="142" t="str">
        <f>IF(SP_NORTE!T135="","*",SP_NORTE!T135)</f>
        <v>-</v>
      </c>
      <c r="F100" s="149" t="str">
        <f>IF(SP_NORTE!B135="","*",SP_NORTE!B135)</f>
        <v>*</v>
      </c>
      <c r="G100" s="149" t="str">
        <f>IF(SP_NORTE!D135="","*",SP_NORTE!D135)</f>
        <v>*</v>
      </c>
      <c r="H100" s="149" t="str">
        <f>IF(SP_NORTE!F135="","*",SP_NORTE!F135)</f>
        <v>*</v>
      </c>
      <c r="I100" s="149" t="str">
        <f>IF(SP_NORTE!H135="","*",SP_NORTE!H135)</f>
        <v>*</v>
      </c>
      <c r="J100" s="149" t="str">
        <f>IF(SP_NORTE!I135="","*",SP_NORTE!I135)</f>
        <v>*</v>
      </c>
      <c r="K100" s="142" t="str">
        <f>IF(SP_NORTE!M135="","*",SP_NORTE!M135)</f>
        <v>-</v>
      </c>
      <c r="L100" s="142" t="str">
        <f>IF(SP_NORTE!N135="","*",SP_NORTE!N135)</f>
        <v>-</v>
      </c>
      <c r="M100" s="143" t="str">
        <f>IF(SP_NORTE!J135="","*",SP_NORTE!J135)</f>
        <v>*</v>
      </c>
      <c r="N100" s="148" t="str">
        <f>IF(SP_NORTE!K135="","*",SP_NORTE!K135)</f>
        <v>*</v>
      </c>
      <c r="O100" s="148" t="str">
        <f>IF(SP_NORTE!L135="","*",SP_NORTE!L135)</f>
        <v>*</v>
      </c>
      <c r="P100" s="147" t="str">
        <f>IF(SP_NORTE!O135="","*",SP_NORTE!O135)</f>
        <v>*</v>
      </c>
      <c r="Q100" s="147" t="str">
        <f>IF(SP_NORTE!P135="","*",SP_NORTE!P135)</f>
        <v>*</v>
      </c>
      <c r="R100" s="149" t="str">
        <f>IF(SP_NORTE!Q135="","*",CONCATENATE(SP_NORTE!Q135," ",SP_NORTE!R135))</f>
        <v>*</v>
      </c>
      <c r="S100" s="149" t="str">
        <f>IF(SP_NORTE!V135="","*",SP_NORTE!V135)</f>
        <v>*</v>
      </c>
      <c r="T100" s="149" t="str">
        <f>IF(SP_NORTE!W135="","*",SP_NORTE!W135)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IF(SP_NORTE!Y136="","*",SP_NORTE!Y136)</f>
        <v>*</v>
      </c>
      <c r="B101" s="150" t="str">
        <f>IF(SP_NORTE!X136="","*",SP_NORTE!X136)</f>
        <v>*</v>
      </c>
      <c r="C101" s="150" t="str">
        <f>IF(SP_NORTE!Z136="","*",SP_NORTE!Z136)</f>
        <v>*</v>
      </c>
      <c r="D101" s="142" t="str">
        <f>IF(SP_NORTE!S136="","*",SP_NORTE!S136)</f>
        <v>-</v>
      </c>
      <c r="E101" s="142" t="str">
        <f>IF(SP_NORTE!T136="","*",SP_NORTE!T136)</f>
        <v>-</v>
      </c>
      <c r="F101" s="149" t="str">
        <f>IF(SP_NORTE!B136="","*",SP_NORTE!B136)</f>
        <v>*</v>
      </c>
      <c r="G101" s="149" t="str">
        <f>IF(SP_NORTE!D136="","*",SP_NORTE!D136)</f>
        <v>*</v>
      </c>
      <c r="H101" s="149" t="str">
        <f>IF(SP_NORTE!F136="","*",SP_NORTE!F136)</f>
        <v>*</v>
      </c>
      <c r="I101" s="149" t="str">
        <f>IF(SP_NORTE!H136="","*",SP_NORTE!H136)</f>
        <v>*</v>
      </c>
      <c r="J101" s="149" t="str">
        <f>IF(SP_NORTE!I136="","*",SP_NORTE!I136)</f>
        <v>*</v>
      </c>
      <c r="K101" s="142" t="str">
        <f>IF(SP_NORTE!M136="","*",SP_NORTE!M136)</f>
        <v>-</v>
      </c>
      <c r="L101" s="142" t="str">
        <f>IF(SP_NORTE!N136="","*",SP_NORTE!N136)</f>
        <v>-</v>
      </c>
      <c r="M101" s="143" t="str">
        <f>IF(SP_NORTE!J136="","*",SP_NORTE!J136)</f>
        <v>*</v>
      </c>
      <c r="N101" s="148" t="str">
        <f>IF(SP_NORTE!K136="","*",SP_NORTE!K136)</f>
        <v>*</v>
      </c>
      <c r="O101" s="148" t="str">
        <f>IF(SP_NORTE!L136="","*",SP_NORTE!L136)</f>
        <v>*</v>
      </c>
      <c r="P101" s="147" t="str">
        <f>IF(SP_NORTE!O136="","*",SP_NORTE!O136)</f>
        <v>*</v>
      </c>
      <c r="Q101" s="147" t="str">
        <f>IF(SP_NORTE!P136="","*",SP_NORTE!P136)</f>
        <v>*</v>
      </c>
      <c r="R101" s="149" t="str">
        <f>IF(SP_NORTE!Q136="","*",CONCATENATE(SP_NORTE!Q136," ",SP_NORTE!R136))</f>
        <v>*</v>
      </c>
      <c r="S101" s="149" t="str">
        <f>IF(SP_NORTE!V136="","*",SP_NORTE!V136)</f>
        <v>*</v>
      </c>
      <c r="T101" s="149" t="str">
        <f>IF(SP_NORTE!W136="","*",SP_NORTE!W136)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IF(SP_NORTE!Y137="","*",SP_NORTE!Y137)</f>
        <v>*</v>
      </c>
      <c r="B102" s="150" t="str">
        <f>IF(SP_NORTE!X137="","*",SP_NORTE!X137)</f>
        <v>*</v>
      </c>
      <c r="C102" s="150" t="str">
        <f>IF(SP_NORTE!Z137="","*",SP_NORTE!Z137)</f>
        <v>*</v>
      </c>
      <c r="D102" s="142" t="str">
        <f>IF(SP_NORTE!S137="","*",SP_NORTE!S137)</f>
        <v>-</v>
      </c>
      <c r="E102" s="142" t="str">
        <f>IF(SP_NORTE!T137="","*",SP_NORTE!T137)</f>
        <v>-</v>
      </c>
      <c r="F102" s="149" t="str">
        <f>IF(SP_NORTE!B137="","*",SP_NORTE!B137)</f>
        <v>*</v>
      </c>
      <c r="G102" s="149" t="str">
        <f>IF(SP_NORTE!D137="","*",SP_NORTE!D137)</f>
        <v>*</v>
      </c>
      <c r="H102" s="149" t="str">
        <f>IF(SP_NORTE!F137="","*",SP_NORTE!F137)</f>
        <v>*</v>
      </c>
      <c r="I102" s="149" t="str">
        <f>IF(SP_NORTE!H137="","*",SP_NORTE!H137)</f>
        <v>*</v>
      </c>
      <c r="J102" s="149" t="str">
        <f>IF(SP_NORTE!I137="","*",SP_NORTE!I137)</f>
        <v>*</v>
      </c>
      <c r="K102" s="142" t="str">
        <f>IF(SP_NORTE!M137="","*",SP_NORTE!M137)</f>
        <v>-</v>
      </c>
      <c r="L102" s="142" t="str">
        <f>IF(SP_NORTE!N137="","*",SP_NORTE!N137)</f>
        <v>-</v>
      </c>
      <c r="M102" s="143" t="str">
        <f>IF(SP_NORTE!J137="","*",SP_NORTE!J137)</f>
        <v>*</v>
      </c>
      <c r="N102" s="148" t="str">
        <f>IF(SP_NORTE!K137="","*",SP_NORTE!K137)</f>
        <v>*</v>
      </c>
      <c r="O102" s="148" t="str">
        <f>IF(SP_NORTE!L137="","*",SP_NORTE!L137)</f>
        <v>*</v>
      </c>
      <c r="P102" s="147" t="str">
        <f>IF(SP_NORTE!O137="","*",SP_NORTE!O137)</f>
        <v>*</v>
      </c>
      <c r="Q102" s="147" t="str">
        <f>IF(SP_NORTE!P137="","*",SP_NORTE!P137)</f>
        <v>*</v>
      </c>
      <c r="R102" s="149" t="str">
        <f>IF(SP_NORTE!Q137="","*",CONCATENATE(SP_NORTE!Q137," ",SP_NORTE!R137))</f>
        <v>*</v>
      </c>
      <c r="S102" s="149" t="str">
        <f>IF(SP_NORTE!V137="","*",SP_NORTE!V137)</f>
        <v>*</v>
      </c>
      <c r="T102" s="149" t="str">
        <f>IF(SP_NORTE!W137="","*",SP_NORTE!W137)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IF(SP_NORTE!Y138="","*",SP_NORTE!Y138)</f>
        <v>*</v>
      </c>
      <c r="B103" s="150" t="str">
        <f>IF(SP_NORTE!X138="","*",SP_NORTE!X138)</f>
        <v>*</v>
      </c>
      <c r="C103" s="150" t="str">
        <f>IF(SP_NORTE!Z138="","*",SP_NORTE!Z138)</f>
        <v>*</v>
      </c>
      <c r="D103" s="142" t="str">
        <f>IF(SP_NORTE!S138="","*",SP_NORTE!S138)</f>
        <v>-</v>
      </c>
      <c r="E103" s="142" t="str">
        <f>IF(SP_NORTE!T138="","*",SP_NORTE!T138)</f>
        <v>-</v>
      </c>
      <c r="F103" s="149" t="str">
        <f>IF(SP_NORTE!B138="","*",SP_NORTE!B138)</f>
        <v>*</v>
      </c>
      <c r="G103" s="149" t="str">
        <f>IF(SP_NORTE!D138="","*",SP_NORTE!D138)</f>
        <v>*</v>
      </c>
      <c r="H103" s="149" t="str">
        <f>IF(SP_NORTE!F138="","*",SP_NORTE!F138)</f>
        <v>*</v>
      </c>
      <c r="I103" s="149" t="str">
        <f>IF(SP_NORTE!H138="","*",SP_NORTE!H138)</f>
        <v>*</v>
      </c>
      <c r="J103" s="149" t="str">
        <f>IF(SP_NORTE!I138="","*",SP_NORTE!I138)</f>
        <v>*</v>
      </c>
      <c r="K103" s="142" t="str">
        <f>IF(SP_NORTE!M138="","*",SP_NORTE!M138)</f>
        <v>-</v>
      </c>
      <c r="L103" s="142" t="str">
        <f>IF(SP_NORTE!N138="","*",SP_NORTE!N138)</f>
        <v>-</v>
      </c>
      <c r="M103" s="143" t="str">
        <f>IF(SP_NORTE!J138="","*",SP_NORTE!J138)</f>
        <v>*</v>
      </c>
      <c r="N103" s="148" t="str">
        <f>IF(SP_NORTE!K138="","*",SP_NORTE!K138)</f>
        <v>*</v>
      </c>
      <c r="O103" s="148" t="str">
        <f>IF(SP_NORTE!L138="","*",SP_NORTE!L138)</f>
        <v>*</v>
      </c>
      <c r="P103" s="147" t="str">
        <f>IF(SP_NORTE!O138="","*",SP_NORTE!O138)</f>
        <v>*</v>
      </c>
      <c r="Q103" s="147" t="str">
        <f>IF(SP_NORTE!P138="","*",SP_NORTE!P138)</f>
        <v>*</v>
      </c>
      <c r="R103" s="149" t="str">
        <f>IF(SP_NORTE!Q138="","*",CONCATENATE(SP_NORTE!Q138," ",SP_NORTE!R138))</f>
        <v>*</v>
      </c>
      <c r="S103" s="149" t="str">
        <f>IF(SP_NORTE!V138="","*",SP_NORTE!V138)</f>
        <v>*</v>
      </c>
      <c r="T103" s="149" t="str">
        <f>IF(SP_NORTE!W138="","*",SP_NORTE!W138)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IF(SP_NORTE!Y139="","*",SP_NORTE!Y139)</f>
        <v>*</v>
      </c>
      <c r="B104" s="150" t="str">
        <f>IF(SP_NORTE!X139="","*",SP_NORTE!X139)</f>
        <v>*</v>
      </c>
      <c r="C104" s="150" t="str">
        <f>IF(SP_NORTE!Z139="","*",SP_NORTE!Z139)</f>
        <v>*</v>
      </c>
      <c r="D104" s="142" t="str">
        <f>IF(SP_NORTE!S139="","*",SP_NORTE!S139)</f>
        <v>-</v>
      </c>
      <c r="E104" s="142" t="str">
        <f>IF(SP_NORTE!T139="","*",SP_NORTE!T139)</f>
        <v>-</v>
      </c>
      <c r="F104" s="149" t="str">
        <f>IF(SP_NORTE!B139="","*",SP_NORTE!B139)</f>
        <v>*</v>
      </c>
      <c r="G104" s="149" t="str">
        <f>IF(SP_NORTE!D139="","*",SP_NORTE!D139)</f>
        <v>*</v>
      </c>
      <c r="H104" s="149" t="str">
        <f>IF(SP_NORTE!F139="","*",SP_NORTE!F139)</f>
        <v>*</v>
      </c>
      <c r="I104" s="149" t="str">
        <f>IF(SP_NORTE!H139="","*",SP_NORTE!H139)</f>
        <v>*</v>
      </c>
      <c r="J104" s="149" t="str">
        <f>IF(SP_NORTE!I139="","*",SP_NORTE!I139)</f>
        <v>*</v>
      </c>
      <c r="K104" s="142" t="str">
        <f>IF(SP_NORTE!M139="","*",SP_NORTE!M139)</f>
        <v>-</v>
      </c>
      <c r="L104" s="142" t="str">
        <f>IF(SP_NORTE!N139="","*",SP_NORTE!N139)</f>
        <v>-</v>
      </c>
      <c r="M104" s="143" t="str">
        <f>IF(SP_NORTE!J139="","*",SP_NORTE!J139)</f>
        <v>*</v>
      </c>
      <c r="N104" s="148" t="str">
        <f>IF(SP_NORTE!K139="","*",SP_NORTE!K139)</f>
        <v>*</v>
      </c>
      <c r="O104" s="148" t="str">
        <f>IF(SP_NORTE!L139="","*",SP_NORTE!L139)</f>
        <v>*</v>
      </c>
      <c r="P104" s="147" t="str">
        <f>IF(SP_NORTE!O139="","*",SP_NORTE!O139)</f>
        <v>*</v>
      </c>
      <c r="Q104" s="147" t="str">
        <f>IF(SP_NORTE!P139="","*",SP_NORTE!P139)</f>
        <v>*</v>
      </c>
      <c r="R104" s="149" t="str">
        <f>IF(SP_NORTE!Q139="","*",CONCATENATE(SP_NORTE!Q139," ",SP_NORTE!R139))</f>
        <v>*</v>
      </c>
      <c r="S104" s="149" t="str">
        <f>IF(SP_NORTE!V139="","*",SP_NORTE!V139)</f>
        <v>*</v>
      </c>
      <c r="T104" s="149" t="str">
        <f>IF(SP_NORTE!W139="","*",SP_NORTE!W139)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IF(SP_NORTE!Y140="","*",SP_NORTE!Y140)</f>
        <v>*</v>
      </c>
      <c r="B105" s="150" t="str">
        <f>IF(SP_NORTE!X140="","*",SP_NORTE!X140)</f>
        <v>*</v>
      </c>
      <c r="C105" s="150" t="str">
        <f>IF(SP_NORTE!Z140="","*",SP_NORTE!Z140)</f>
        <v>*</v>
      </c>
      <c r="D105" s="142" t="str">
        <f>IF(SP_NORTE!S140="","*",SP_NORTE!S140)</f>
        <v>-</v>
      </c>
      <c r="E105" s="142" t="str">
        <f>IF(SP_NORTE!T140="","*",SP_NORTE!T140)</f>
        <v>-</v>
      </c>
      <c r="F105" s="149" t="str">
        <f>IF(SP_NORTE!B140="","*",SP_NORTE!B140)</f>
        <v>*</v>
      </c>
      <c r="G105" s="149" t="str">
        <f>IF(SP_NORTE!D140="","*",SP_NORTE!D140)</f>
        <v>*</v>
      </c>
      <c r="H105" s="149" t="str">
        <f>IF(SP_NORTE!F140="","*",SP_NORTE!F140)</f>
        <v>*</v>
      </c>
      <c r="I105" s="149" t="str">
        <f>IF(SP_NORTE!H140="","*",SP_NORTE!H140)</f>
        <v>*</v>
      </c>
      <c r="J105" s="149" t="str">
        <f>IF(SP_NORTE!I140="","*",SP_NORTE!I140)</f>
        <v>*</v>
      </c>
      <c r="K105" s="142" t="str">
        <f>IF(SP_NORTE!M140="","*",SP_NORTE!M140)</f>
        <v>-</v>
      </c>
      <c r="L105" s="142" t="str">
        <f>IF(SP_NORTE!N140="","*",SP_NORTE!N140)</f>
        <v>-</v>
      </c>
      <c r="M105" s="143" t="str">
        <f>IF(SP_NORTE!J140="","*",SP_NORTE!J140)</f>
        <v>*</v>
      </c>
      <c r="N105" s="148" t="str">
        <f>IF(SP_NORTE!K140="","*",SP_NORTE!K140)</f>
        <v>*</v>
      </c>
      <c r="O105" s="148" t="str">
        <f>IF(SP_NORTE!L140="","*",SP_NORTE!L140)</f>
        <v>*</v>
      </c>
      <c r="P105" s="147" t="str">
        <f>IF(SP_NORTE!O140="","*",SP_NORTE!O140)</f>
        <v>*</v>
      </c>
      <c r="Q105" s="147" t="str">
        <f>IF(SP_NORTE!P140="","*",SP_NORTE!P140)</f>
        <v>*</v>
      </c>
      <c r="R105" s="149" t="str">
        <f>IF(SP_NORTE!Q140="","*",CONCATENATE(SP_NORTE!Q140," ",SP_NORTE!R140))</f>
        <v>*</v>
      </c>
      <c r="S105" s="149" t="str">
        <f>IF(SP_NORTE!V140="","*",SP_NORTE!V140)</f>
        <v>*</v>
      </c>
      <c r="T105" s="149" t="str">
        <f>IF(SP_NORTE!W140="","*",SP_NORTE!W140)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IF(SP_NORTE!Y141="","*",SP_NORTE!Y141)</f>
        <v>*</v>
      </c>
      <c r="B106" s="150" t="str">
        <f>IF(SP_NORTE!X141="","*",SP_NORTE!X141)</f>
        <v>*</v>
      </c>
      <c r="C106" s="150" t="str">
        <f>IF(SP_NORTE!Z141="","*",SP_NORTE!Z141)</f>
        <v>*</v>
      </c>
      <c r="D106" s="142" t="str">
        <f>IF(SP_NORTE!S141="","*",SP_NORTE!S141)</f>
        <v>-</v>
      </c>
      <c r="E106" s="142" t="str">
        <f>IF(SP_NORTE!T141="","*",SP_NORTE!T141)</f>
        <v>-</v>
      </c>
      <c r="F106" s="149" t="str">
        <f>IF(SP_NORTE!B141="","*",SP_NORTE!B141)</f>
        <v>*</v>
      </c>
      <c r="G106" s="149" t="str">
        <f>IF(SP_NORTE!D141="","*",SP_NORTE!D141)</f>
        <v>*</v>
      </c>
      <c r="H106" s="149" t="str">
        <f>IF(SP_NORTE!F141="","*",SP_NORTE!F141)</f>
        <v>*</v>
      </c>
      <c r="I106" s="149" t="str">
        <f>IF(SP_NORTE!H141="","*",SP_NORTE!H141)</f>
        <v>*</v>
      </c>
      <c r="J106" s="149" t="str">
        <f>IF(SP_NORTE!I141="","*",SP_NORTE!I141)</f>
        <v>*</v>
      </c>
      <c r="K106" s="142" t="str">
        <f>IF(SP_NORTE!M141="","*",SP_NORTE!M141)</f>
        <v>-</v>
      </c>
      <c r="L106" s="142" t="str">
        <f>IF(SP_NORTE!N141="","*",SP_NORTE!N141)</f>
        <v>-</v>
      </c>
      <c r="M106" s="143" t="str">
        <f>IF(SP_NORTE!J141="","*",SP_NORTE!J141)</f>
        <v>*</v>
      </c>
      <c r="N106" s="148" t="str">
        <f>IF(SP_NORTE!K141="","*",SP_NORTE!K141)</f>
        <v>*</v>
      </c>
      <c r="O106" s="148" t="str">
        <f>IF(SP_NORTE!L141="","*",SP_NORTE!L141)</f>
        <v>*</v>
      </c>
      <c r="P106" s="147" t="str">
        <f>IF(SP_NORTE!O141="","*",SP_NORTE!O141)</f>
        <v>*</v>
      </c>
      <c r="Q106" s="147" t="str">
        <f>IF(SP_NORTE!P141="","*",SP_NORTE!P141)</f>
        <v>*</v>
      </c>
      <c r="R106" s="149" t="str">
        <f>IF(SP_NORTE!Q141="","*",CONCATENATE(SP_NORTE!Q141," ",SP_NORTE!R141))</f>
        <v>*</v>
      </c>
      <c r="S106" s="149" t="str">
        <f>IF(SP_NORTE!V141="","*",SP_NORTE!V141)</f>
        <v>*</v>
      </c>
      <c r="T106" s="149" t="str">
        <f>IF(SP_NORTE!W141="","*",SP_NORTE!W141)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IF(SP_NORTE!Y142="","*",SP_NORTE!Y142)</f>
        <v>*</v>
      </c>
      <c r="B107" s="150" t="str">
        <f>IF(SP_NORTE!X142="","*",SP_NORTE!X142)</f>
        <v>*</v>
      </c>
      <c r="C107" s="150" t="str">
        <f>IF(SP_NORTE!Z142="","*",SP_NORTE!Z142)</f>
        <v>*</v>
      </c>
      <c r="D107" s="142" t="str">
        <f>IF(SP_NORTE!S142="","*",SP_NORTE!S142)</f>
        <v>-</v>
      </c>
      <c r="E107" s="142" t="str">
        <f>IF(SP_NORTE!T142="","*",SP_NORTE!T142)</f>
        <v>-</v>
      </c>
      <c r="F107" s="149" t="str">
        <f>IF(SP_NORTE!B142="","*",SP_NORTE!B142)</f>
        <v>*</v>
      </c>
      <c r="G107" s="149" t="str">
        <f>IF(SP_NORTE!D142="","*",SP_NORTE!D142)</f>
        <v>*</v>
      </c>
      <c r="H107" s="149" t="str">
        <f>IF(SP_NORTE!F142="","*",SP_NORTE!F142)</f>
        <v>*</v>
      </c>
      <c r="I107" s="149" t="str">
        <f>IF(SP_NORTE!H142="","*",SP_NORTE!H142)</f>
        <v>*</v>
      </c>
      <c r="J107" s="149" t="str">
        <f>IF(SP_NORTE!I142="","*",SP_NORTE!I142)</f>
        <v>*</v>
      </c>
      <c r="K107" s="142" t="str">
        <f>IF(SP_NORTE!M142="","*",SP_NORTE!M142)</f>
        <v>-</v>
      </c>
      <c r="L107" s="142" t="str">
        <f>IF(SP_NORTE!N142="","*",SP_NORTE!N142)</f>
        <v>-</v>
      </c>
      <c r="M107" s="143" t="str">
        <f>IF(SP_NORTE!J142="","*",SP_NORTE!J142)</f>
        <v>*</v>
      </c>
      <c r="N107" s="148" t="str">
        <f>IF(SP_NORTE!K142="","*",SP_NORTE!K142)</f>
        <v>*</v>
      </c>
      <c r="O107" s="148" t="str">
        <f>IF(SP_NORTE!L142="","*",SP_NORTE!L142)</f>
        <v>*</v>
      </c>
      <c r="P107" s="147" t="str">
        <f>IF(SP_NORTE!O142="","*",SP_NORTE!O142)</f>
        <v>*</v>
      </c>
      <c r="Q107" s="147" t="str">
        <f>IF(SP_NORTE!P142="","*",SP_NORTE!P142)</f>
        <v>*</v>
      </c>
      <c r="R107" s="149" t="str">
        <f>IF(SP_NORTE!Q142="","*",CONCATENATE(SP_NORTE!Q142," ",SP_NORTE!R142))</f>
        <v>*</v>
      </c>
      <c r="S107" s="149" t="str">
        <f>IF(SP_NORTE!V142="","*",SP_NORTE!V142)</f>
        <v>*</v>
      </c>
      <c r="T107" s="149" t="str">
        <f>IF(SP_NORTE!W142="","*",SP_NORTE!W142)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IF(SP_NORTE!Y143="","*",SP_NORTE!Y143)</f>
        <v>*</v>
      </c>
      <c r="B108" s="150" t="str">
        <f>IF(SP_NORTE!X143="","*",SP_NORTE!X143)</f>
        <v>*</v>
      </c>
      <c r="C108" s="150" t="str">
        <f>IF(SP_NORTE!Z143="","*",SP_NORTE!Z143)</f>
        <v>*</v>
      </c>
      <c r="D108" s="142" t="str">
        <f>IF(SP_NORTE!S143="","*",SP_NORTE!S143)</f>
        <v>-</v>
      </c>
      <c r="E108" s="142" t="str">
        <f>IF(SP_NORTE!T143="","*",SP_NORTE!T143)</f>
        <v>-</v>
      </c>
      <c r="F108" s="149" t="str">
        <f>IF(SP_NORTE!B143="","*",SP_NORTE!B143)</f>
        <v>*</v>
      </c>
      <c r="G108" s="149" t="str">
        <f>IF(SP_NORTE!D143="","*",SP_NORTE!D143)</f>
        <v>*</v>
      </c>
      <c r="H108" s="149" t="str">
        <f>IF(SP_NORTE!F143="","*",SP_NORTE!F143)</f>
        <v>*</v>
      </c>
      <c r="I108" s="149" t="str">
        <f>IF(SP_NORTE!H143="","*",SP_NORTE!H143)</f>
        <v>*</v>
      </c>
      <c r="J108" s="149" t="str">
        <f>IF(SP_NORTE!I143="","*",SP_NORTE!I143)</f>
        <v>*</v>
      </c>
      <c r="K108" s="142" t="str">
        <f>IF(SP_NORTE!M143="","*",SP_NORTE!M143)</f>
        <v>-</v>
      </c>
      <c r="L108" s="142" t="str">
        <f>IF(SP_NORTE!N143="","*",SP_NORTE!N143)</f>
        <v>-</v>
      </c>
      <c r="M108" s="143" t="str">
        <f>IF(SP_NORTE!J143="","*",SP_NORTE!J143)</f>
        <v>*</v>
      </c>
      <c r="N108" s="148" t="str">
        <f>IF(SP_NORTE!K143="","*",SP_NORTE!K143)</f>
        <v>*</v>
      </c>
      <c r="O108" s="148" t="str">
        <f>IF(SP_NORTE!L143="","*",SP_NORTE!L143)</f>
        <v>*</v>
      </c>
      <c r="P108" s="147" t="str">
        <f>IF(SP_NORTE!O143="","*",SP_NORTE!O143)</f>
        <v>*</v>
      </c>
      <c r="Q108" s="147" t="str">
        <f>IF(SP_NORTE!P143="","*",SP_NORTE!P143)</f>
        <v>*</v>
      </c>
      <c r="R108" s="149" t="str">
        <f>IF(SP_NORTE!Q143="","*",CONCATENATE(SP_NORTE!Q143," ",SP_NORTE!R143))</f>
        <v>*</v>
      </c>
      <c r="S108" s="149" t="str">
        <f>IF(SP_NORTE!V143="","*",SP_NORTE!V143)</f>
        <v>*</v>
      </c>
      <c r="T108" s="149" t="str">
        <f>IF(SP_NORTE!W143="","*",SP_NORTE!W143)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IF(SP_NORTE!Y144="","*",SP_NORTE!Y144)</f>
        <v>*</v>
      </c>
      <c r="B109" s="150" t="str">
        <f>IF(SP_NORTE!X144="","*",SP_NORTE!X144)</f>
        <v>*</v>
      </c>
      <c r="C109" s="150" t="str">
        <f>IF(SP_NORTE!Z144="","*",SP_NORTE!Z144)</f>
        <v>*</v>
      </c>
      <c r="D109" s="142" t="str">
        <f>IF(SP_NORTE!S144="","*",SP_NORTE!S144)</f>
        <v>-</v>
      </c>
      <c r="E109" s="142" t="str">
        <f>IF(SP_NORTE!T144="","*",SP_NORTE!T144)</f>
        <v>-</v>
      </c>
      <c r="F109" s="149" t="str">
        <f>IF(SP_NORTE!B144="","*",SP_NORTE!B144)</f>
        <v>*</v>
      </c>
      <c r="G109" s="149" t="str">
        <f>IF(SP_NORTE!D144="","*",SP_NORTE!D144)</f>
        <v>*</v>
      </c>
      <c r="H109" s="149" t="str">
        <f>IF(SP_NORTE!F144="","*",SP_NORTE!F144)</f>
        <v>*</v>
      </c>
      <c r="I109" s="149" t="str">
        <f>IF(SP_NORTE!H144="","*",SP_NORTE!H144)</f>
        <v>*</v>
      </c>
      <c r="J109" s="149" t="str">
        <f>IF(SP_NORTE!I144="","*",SP_NORTE!I144)</f>
        <v>*</v>
      </c>
      <c r="K109" s="142" t="str">
        <f>IF(SP_NORTE!M144="","*",SP_NORTE!M144)</f>
        <v>-</v>
      </c>
      <c r="L109" s="142" t="str">
        <f>IF(SP_NORTE!N144="","*",SP_NORTE!N144)</f>
        <v>-</v>
      </c>
      <c r="M109" s="143" t="str">
        <f>IF(SP_NORTE!J144="","*",SP_NORTE!J144)</f>
        <v>*</v>
      </c>
      <c r="N109" s="148" t="str">
        <f>IF(SP_NORTE!K144="","*",SP_NORTE!K144)</f>
        <v>*</v>
      </c>
      <c r="O109" s="148" t="str">
        <f>IF(SP_NORTE!L144="","*",SP_NORTE!L144)</f>
        <v>*</v>
      </c>
      <c r="P109" s="147" t="str">
        <f>IF(SP_NORTE!O144="","*",SP_NORTE!O144)</f>
        <v>*</v>
      </c>
      <c r="Q109" s="147" t="str">
        <f>IF(SP_NORTE!P144="","*",SP_NORTE!P144)</f>
        <v>*</v>
      </c>
      <c r="R109" s="149" t="str">
        <f>IF(SP_NORTE!Q144="","*",CONCATENATE(SP_NORTE!Q144," ",SP_NORTE!R144))</f>
        <v>*</v>
      </c>
      <c r="S109" s="149" t="str">
        <f>IF(SP_NORTE!V144="","*",SP_NORTE!V144)</f>
        <v>*</v>
      </c>
      <c r="T109" s="149" t="str">
        <f>IF(SP_NORTE!W144="","*",SP_NORTE!W144)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IF(SP_NORTE!Y145="","*",SP_NORTE!Y145)</f>
        <v>*</v>
      </c>
      <c r="B110" s="150" t="str">
        <f>IF(SP_NORTE!X145="","*",SP_NORTE!X145)</f>
        <v>*</v>
      </c>
      <c r="C110" s="150" t="str">
        <f>IF(SP_NORTE!Z145="","*",SP_NORTE!Z145)</f>
        <v>*</v>
      </c>
      <c r="D110" s="142" t="str">
        <f>IF(SP_NORTE!S145="","*",SP_NORTE!S145)</f>
        <v>-</v>
      </c>
      <c r="E110" s="142" t="str">
        <f>IF(SP_NORTE!T145="","*",SP_NORTE!T145)</f>
        <v>-</v>
      </c>
      <c r="F110" s="149" t="str">
        <f>IF(SP_NORTE!B145="","*",SP_NORTE!B145)</f>
        <v>*</v>
      </c>
      <c r="G110" s="149" t="str">
        <f>IF(SP_NORTE!D145="","*",SP_NORTE!D145)</f>
        <v>*</v>
      </c>
      <c r="H110" s="149" t="str">
        <f>IF(SP_NORTE!F145="","*",SP_NORTE!F145)</f>
        <v>*</v>
      </c>
      <c r="I110" s="149" t="str">
        <f>IF(SP_NORTE!H145="","*",SP_NORTE!H145)</f>
        <v>*</v>
      </c>
      <c r="J110" s="149" t="str">
        <f>IF(SP_NORTE!I145="","*",SP_NORTE!I145)</f>
        <v>*</v>
      </c>
      <c r="K110" s="142" t="str">
        <f>IF(SP_NORTE!M145="","*",SP_NORTE!M145)</f>
        <v>-</v>
      </c>
      <c r="L110" s="142" t="str">
        <f>IF(SP_NORTE!N145="","*",SP_NORTE!N145)</f>
        <v>-</v>
      </c>
      <c r="M110" s="143" t="str">
        <f>IF(SP_NORTE!J145="","*",SP_NORTE!J145)</f>
        <v>*</v>
      </c>
      <c r="N110" s="148" t="str">
        <f>IF(SP_NORTE!K145="","*",SP_NORTE!K145)</f>
        <v>*</v>
      </c>
      <c r="O110" s="148" t="str">
        <f>IF(SP_NORTE!L145="","*",SP_NORTE!L145)</f>
        <v>*</v>
      </c>
      <c r="P110" s="147" t="str">
        <f>IF(SP_NORTE!O145="","*",SP_NORTE!O145)</f>
        <v>*</v>
      </c>
      <c r="Q110" s="147" t="str">
        <f>IF(SP_NORTE!P145="","*",SP_NORTE!P145)</f>
        <v>*</v>
      </c>
      <c r="R110" s="149" t="str">
        <f>IF(SP_NORTE!Q145="","*",CONCATENATE(SP_NORTE!Q145," ",SP_NORTE!R145))</f>
        <v>*</v>
      </c>
      <c r="S110" s="149" t="str">
        <f>IF(SP_NORTE!V145="","*",SP_NORTE!V145)</f>
        <v>*</v>
      </c>
      <c r="T110" s="149" t="str">
        <f>IF(SP_NORTE!W145="","*",SP_NORTE!W145)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IF(SP_NORTE!Y146="","*",SP_NORTE!Y146)</f>
        <v>*</v>
      </c>
      <c r="B111" s="150" t="str">
        <f>IF(SP_NORTE!X146="","*",SP_NORTE!X146)</f>
        <v>*</v>
      </c>
      <c r="C111" s="150" t="str">
        <f>IF(SP_NORTE!Z146="","*",SP_NORTE!Z146)</f>
        <v>*</v>
      </c>
      <c r="D111" s="142" t="str">
        <f>IF(SP_NORTE!S146="","*",SP_NORTE!S146)</f>
        <v>-</v>
      </c>
      <c r="E111" s="142" t="str">
        <f>IF(SP_NORTE!T146="","*",SP_NORTE!T146)</f>
        <v>-</v>
      </c>
      <c r="F111" s="149" t="str">
        <f>IF(SP_NORTE!B146="","*",SP_NORTE!B146)</f>
        <v>*</v>
      </c>
      <c r="G111" s="149" t="str">
        <f>IF(SP_NORTE!D146="","*",SP_NORTE!D146)</f>
        <v>*</v>
      </c>
      <c r="H111" s="149" t="str">
        <f>IF(SP_NORTE!F146="","*",SP_NORTE!F146)</f>
        <v>*</v>
      </c>
      <c r="I111" s="149" t="str">
        <f>IF(SP_NORTE!H146="","*",SP_NORTE!H146)</f>
        <v>*</v>
      </c>
      <c r="J111" s="149" t="str">
        <f>IF(SP_NORTE!I146="","*",SP_NORTE!I146)</f>
        <v>*</v>
      </c>
      <c r="K111" s="142" t="str">
        <f>IF(SP_NORTE!M146="","*",SP_NORTE!M146)</f>
        <v>-</v>
      </c>
      <c r="L111" s="142" t="str">
        <f>IF(SP_NORTE!N146="","*",SP_NORTE!N146)</f>
        <v>-</v>
      </c>
      <c r="M111" s="143" t="str">
        <f>IF(SP_NORTE!J146="","*",SP_NORTE!J146)</f>
        <v>*</v>
      </c>
      <c r="N111" s="148" t="str">
        <f>IF(SP_NORTE!K146="","*",SP_NORTE!K146)</f>
        <v>*</v>
      </c>
      <c r="O111" s="148" t="str">
        <f>IF(SP_NORTE!L146="","*",SP_NORTE!L146)</f>
        <v>*</v>
      </c>
      <c r="P111" s="147" t="str">
        <f>IF(SP_NORTE!O146="","*",SP_NORTE!O146)</f>
        <v>*</v>
      </c>
      <c r="Q111" s="147" t="str">
        <f>IF(SP_NORTE!P146="","*",SP_NORTE!P146)</f>
        <v>*</v>
      </c>
      <c r="R111" s="149" t="str">
        <f>IF(SP_NORTE!Q146="","*",CONCATENATE(SP_NORTE!Q146," ",SP_NORTE!R146))</f>
        <v>*</v>
      </c>
      <c r="S111" s="149" t="str">
        <f>IF(SP_NORTE!V146="","*",SP_NORTE!V146)</f>
        <v>*</v>
      </c>
      <c r="T111" s="149" t="str">
        <f>IF(SP_NORTE!W146="","*",SP_NORTE!W146)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IF(SP_NORTE!Y147="","*",SP_NORTE!Y147)</f>
        <v>*</v>
      </c>
      <c r="B112" s="150" t="str">
        <f>IF(SP_NORTE!X147="","*",SP_NORTE!X147)</f>
        <v>*</v>
      </c>
      <c r="C112" s="150" t="str">
        <f>IF(SP_NORTE!Z147="","*",SP_NORTE!Z147)</f>
        <v>*</v>
      </c>
      <c r="D112" s="142" t="str">
        <f>IF(SP_NORTE!S147="","*",SP_NORTE!S147)</f>
        <v>-</v>
      </c>
      <c r="E112" s="142" t="str">
        <f>IF(SP_NORTE!T147="","*",SP_NORTE!T147)</f>
        <v>-</v>
      </c>
      <c r="F112" s="149" t="str">
        <f>IF(SP_NORTE!B147="","*",SP_NORTE!B147)</f>
        <v>*</v>
      </c>
      <c r="G112" s="149" t="str">
        <f>IF(SP_NORTE!D147="","*",SP_NORTE!D147)</f>
        <v>*</v>
      </c>
      <c r="H112" s="149" t="str">
        <f>IF(SP_NORTE!F147="","*",SP_NORTE!F147)</f>
        <v>*</v>
      </c>
      <c r="I112" s="149" t="str">
        <f>IF(SP_NORTE!H147="","*",SP_NORTE!H147)</f>
        <v>*</v>
      </c>
      <c r="J112" s="149" t="str">
        <f>IF(SP_NORTE!I147="","*",SP_NORTE!I147)</f>
        <v>*</v>
      </c>
      <c r="K112" s="142" t="str">
        <f>IF(SP_NORTE!M147="","*",SP_NORTE!M147)</f>
        <v>-</v>
      </c>
      <c r="L112" s="142" t="str">
        <f>IF(SP_NORTE!N147="","*",SP_NORTE!N147)</f>
        <v>-</v>
      </c>
      <c r="M112" s="143" t="str">
        <f>IF(SP_NORTE!J147="","*",SP_NORTE!J147)</f>
        <v>*</v>
      </c>
      <c r="N112" s="148" t="str">
        <f>IF(SP_NORTE!K147="","*",SP_NORTE!K147)</f>
        <v>*</v>
      </c>
      <c r="O112" s="148" t="str">
        <f>IF(SP_NORTE!L147="","*",SP_NORTE!L147)</f>
        <v>*</v>
      </c>
      <c r="P112" s="147" t="str">
        <f>IF(SP_NORTE!O147="","*",SP_NORTE!O147)</f>
        <v>*</v>
      </c>
      <c r="Q112" s="147" t="str">
        <f>IF(SP_NORTE!P147="","*",SP_NORTE!P147)</f>
        <v>*</v>
      </c>
      <c r="R112" s="149" t="str">
        <f>IF(SP_NORTE!Q147="","*",CONCATENATE(SP_NORTE!Q147," ",SP_NORTE!R147))</f>
        <v>*</v>
      </c>
      <c r="S112" s="149" t="str">
        <f>IF(SP_NORTE!V147="","*",SP_NORTE!V147)</f>
        <v>*</v>
      </c>
      <c r="T112" s="149" t="str">
        <f>IF(SP_NORTE!W147="","*",SP_NORTE!W147)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IF(SP_NORTE!Y148="","*",SP_NORTE!Y148)</f>
        <v>*</v>
      </c>
      <c r="B113" s="150" t="str">
        <f>IF(SP_NORTE!X148="","*",SP_NORTE!X148)</f>
        <v>*</v>
      </c>
      <c r="C113" s="150" t="str">
        <f>IF(SP_NORTE!Z148="","*",SP_NORTE!Z148)</f>
        <v>*</v>
      </c>
      <c r="D113" s="142" t="str">
        <f>IF(SP_NORTE!S148="","*",SP_NORTE!S148)</f>
        <v>-</v>
      </c>
      <c r="E113" s="142" t="str">
        <f>IF(SP_NORTE!T148="","*",SP_NORTE!T148)</f>
        <v>-</v>
      </c>
      <c r="F113" s="149" t="str">
        <f>IF(SP_NORTE!B148="","*",SP_NORTE!B148)</f>
        <v>*</v>
      </c>
      <c r="G113" s="149" t="str">
        <f>IF(SP_NORTE!D148="","*",SP_NORTE!D148)</f>
        <v>*</v>
      </c>
      <c r="H113" s="149" t="str">
        <f>IF(SP_NORTE!F148="","*",SP_NORTE!F148)</f>
        <v>*</v>
      </c>
      <c r="I113" s="149" t="str">
        <f>IF(SP_NORTE!H148="","*",SP_NORTE!H148)</f>
        <v>*</v>
      </c>
      <c r="J113" s="149" t="str">
        <f>IF(SP_NORTE!I148="","*",SP_NORTE!I148)</f>
        <v>*</v>
      </c>
      <c r="K113" s="142" t="str">
        <f>IF(SP_NORTE!M148="","*",SP_NORTE!M148)</f>
        <v>-</v>
      </c>
      <c r="L113" s="142" t="str">
        <f>IF(SP_NORTE!N148="","*",SP_NORTE!N148)</f>
        <v>-</v>
      </c>
      <c r="M113" s="143" t="str">
        <f>IF(SP_NORTE!J148="","*",SP_NORTE!J148)</f>
        <v>*</v>
      </c>
      <c r="N113" s="148" t="str">
        <f>IF(SP_NORTE!K148="","*",SP_NORTE!K148)</f>
        <v>*</v>
      </c>
      <c r="O113" s="148" t="str">
        <f>IF(SP_NORTE!L148="","*",SP_NORTE!L148)</f>
        <v>*</v>
      </c>
      <c r="P113" s="147" t="str">
        <f>IF(SP_NORTE!O148="","*",SP_NORTE!O148)</f>
        <v>*</v>
      </c>
      <c r="Q113" s="147" t="str">
        <f>IF(SP_NORTE!P148="","*",SP_NORTE!P148)</f>
        <v>*</v>
      </c>
      <c r="R113" s="149" t="str">
        <f>IF(SP_NORTE!Q148="","*",CONCATENATE(SP_NORTE!Q148," ",SP_NORTE!R148))</f>
        <v>*</v>
      </c>
      <c r="S113" s="149" t="str">
        <f>IF(SP_NORTE!V148="","*",SP_NORTE!V148)</f>
        <v>*</v>
      </c>
      <c r="T113" s="149" t="str">
        <f>IF(SP_NORTE!W148="","*",SP_NORTE!W148)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IF(SP_NORTE!Y149="","*",SP_NORTE!Y149)</f>
        <v>*</v>
      </c>
      <c r="B114" s="150" t="str">
        <f>IF(SP_NORTE!X149="","*",SP_NORTE!X149)</f>
        <v>*</v>
      </c>
      <c r="C114" s="150" t="str">
        <f>IF(SP_NORTE!Z149="","*",SP_NORTE!Z149)</f>
        <v>*</v>
      </c>
      <c r="D114" s="142" t="str">
        <f>IF(SP_NORTE!S149="","*",SP_NORTE!S149)</f>
        <v>-</v>
      </c>
      <c r="E114" s="142" t="str">
        <f>IF(SP_NORTE!T149="","*",SP_NORTE!T149)</f>
        <v>-</v>
      </c>
      <c r="F114" s="149" t="str">
        <f>IF(SP_NORTE!B149="","*",SP_NORTE!B149)</f>
        <v>*</v>
      </c>
      <c r="G114" s="149" t="str">
        <f>IF(SP_NORTE!D149="","*",SP_NORTE!D149)</f>
        <v>*</v>
      </c>
      <c r="H114" s="149" t="str">
        <f>IF(SP_NORTE!F149="","*",SP_NORTE!F149)</f>
        <v>*</v>
      </c>
      <c r="I114" s="149" t="str">
        <f>IF(SP_NORTE!H149="","*",SP_NORTE!H149)</f>
        <v>*</v>
      </c>
      <c r="J114" s="149" t="str">
        <f>IF(SP_NORTE!I149="","*",SP_NORTE!I149)</f>
        <v>*</v>
      </c>
      <c r="K114" s="142" t="str">
        <f>IF(SP_NORTE!M149="","*",SP_NORTE!M149)</f>
        <v>-</v>
      </c>
      <c r="L114" s="142" t="str">
        <f>IF(SP_NORTE!N149="","*",SP_NORTE!N149)</f>
        <v>-</v>
      </c>
      <c r="M114" s="143" t="str">
        <f>IF(SP_NORTE!J149="","*",SP_NORTE!J149)</f>
        <v>*</v>
      </c>
      <c r="N114" s="148" t="str">
        <f>IF(SP_NORTE!K149="","*",SP_NORTE!K149)</f>
        <v>*</v>
      </c>
      <c r="O114" s="148" t="str">
        <f>IF(SP_NORTE!L149="","*",SP_NORTE!L149)</f>
        <v>*</v>
      </c>
      <c r="P114" s="147" t="str">
        <f>IF(SP_NORTE!O149="","*",SP_NORTE!O149)</f>
        <v>*</v>
      </c>
      <c r="Q114" s="147" t="str">
        <f>IF(SP_NORTE!P149="","*",SP_NORTE!P149)</f>
        <v>*</v>
      </c>
      <c r="R114" s="149" t="str">
        <f>IF(SP_NORTE!Q149="","*",CONCATENATE(SP_NORTE!Q149," ",SP_NORTE!R149))</f>
        <v>*</v>
      </c>
      <c r="S114" s="149" t="str">
        <f>IF(SP_NORTE!V149="","*",SP_NORTE!V149)</f>
        <v>*</v>
      </c>
      <c r="T114" s="149" t="str">
        <f>IF(SP_NORTE!W149="","*",SP_NORTE!W149)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IF(SP_NORTE!Y150="","*",SP_NORTE!Y150)</f>
        <v>*</v>
      </c>
      <c r="B115" s="150" t="str">
        <f>IF(SP_NORTE!X150="","*",SP_NORTE!X150)</f>
        <v>*</v>
      </c>
      <c r="C115" s="150" t="str">
        <f>IF(SP_NORTE!Z150="","*",SP_NORTE!Z150)</f>
        <v>*</v>
      </c>
      <c r="D115" s="142" t="str">
        <f>IF(SP_NORTE!S150="","*",SP_NORTE!S150)</f>
        <v>-</v>
      </c>
      <c r="E115" s="142" t="str">
        <f>IF(SP_NORTE!T150="","*",SP_NORTE!T150)</f>
        <v>-</v>
      </c>
      <c r="F115" s="149" t="str">
        <f>IF(SP_NORTE!B150="","*",SP_NORTE!B150)</f>
        <v>*</v>
      </c>
      <c r="G115" s="149" t="str">
        <f>IF(SP_NORTE!D150="","*",SP_NORTE!D150)</f>
        <v>*</v>
      </c>
      <c r="H115" s="149" t="str">
        <f>IF(SP_NORTE!F150="","*",SP_NORTE!F150)</f>
        <v>*</v>
      </c>
      <c r="I115" s="149" t="str">
        <f>IF(SP_NORTE!H150="","*",SP_NORTE!H150)</f>
        <v>*</v>
      </c>
      <c r="J115" s="149" t="str">
        <f>IF(SP_NORTE!I150="","*",SP_NORTE!I150)</f>
        <v>*</v>
      </c>
      <c r="K115" s="142" t="str">
        <f>IF(SP_NORTE!M150="","*",SP_NORTE!M150)</f>
        <v>-</v>
      </c>
      <c r="L115" s="142" t="str">
        <f>IF(SP_NORTE!N150="","*",SP_NORTE!N150)</f>
        <v>-</v>
      </c>
      <c r="M115" s="143" t="str">
        <f>IF(SP_NORTE!J150="","*",SP_NORTE!J150)</f>
        <v>*</v>
      </c>
      <c r="N115" s="148" t="str">
        <f>IF(SP_NORTE!K150="","*",SP_NORTE!K150)</f>
        <v>*</v>
      </c>
      <c r="O115" s="148" t="str">
        <f>IF(SP_NORTE!L150="","*",SP_NORTE!L150)</f>
        <v>*</v>
      </c>
      <c r="P115" s="147" t="str">
        <f>IF(SP_NORTE!O150="","*",SP_NORTE!O150)</f>
        <v>*</v>
      </c>
      <c r="Q115" s="147" t="str">
        <f>IF(SP_NORTE!P150="","*",SP_NORTE!P150)</f>
        <v>*</v>
      </c>
      <c r="R115" s="149" t="str">
        <f>IF(SP_NORTE!Q150="","*",CONCATENATE(SP_NORTE!Q150," ",SP_NORTE!R150))</f>
        <v>*</v>
      </c>
      <c r="S115" s="149" t="str">
        <f>IF(SP_NORTE!V150="","*",SP_NORTE!V150)</f>
        <v>*</v>
      </c>
      <c r="T115" s="149" t="str">
        <f>IF(SP_NORTE!W150="","*",SP_NORTE!W150)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IF(SP_NORTE!Y151="","*",SP_NORTE!Y151)</f>
        <v>*</v>
      </c>
      <c r="B116" s="150" t="str">
        <f>IF(SP_NORTE!X151="","*",SP_NORTE!X151)</f>
        <v>*</v>
      </c>
      <c r="C116" s="150" t="str">
        <f>IF(SP_NORTE!Z151="","*",SP_NORTE!Z151)</f>
        <v>*</v>
      </c>
      <c r="D116" s="142" t="str">
        <f>IF(SP_NORTE!S151="","*",SP_NORTE!S151)</f>
        <v>-</v>
      </c>
      <c r="E116" s="142" t="str">
        <f>IF(SP_NORTE!T151="","*",SP_NORTE!T151)</f>
        <v>-</v>
      </c>
      <c r="F116" s="149" t="str">
        <f>IF(SP_NORTE!B151="","*",SP_NORTE!B151)</f>
        <v>*</v>
      </c>
      <c r="G116" s="149" t="str">
        <f>IF(SP_NORTE!D151="","*",SP_NORTE!D151)</f>
        <v>*</v>
      </c>
      <c r="H116" s="149" t="str">
        <f>IF(SP_NORTE!F151="","*",SP_NORTE!F151)</f>
        <v>*</v>
      </c>
      <c r="I116" s="149" t="str">
        <f>IF(SP_NORTE!H151="","*",SP_NORTE!H151)</f>
        <v>*</v>
      </c>
      <c r="J116" s="149" t="str">
        <f>IF(SP_NORTE!I151="","*",SP_NORTE!I151)</f>
        <v>*</v>
      </c>
      <c r="K116" s="142" t="str">
        <f>IF(SP_NORTE!M151="","*",SP_NORTE!M151)</f>
        <v>-</v>
      </c>
      <c r="L116" s="142" t="str">
        <f>IF(SP_NORTE!N151="","*",SP_NORTE!N151)</f>
        <v>-</v>
      </c>
      <c r="M116" s="143" t="str">
        <f>IF(SP_NORTE!J151="","*",SP_NORTE!J151)</f>
        <v>*</v>
      </c>
      <c r="N116" s="148" t="str">
        <f>IF(SP_NORTE!K151="","*",SP_NORTE!K151)</f>
        <v>*</v>
      </c>
      <c r="O116" s="148" t="str">
        <f>IF(SP_NORTE!L151="","*",SP_NORTE!L151)</f>
        <v>*</v>
      </c>
      <c r="P116" s="147" t="str">
        <f>IF(SP_NORTE!O151="","*",SP_NORTE!O151)</f>
        <v>*</v>
      </c>
      <c r="Q116" s="147" t="str">
        <f>IF(SP_NORTE!P151="","*",SP_NORTE!P151)</f>
        <v>*</v>
      </c>
      <c r="R116" s="149" t="str">
        <f>IF(SP_NORTE!Q151="","*",CONCATENATE(SP_NORTE!Q151," ",SP_NORTE!R151))</f>
        <v>*</v>
      </c>
      <c r="S116" s="149" t="str">
        <f>IF(SP_NORTE!V151="","*",SP_NORTE!V151)</f>
        <v>*</v>
      </c>
      <c r="T116" s="149" t="str">
        <f>IF(SP_NORTE!W151="","*",SP_NORTE!W151)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IF(SP_NORTE!Y152="","*",SP_NORTE!Y152)</f>
        <v>*</v>
      </c>
      <c r="B117" s="150" t="str">
        <f>IF(SP_NORTE!X152="","*",SP_NORTE!X152)</f>
        <v>*</v>
      </c>
      <c r="C117" s="150" t="str">
        <f>IF(SP_NORTE!Z152="","*",SP_NORTE!Z152)</f>
        <v>*</v>
      </c>
      <c r="D117" s="142" t="str">
        <f>IF(SP_NORTE!S152="","*",SP_NORTE!S152)</f>
        <v>-</v>
      </c>
      <c r="E117" s="142" t="str">
        <f>IF(SP_NORTE!T152="","*",SP_NORTE!T152)</f>
        <v>-</v>
      </c>
      <c r="F117" s="149" t="str">
        <f>IF(SP_NORTE!B152="","*",SP_NORTE!B152)</f>
        <v>*</v>
      </c>
      <c r="G117" s="149" t="str">
        <f>IF(SP_NORTE!D152="","*",SP_NORTE!D152)</f>
        <v>*</v>
      </c>
      <c r="H117" s="149" t="str">
        <f>IF(SP_NORTE!F152="","*",SP_NORTE!F152)</f>
        <v>*</v>
      </c>
      <c r="I117" s="149" t="str">
        <f>IF(SP_NORTE!H152="","*",SP_NORTE!H152)</f>
        <v>*</v>
      </c>
      <c r="J117" s="149" t="str">
        <f>IF(SP_NORTE!I152="","*",SP_NORTE!I152)</f>
        <v>*</v>
      </c>
      <c r="K117" s="142" t="str">
        <f>IF(SP_NORTE!M152="","*",SP_NORTE!M152)</f>
        <v>-</v>
      </c>
      <c r="L117" s="142" t="str">
        <f>IF(SP_NORTE!N152="","*",SP_NORTE!N152)</f>
        <v>-</v>
      </c>
      <c r="M117" s="143" t="str">
        <f>IF(SP_NORTE!J152="","*",SP_NORTE!J152)</f>
        <v>*</v>
      </c>
      <c r="N117" s="148" t="str">
        <f>IF(SP_NORTE!K152="","*",SP_NORTE!K152)</f>
        <v>*</v>
      </c>
      <c r="O117" s="148" t="str">
        <f>IF(SP_NORTE!L152="","*",SP_NORTE!L152)</f>
        <v>*</v>
      </c>
      <c r="P117" s="147" t="str">
        <f>IF(SP_NORTE!O152="","*",SP_NORTE!O152)</f>
        <v>*</v>
      </c>
      <c r="Q117" s="147" t="str">
        <f>IF(SP_NORTE!P152="","*",SP_NORTE!P152)</f>
        <v>*</v>
      </c>
      <c r="R117" s="149" t="str">
        <f>IF(SP_NORTE!Q152="","*",CONCATENATE(SP_NORTE!Q152," ",SP_NORTE!R152))</f>
        <v>*</v>
      </c>
      <c r="S117" s="149" t="str">
        <f>IF(SP_NORTE!V152="","*",SP_NORTE!V152)</f>
        <v>*</v>
      </c>
      <c r="T117" s="149" t="str">
        <f>IF(SP_NORTE!W152="","*",SP_NORTE!W152)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IF(SP_NORTE!Y153="","*",SP_NORTE!Y153)</f>
        <v>*</v>
      </c>
      <c r="B118" s="150" t="str">
        <f>IF(SP_NORTE!X153="","*",SP_NORTE!X153)</f>
        <v>*</v>
      </c>
      <c r="C118" s="150" t="str">
        <f>IF(SP_NORTE!Z153="","*",SP_NORTE!Z153)</f>
        <v>*</v>
      </c>
      <c r="D118" s="142" t="str">
        <f>IF(SP_NORTE!S153="","*",SP_NORTE!S153)</f>
        <v>-</v>
      </c>
      <c r="E118" s="142" t="str">
        <f>IF(SP_NORTE!T153="","*",SP_NORTE!T153)</f>
        <v>-</v>
      </c>
      <c r="F118" s="149" t="str">
        <f>IF(SP_NORTE!B153="","*",SP_NORTE!B153)</f>
        <v>*</v>
      </c>
      <c r="G118" s="149" t="str">
        <f>IF(SP_NORTE!D153="","*",SP_NORTE!D153)</f>
        <v>*</v>
      </c>
      <c r="H118" s="149" t="str">
        <f>IF(SP_NORTE!F153="","*",SP_NORTE!F153)</f>
        <v>*</v>
      </c>
      <c r="I118" s="149" t="str">
        <f>IF(SP_NORTE!H153="","*",SP_NORTE!H153)</f>
        <v>*</v>
      </c>
      <c r="J118" s="149" t="str">
        <f>IF(SP_NORTE!I153="","*",SP_NORTE!I153)</f>
        <v>*</v>
      </c>
      <c r="K118" s="142" t="str">
        <f>IF(SP_NORTE!M153="","*",SP_NORTE!M153)</f>
        <v>-</v>
      </c>
      <c r="L118" s="142" t="str">
        <f>IF(SP_NORTE!N153="","*",SP_NORTE!N153)</f>
        <v>-</v>
      </c>
      <c r="M118" s="143" t="str">
        <f>IF(SP_NORTE!J153="","*",SP_NORTE!J153)</f>
        <v>*</v>
      </c>
      <c r="N118" s="148" t="str">
        <f>IF(SP_NORTE!K153="","*",SP_NORTE!K153)</f>
        <v>*</v>
      </c>
      <c r="O118" s="148" t="str">
        <f>IF(SP_NORTE!L153="","*",SP_NORTE!L153)</f>
        <v>*</v>
      </c>
      <c r="P118" s="147" t="str">
        <f>IF(SP_NORTE!O153="","*",SP_NORTE!O153)</f>
        <v>*</v>
      </c>
      <c r="Q118" s="147" t="str">
        <f>IF(SP_NORTE!P153="","*",SP_NORTE!P153)</f>
        <v>*</v>
      </c>
      <c r="R118" s="149" t="str">
        <f>IF(SP_NORTE!Q153="","*",CONCATENATE(SP_NORTE!Q153," ",SP_NORTE!R153))</f>
        <v>*</v>
      </c>
      <c r="S118" s="149" t="str">
        <f>IF(SP_NORTE!V153="","*",SP_NORTE!V153)</f>
        <v>*</v>
      </c>
      <c r="T118" s="149" t="str">
        <f>IF(SP_NORTE!W153="","*",SP_NORTE!W153)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IF(SP_NORTE!Y154="","*",SP_NORTE!Y154)</f>
        <v>*</v>
      </c>
      <c r="B119" s="150" t="str">
        <f>IF(SP_NORTE!X154="","*",SP_NORTE!X154)</f>
        <v>*</v>
      </c>
      <c r="C119" s="150" t="str">
        <f>IF(SP_NORTE!Z154="","*",SP_NORTE!Z154)</f>
        <v>*</v>
      </c>
      <c r="D119" s="142" t="str">
        <f>IF(SP_NORTE!S154="","*",SP_NORTE!S154)</f>
        <v>-</v>
      </c>
      <c r="E119" s="142" t="str">
        <f>IF(SP_NORTE!T154="","*",SP_NORTE!T154)</f>
        <v>-</v>
      </c>
      <c r="F119" s="149" t="str">
        <f>IF(SP_NORTE!B154="","*",SP_NORTE!B154)</f>
        <v>*</v>
      </c>
      <c r="G119" s="149" t="str">
        <f>IF(SP_NORTE!D154="","*",SP_NORTE!D154)</f>
        <v>*</v>
      </c>
      <c r="H119" s="149" t="str">
        <f>IF(SP_NORTE!F154="","*",SP_NORTE!F154)</f>
        <v>*</v>
      </c>
      <c r="I119" s="149" t="str">
        <f>IF(SP_NORTE!H154="","*",SP_NORTE!H154)</f>
        <v>*</v>
      </c>
      <c r="J119" s="149" t="str">
        <f>IF(SP_NORTE!I154="","*",SP_NORTE!I154)</f>
        <v>*</v>
      </c>
      <c r="K119" s="142" t="str">
        <f>IF(SP_NORTE!M154="","*",SP_NORTE!M154)</f>
        <v>-</v>
      </c>
      <c r="L119" s="142" t="str">
        <f>IF(SP_NORTE!N154="","*",SP_NORTE!N154)</f>
        <v>-</v>
      </c>
      <c r="M119" s="143" t="str">
        <f>IF(SP_NORTE!J154="","*",SP_NORTE!J154)</f>
        <v>*</v>
      </c>
      <c r="N119" s="148" t="str">
        <f>IF(SP_NORTE!K154="","*",SP_NORTE!K154)</f>
        <v>*</v>
      </c>
      <c r="O119" s="148" t="str">
        <f>IF(SP_NORTE!L154="","*",SP_NORTE!L154)</f>
        <v>*</v>
      </c>
      <c r="P119" s="147" t="str">
        <f>IF(SP_NORTE!O154="","*",SP_NORTE!O154)</f>
        <v>*</v>
      </c>
      <c r="Q119" s="147" t="str">
        <f>IF(SP_NORTE!P154="","*",SP_NORTE!P154)</f>
        <v>*</v>
      </c>
      <c r="R119" s="149" t="str">
        <f>IF(SP_NORTE!Q154="","*",CONCATENATE(SP_NORTE!Q154," ",SP_NORTE!R154))</f>
        <v>*</v>
      </c>
      <c r="S119" s="149" t="str">
        <f>IF(SP_NORTE!V154="","*",SP_NORTE!V154)</f>
        <v>*</v>
      </c>
      <c r="T119" s="149" t="str">
        <f>IF(SP_NORTE!W154="","*",SP_NORTE!W154)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IF(SP_NORTE!Y155="","*",SP_NORTE!Y155)</f>
        <v>*</v>
      </c>
      <c r="B120" s="150" t="str">
        <f>IF(SP_NORTE!X155="","*",SP_NORTE!X155)</f>
        <v>*</v>
      </c>
      <c r="C120" s="150" t="str">
        <f>IF(SP_NORTE!Z155="","*",SP_NORTE!Z155)</f>
        <v>*</v>
      </c>
      <c r="D120" s="142" t="str">
        <f>IF(SP_NORTE!S155="","*",SP_NORTE!S155)</f>
        <v>-</v>
      </c>
      <c r="E120" s="142" t="str">
        <f>IF(SP_NORTE!T155="","*",SP_NORTE!T155)</f>
        <v>-</v>
      </c>
      <c r="F120" s="149" t="str">
        <f>IF(SP_NORTE!B155="","*",SP_NORTE!B155)</f>
        <v>*</v>
      </c>
      <c r="G120" s="149" t="str">
        <f>IF(SP_NORTE!D155="","*",SP_NORTE!D155)</f>
        <v>*</v>
      </c>
      <c r="H120" s="149" t="str">
        <f>IF(SP_NORTE!F155="","*",SP_NORTE!F155)</f>
        <v>*</v>
      </c>
      <c r="I120" s="149" t="str">
        <f>IF(SP_NORTE!H155="","*",SP_NORTE!H155)</f>
        <v>*</v>
      </c>
      <c r="J120" s="149" t="str">
        <f>IF(SP_NORTE!I155="","*",SP_NORTE!I155)</f>
        <v>*</v>
      </c>
      <c r="K120" s="142" t="str">
        <f>IF(SP_NORTE!M155="","*",SP_NORTE!M155)</f>
        <v>-</v>
      </c>
      <c r="L120" s="142" t="str">
        <f>IF(SP_NORTE!N155="","*",SP_NORTE!N155)</f>
        <v>-</v>
      </c>
      <c r="M120" s="143" t="str">
        <f>IF(SP_NORTE!J155="","*",SP_NORTE!J155)</f>
        <v>*</v>
      </c>
      <c r="N120" s="148" t="str">
        <f>IF(SP_NORTE!K155="","*",SP_NORTE!K155)</f>
        <v>*</v>
      </c>
      <c r="O120" s="148" t="str">
        <f>IF(SP_NORTE!L155="","*",SP_NORTE!L155)</f>
        <v>*</v>
      </c>
      <c r="P120" s="147" t="str">
        <f>IF(SP_NORTE!O155="","*",SP_NORTE!O155)</f>
        <v>*</v>
      </c>
      <c r="Q120" s="147" t="str">
        <f>IF(SP_NORTE!P155="","*",SP_NORTE!P155)</f>
        <v>*</v>
      </c>
      <c r="R120" s="149" t="str">
        <f>IF(SP_NORTE!Q155="","*",CONCATENATE(SP_NORTE!Q155," ",SP_NORTE!R155))</f>
        <v>*</v>
      </c>
      <c r="S120" s="149" t="str">
        <f>IF(SP_NORTE!V155="","*",SP_NORTE!V155)</f>
        <v>*</v>
      </c>
      <c r="T120" s="149" t="str">
        <f>IF(SP_NORTE!W155="","*",SP_NORTE!W155)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IF(SP_NORTE!Y156="","*",SP_NORTE!Y156)</f>
        <v>*</v>
      </c>
      <c r="B121" s="150" t="str">
        <f>IF(SP_NORTE!X156="","*",SP_NORTE!X156)</f>
        <v>*</v>
      </c>
      <c r="C121" s="150" t="str">
        <f>IF(SP_NORTE!Z156="","*",SP_NORTE!Z156)</f>
        <v>*</v>
      </c>
      <c r="D121" s="142" t="str">
        <f>IF(SP_NORTE!S156="","*",SP_NORTE!S156)</f>
        <v>-</v>
      </c>
      <c r="E121" s="142" t="str">
        <f>IF(SP_NORTE!T156="","*",SP_NORTE!T156)</f>
        <v>-</v>
      </c>
      <c r="F121" s="149" t="str">
        <f>IF(SP_NORTE!B156="","*",SP_NORTE!B156)</f>
        <v>*</v>
      </c>
      <c r="G121" s="149" t="str">
        <f>IF(SP_NORTE!D156="","*",SP_NORTE!D156)</f>
        <v>*</v>
      </c>
      <c r="H121" s="149" t="str">
        <f>IF(SP_NORTE!F156="","*",SP_NORTE!F156)</f>
        <v>*</v>
      </c>
      <c r="I121" s="149" t="str">
        <f>IF(SP_NORTE!H156="","*",SP_NORTE!H156)</f>
        <v>*</v>
      </c>
      <c r="J121" s="149" t="str">
        <f>IF(SP_NORTE!I156="","*",SP_NORTE!I156)</f>
        <v>*</v>
      </c>
      <c r="K121" s="142" t="str">
        <f>IF(SP_NORTE!M156="","*",SP_NORTE!M156)</f>
        <v>-</v>
      </c>
      <c r="L121" s="142" t="str">
        <f>IF(SP_NORTE!N156="","*",SP_NORTE!N156)</f>
        <v>-</v>
      </c>
      <c r="M121" s="143" t="str">
        <f>IF(SP_NORTE!J156="","*",SP_NORTE!J156)</f>
        <v>*</v>
      </c>
      <c r="N121" s="148" t="str">
        <f>IF(SP_NORTE!K156="","*",SP_NORTE!K156)</f>
        <v>*</v>
      </c>
      <c r="O121" s="148" t="str">
        <f>IF(SP_NORTE!L156="","*",SP_NORTE!L156)</f>
        <v>*</v>
      </c>
      <c r="P121" s="147" t="str">
        <f>IF(SP_NORTE!O156="","*",SP_NORTE!O156)</f>
        <v>*</v>
      </c>
      <c r="Q121" s="147" t="str">
        <f>IF(SP_NORTE!P156="","*",SP_NORTE!P156)</f>
        <v>*</v>
      </c>
      <c r="R121" s="149" t="str">
        <f>IF(SP_NORTE!Q156="","*",CONCATENATE(SP_NORTE!Q156," ",SP_NORTE!R156))</f>
        <v>*</v>
      </c>
      <c r="S121" s="149" t="str">
        <f>IF(SP_NORTE!V156="","*",SP_NORTE!V156)</f>
        <v>*</v>
      </c>
      <c r="T121" s="149" t="str">
        <f>IF(SP_NORTE!W156="","*",SP_NORTE!W156)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IF(SP_NORTE!Y157="","*",SP_NORTE!Y157)</f>
        <v>*</v>
      </c>
      <c r="B122" s="150" t="str">
        <f>IF(SP_NORTE!X157="","*",SP_NORTE!X157)</f>
        <v>*</v>
      </c>
      <c r="C122" s="150" t="str">
        <f>IF(SP_NORTE!Z157="","*",SP_NORTE!Z157)</f>
        <v>*</v>
      </c>
      <c r="D122" s="142" t="str">
        <f>IF(SP_NORTE!S157="","*",SP_NORTE!S157)</f>
        <v>-</v>
      </c>
      <c r="E122" s="142" t="str">
        <f>IF(SP_NORTE!T157="","*",SP_NORTE!T157)</f>
        <v>-</v>
      </c>
      <c r="F122" s="149" t="str">
        <f>IF(SP_NORTE!B157="","*",SP_NORTE!B157)</f>
        <v>*</v>
      </c>
      <c r="G122" s="149" t="str">
        <f>IF(SP_NORTE!D157="","*",SP_NORTE!D157)</f>
        <v>*</v>
      </c>
      <c r="H122" s="149" t="str">
        <f>IF(SP_NORTE!F157="","*",SP_NORTE!F157)</f>
        <v>*</v>
      </c>
      <c r="I122" s="149" t="str">
        <f>IF(SP_NORTE!H157="","*",SP_NORTE!H157)</f>
        <v>*</v>
      </c>
      <c r="J122" s="149" t="str">
        <f>IF(SP_NORTE!I157="","*",SP_NORTE!I157)</f>
        <v>*</v>
      </c>
      <c r="K122" s="142" t="str">
        <f>IF(SP_NORTE!M157="","*",SP_NORTE!M157)</f>
        <v>-</v>
      </c>
      <c r="L122" s="142" t="str">
        <f>IF(SP_NORTE!N157="","*",SP_NORTE!N157)</f>
        <v>-</v>
      </c>
      <c r="M122" s="143" t="str">
        <f>IF(SP_NORTE!J157="","*",SP_NORTE!J157)</f>
        <v>*</v>
      </c>
      <c r="N122" s="148" t="str">
        <f>IF(SP_NORTE!K157="","*",SP_NORTE!K157)</f>
        <v>*</v>
      </c>
      <c r="O122" s="148" t="str">
        <f>IF(SP_NORTE!L157="","*",SP_NORTE!L157)</f>
        <v>*</v>
      </c>
      <c r="P122" s="147" t="str">
        <f>IF(SP_NORTE!O157="","*",SP_NORTE!O157)</f>
        <v>*</v>
      </c>
      <c r="Q122" s="147" t="str">
        <f>IF(SP_NORTE!P157="","*",SP_NORTE!P157)</f>
        <v>*</v>
      </c>
      <c r="R122" s="149" t="str">
        <f>IF(SP_NORTE!Q157="","*",CONCATENATE(SP_NORTE!Q157," ",SP_NORTE!R157))</f>
        <v>*</v>
      </c>
      <c r="S122" s="149" t="str">
        <f>IF(SP_NORTE!V157="","*",SP_NORTE!V157)</f>
        <v>*</v>
      </c>
      <c r="T122" s="149" t="str">
        <f>IF(SP_NORTE!W157="","*",SP_NORTE!W157)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IF(SP_NORTE!Y158="","*",SP_NORTE!Y158)</f>
        <v>*</v>
      </c>
      <c r="B123" s="150" t="str">
        <f>IF(SP_NORTE!X158="","*",SP_NORTE!X158)</f>
        <v>*</v>
      </c>
      <c r="C123" s="150" t="str">
        <f>IF(SP_NORTE!Z158="","*",SP_NORTE!Z158)</f>
        <v>*</v>
      </c>
      <c r="D123" s="142" t="str">
        <f>IF(SP_NORTE!S158="","*",SP_NORTE!S158)</f>
        <v>-</v>
      </c>
      <c r="E123" s="142" t="str">
        <f>IF(SP_NORTE!T158="","*",SP_NORTE!T158)</f>
        <v>-</v>
      </c>
      <c r="F123" s="149" t="str">
        <f>IF(SP_NORTE!B158="","*",SP_NORTE!B158)</f>
        <v>*</v>
      </c>
      <c r="G123" s="149" t="str">
        <f>IF(SP_NORTE!D158="","*",SP_NORTE!D158)</f>
        <v>*</v>
      </c>
      <c r="H123" s="149" t="str">
        <f>IF(SP_NORTE!F158="","*",SP_NORTE!F158)</f>
        <v>*</v>
      </c>
      <c r="I123" s="149" t="str">
        <f>IF(SP_NORTE!H158="","*",SP_NORTE!H158)</f>
        <v>*</v>
      </c>
      <c r="J123" s="149" t="str">
        <f>IF(SP_NORTE!I158="","*",SP_NORTE!I158)</f>
        <v>*</v>
      </c>
      <c r="K123" s="142" t="str">
        <f>IF(SP_NORTE!M158="","*",SP_NORTE!M158)</f>
        <v>-</v>
      </c>
      <c r="L123" s="142" t="str">
        <f>IF(SP_NORTE!N158="","*",SP_NORTE!N158)</f>
        <v>-</v>
      </c>
      <c r="M123" s="143" t="str">
        <f>IF(SP_NORTE!J158="","*",SP_NORTE!J158)</f>
        <v>*</v>
      </c>
      <c r="N123" s="148" t="str">
        <f>IF(SP_NORTE!K158="","*",SP_NORTE!K158)</f>
        <v>*</v>
      </c>
      <c r="O123" s="148" t="str">
        <f>IF(SP_NORTE!L158="","*",SP_NORTE!L158)</f>
        <v>*</v>
      </c>
      <c r="P123" s="147" t="str">
        <f>IF(SP_NORTE!O158="","*",SP_NORTE!O158)</f>
        <v>*</v>
      </c>
      <c r="Q123" s="147" t="str">
        <f>IF(SP_NORTE!P158="","*",SP_NORTE!P158)</f>
        <v>*</v>
      </c>
      <c r="R123" s="149" t="str">
        <f>IF(SP_NORTE!Q158="","*",CONCATENATE(SP_NORTE!Q158," ",SP_NORTE!R158))</f>
        <v>*</v>
      </c>
      <c r="S123" s="149" t="str">
        <f>IF(SP_NORTE!V158="","*",SP_NORTE!V158)</f>
        <v>*</v>
      </c>
      <c r="T123" s="149" t="str">
        <f>IF(SP_NORTE!W158="","*",SP_NORTE!W158)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IF(SP_NORTE!Y159="","*",SP_NORTE!Y159)</f>
        <v>*</v>
      </c>
      <c r="B124" s="150" t="str">
        <f>IF(SP_NORTE!X159="","*",SP_NORTE!X159)</f>
        <v>*</v>
      </c>
      <c r="C124" s="150" t="str">
        <f>IF(SP_NORTE!Z159="","*",SP_NORTE!Z159)</f>
        <v>*</v>
      </c>
      <c r="D124" s="142" t="str">
        <f>IF(SP_NORTE!S159="","*",SP_NORTE!S159)</f>
        <v>-</v>
      </c>
      <c r="E124" s="142" t="str">
        <f>IF(SP_NORTE!T159="","*",SP_NORTE!T159)</f>
        <v>-</v>
      </c>
      <c r="F124" s="149" t="str">
        <f>IF(SP_NORTE!B159="","*",SP_NORTE!B159)</f>
        <v>*</v>
      </c>
      <c r="G124" s="149" t="str">
        <f>IF(SP_NORTE!D159="","*",SP_NORTE!D159)</f>
        <v>*</v>
      </c>
      <c r="H124" s="149" t="str">
        <f>IF(SP_NORTE!F159="","*",SP_NORTE!F159)</f>
        <v>*</v>
      </c>
      <c r="I124" s="149" t="str">
        <f>IF(SP_NORTE!H159="","*",SP_NORTE!H159)</f>
        <v>*</v>
      </c>
      <c r="J124" s="149" t="str">
        <f>IF(SP_NORTE!I159="","*",SP_NORTE!I159)</f>
        <v>*</v>
      </c>
      <c r="K124" s="142" t="str">
        <f>IF(SP_NORTE!M159="","*",SP_NORTE!M159)</f>
        <v>-</v>
      </c>
      <c r="L124" s="142" t="str">
        <f>IF(SP_NORTE!N159="","*",SP_NORTE!N159)</f>
        <v>-</v>
      </c>
      <c r="M124" s="143" t="str">
        <f>IF(SP_NORTE!J159="","*",SP_NORTE!J159)</f>
        <v>*</v>
      </c>
      <c r="N124" s="148" t="str">
        <f>IF(SP_NORTE!K159="","*",SP_NORTE!K159)</f>
        <v>*</v>
      </c>
      <c r="O124" s="148" t="str">
        <f>IF(SP_NORTE!L159="","*",SP_NORTE!L159)</f>
        <v>*</v>
      </c>
      <c r="P124" s="147" t="str">
        <f>IF(SP_NORTE!O159="","*",SP_NORTE!O159)</f>
        <v>*</v>
      </c>
      <c r="Q124" s="147" t="str">
        <f>IF(SP_NORTE!P159="","*",SP_NORTE!P159)</f>
        <v>*</v>
      </c>
      <c r="R124" s="149" t="str">
        <f>IF(SP_NORTE!Q159="","*",CONCATENATE(SP_NORTE!Q159," ",SP_NORTE!R159))</f>
        <v>*</v>
      </c>
      <c r="S124" s="149" t="str">
        <f>IF(SP_NORTE!V159="","*",SP_NORTE!V159)</f>
        <v>*</v>
      </c>
      <c r="T124" s="149" t="str">
        <f>IF(SP_NORTE!W159="","*",SP_NORTE!W159)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IF(SP_NORTE!Y160="","*",SP_NORTE!Y160)</f>
        <v>*</v>
      </c>
      <c r="B125" s="150" t="str">
        <f>IF(SP_NORTE!X160="","*",SP_NORTE!X160)</f>
        <v>*</v>
      </c>
      <c r="C125" s="150" t="str">
        <f>IF(SP_NORTE!Z160="","*",SP_NORTE!Z160)</f>
        <v>*</v>
      </c>
      <c r="D125" s="142" t="str">
        <f>IF(SP_NORTE!S160="","*",SP_NORTE!S160)</f>
        <v>-</v>
      </c>
      <c r="E125" s="142" t="str">
        <f>IF(SP_NORTE!T160="","*",SP_NORTE!T160)</f>
        <v>-</v>
      </c>
      <c r="F125" s="149" t="str">
        <f>IF(SP_NORTE!B160="","*",SP_NORTE!B160)</f>
        <v>*</v>
      </c>
      <c r="G125" s="149" t="str">
        <f>IF(SP_NORTE!D160="","*",SP_NORTE!D160)</f>
        <v>*</v>
      </c>
      <c r="H125" s="149" t="str">
        <f>IF(SP_NORTE!F160="","*",SP_NORTE!F160)</f>
        <v>*</v>
      </c>
      <c r="I125" s="149" t="str">
        <f>IF(SP_NORTE!H160="","*",SP_NORTE!H160)</f>
        <v>*</v>
      </c>
      <c r="J125" s="149" t="str">
        <f>IF(SP_NORTE!I160="","*",SP_NORTE!I160)</f>
        <v>*</v>
      </c>
      <c r="K125" s="142" t="str">
        <f>IF(SP_NORTE!M160="","*",SP_NORTE!M160)</f>
        <v>-</v>
      </c>
      <c r="L125" s="142" t="str">
        <f>IF(SP_NORTE!N160="","*",SP_NORTE!N160)</f>
        <v>-</v>
      </c>
      <c r="M125" s="143" t="str">
        <f>IF(SP_NORTE!J160="","*",SP_NORTE!J160)</f>
        <v>*</v>
      </c>
      <c r="N125" s="148" t="str">
        <f>IF(SP_NORTE!K160="","*",SP_NORTE!K160)</f>
        <v>*</v>
      </c>
      <c r="O125" s="148" t="str">
        <f>IF(SP_NORTE!L160="","*",SP_NORTE!L160)</f>
        <v>*</v>
      </c>
      <c r="P125" s="147" t="str">
        <f>IF(SP_NORTE!O160="","*",SP_NORTE!O160)</f>
        <v>*</v>
      </c>
      <c r="Q125" s="147" t="str">
        <f>IF(SP_NORTE!P160="","*",SP_NORTE!P160)</f>
        <v>*</v>
      </c>
      <c r="R125" s="149" t="str">
        <f>IF(SP_NORTE!Q160="","*",CONCATENATE(SP_NORTE!Q160," ",SP_NORTE!R160))</f>
        <v>*</v>
      </c>
      <c r="S125" s="149" t="str">
        <f>IF(SP_NORTE!V160="","*",SP_NORTE!V160)</f>
        <v>*</v>
      </c>
      <c r="T125" s="149" t="str">
        <f>IF(SP_NORTE!W160="","*",SP_NORTE!W160)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IF(SP_NORTE!Y161="","*",SP_NORTE!Y161)</f>
        <v>*</v>
      </c>
      <c r="B126" s="150" t="str">
        <f>IF(SP_NORTE!X161="","*",SP_NORTE!X161)</f>
        <v>*</v>
      </c>
      <c r="C126" s="150" t="str">
        <f>IF(SP_NORTE!Z161="","*",SP_NORTE!Z161)</f>
        <v>*</v>
      </c>
      <c r="D126" s="142" t="str">
        <f>IF(SP_NORTE!S161="","*",SP_NORTE!S161)</f>
        <v>-</v>
      </c>
      <c r="E126" s="142" t="str">
        <f>IF(SP_NORTE!T161="","*",SP_NORTE!T161)</f>
        <v>-</v>
      </c>
      <c r="F126" s="149" t="str">
        <f>IF(SP_NORTE!B161="","*",SP_NORTE!B161)</f>
        <v>*</v>
      </c>
      <c r="G126" s="149" t="str">
        <f>IF(SP_NORTE!D161="","*",SP_NORTE!D161)</f>
        <v>*</v>
      </c>
      <c r="H126" s="149" t="str">
        <f>IF(SP_NORTE!F161="","*",SP_NORTE!F161)</f>
        <v>*</v>
      </c>
      <c r="I126" s="149" t="str">
        <f>IF(SP_NORTE!H161="","*",SP_NORTE!H161)</f>
        <v>*</v>
      </c>
      <c r="J126" s="149" t="str">
        <f>IF(SP_NORTE!I161="","*",SP_NORTE!I161)</f>
        <v>*</v>
      </c>
      <c r="K126" s="142" t="str">
        <f>IF(SP_NORTE!M161="","*",SP_NORTE!M161)</f>
        <v>-</v>
      </c>
      <c r="L126" s="142" t="str">
        <f>IF(SP_NORTE!N161="","*",SP_NORTE!N161)</f>
        <v>-</v>
      </c>
      <c r="M126" s="143" t="str">
        <f>IF(SP_NORTE!J161="","*",SP_NORTE!J161)</f>
        <v>*</v>
      </c>
      <c r="N126" s="148" t="str">
        <f>IF(SP_NORTE!K161="","*",SP_NORTE!K161)</f>
        <v>*</v>
      </c>
      <c r="O126" s="148" t="str">
        <f>IF(SP_NORTE!L161="","*",SP_NORTE!L161)</f>
        <v>*</v>
      </c>
      <c r="P126" s="147" t="str">
        <f>IF(SP_NORTE!O161="","*",SP_NORTE!O161)</f>
        <v>*</v>
      </c>
      <c r="Q126" s="147" t="str">
        <f>IF(SP_NORTE!P161="","*",SP_NORTE!P161)</f>
        <v>*</v>
      </c>
      <c r="R126" s="149" t="str">
        <f>IF(SP_NORTE!Q161="","*",CONCATENATE(SP_NORTE!Q161," ",SP_NORTE!R161))</f>
        <v>*</v>
      </c>
      <c r="S126" s="149" t="str">
        <f>IF(SP_NORTE!V161="","*",SP_NORTE!V161)</f>
        <v>*</v>
      </c>
      <c r="T126" s="149" t="str">
        <f>IF(SP_NORTE!W161="","*",SP_NORTE!W161)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IF(SP_NORTE!Y162="","*",SP_NORTE!Y162)</f>
        <v>*</v>
      </c>
      <c r="B127" s="150" t="str">
        <f>IF(SP_NORTE!X162="","*",SP_NORTE!X162)</f>
        <v>*</v>
      </c>
      <c r="C127" s="150" t="str">
        <f>IF(SP_NORTE!Z162="","*",SP_NORTE!Z162)</f>
        <v>*</v>
      </c>
      <c r="D127" s="142" t="str">
        <f>IF(SP_NORTE!S162="","*",SP_NORTE!S162)</f>
        <v>-</v>
      </c>
      <c r="E127" s="142" t="str">
        <f>IF(SP_NORTE!T162="","*",SP_NORTE!T162)</f>
        <v>-</v>
      </c>
      <c r="F127" s="149" t="str">
        <f>IF(SP_NORTE!B162="","*",SP_NORTE!B162)</f>
        <v>*</v>
      </c>
      <c r="G127" s="149" t="str">
        <f>IF(SP_NORTE!D162="","*",SP_NORTE!D162)</f>
        <v>*</v>
      </c>
      <c r="H127" s="149" t="str">
        <f>IF(SP_NORTE!F162="","*",SP_NORTE!F162)</f>
        <v>*</v>
      </c>
      <c r="I127" s="149" t="str">
        <f>IF(SP_NORTE!H162="","*",SP_NORTE!H162)</f>
        <v>*</v>
      </c>
      <c r="J127" s="149" t="str">
        <f>IF(SP_NORTE!I162="","*",SP_NORTE!I162)</f>
        <v>*</v>
      </c>
      <c r="K127" s="142" t="str">
        <f>IF(SP_NORTE!M162="","*",SP_NORTE!M162)</f>
        <v>-</v>
      </c>
      <c r="L127" s="142" t="str">
        <f>IF(SP_NORTE!N162="","*",SP_NORTE!N162)</f>
        <v>-</v>
      </c>
      <c r="M127" s="143" t="str">
        <f>IF(SP_NORTE!J162="","*",SP_NORTE!J162)</f>
        <v>*</v>
      </c>
      <c r="N127" s="148" t="str">
        <f>IF(SP_NORTE!K162="","*",SP_NORTE!K162)</f>
        <v>*</v>
      </c>
      <c r="O127" s="148" t="str">
        <f>IF(SP_NORTE!L162="","*",SP_NORTE!L162)</f>
        <v>*</v>
      </c>
      <c r="P127" s="147" t="str">
        <f>IF(SP_NORTE!O162="","*",SP_NORTE!O162)</f>
        <v>*</v>
      </c>
      <c r="Q127" s="147" t="str">
        <f>IF(SP_NORTE!P162="","*",SP_NORTE!P162)</f>
        <v>*</v>
      </c>
      <c r="R127" s="149" t="str">
        <f>IF(SP_NORTE!Q162="","*",CONCATENATE(SP_NORTE!Q162," ",SP_NORTE!R162))</f>
        <v>*</v>
      </c>
      <c r="S127" s="149" t="str">
        <f>IF(SP_NORTE!V162="","*",SP_NORTE!V162)</f>
        <v>*</v>
      </c>
      <c r="T127" s="149" t="str">
        <f>IF(SP_NORTE!W162="","*",SP_NORTE!W162)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IF(SP_NORTE!Y163="","*",SP_NORTE!Y163)</f>
        <v>*</v>
      </c>
      <c r="B128" s="150" t="str">
        <f>IF(SP_NORTE!X163="","*",SP_NORTE!X163)</f>
        <v>*</v>
      </c>
      <c r="C128" s="150" t="str">
        <f>IF(SP_NORTE!Z163="","*",SP_NORTE!Z163)</f>
        <v>*</v>
      </c>
      <c r="D128" s="142" t="str">
        <f>IF(SP_NORTE!S163="","*",SP_NORTE!S163)</f>
        <v>-</v>
      </c>
      <c r="E128" s="142" t="str">
        <f>IF(SP_NORTE!T163="","*",SP_NORTE!T163)</f>
        <v>-</v>
      </c>
      <c r="F128" s="149" t="str">
        <f>IF(SP_NORTE!B163="","*",SP_NORTE!B163)</f>
        <v>*</v>
      </c>
      <c r="G128" s="149" t="str">
        <f>IF(SP_NORTE!D163="","*",SP_NORTE!D163)</f>
        <v>*</v>
      </c>
      <c r="H128" s="149" t="str">
        <f>IF(SP_NORTE!F163="","*",SP_NORTE!F163)</f>
        <v>*</v>
      </c>
      <c r="I128" s="149" t="str">
        <f>IF(SP_NORTE!H163="","*",SP_NORTE!H163)</f>
        <v>*</v>
      </c>
      <c r="J128" s="149" t="str">
        <f>IF(SP_NORTE!I163="","*",SP_NORTE!I163)</f>
        <v>*</v>
      </c>
      <c r="K128" s="142" t="str">
        <f>IF(SP_NORTE!M163="","*",SP_NORTE!M163)</f>
        <v>-</v>
      </c>
      <c r="L128" s="142" t="str">
        <f>IF(SP_NORTE!N163="","*",SP_NORTE!N163)</f>
        <v>-</v>
      </c>
      <c r="M128" s="143" t="str">
        <f>IF(SP_NORTE!J163="","*",SP_NORTE!J163)</f>
        <v>*</v>
      </c>
      <c r="N128" s="148" t="str">
        <f>IF(SP_NORTE!K163="","*",SP_NORTE!K163)</f>
        <v>*</v>
      </c>
      <c r="O128" s="148" t="str">
        <f>IF(SP_NORTE!L163="","*",SP_NORTE!L163)</f>
        <v>*</v>
      </c>
      <c r="P128" s="147" t="str">
        <f>IF(SP_NORTE!O163="","*",SP_NORTE!O163)</f>
        <v>*</v>
      </c>
      <c r="Q128" s="147" t="str">
        <f>IF(SP_NORTE!P163="","*",SP_NORTE!P163)</f>
        <v>*</v>
      </c>
      <c r="R128" s="149" t="str">
        <f>IF(SP_NORTE!Q163="","*",CONCATENATE(SP_NORTE!Q163," ",SP_NORTE!R163))</f>
        <v>*</v>
      </c>
      <c r="S128" s="149" t="str">
        <f>IF(SP_NORTE!V163="","*",SP_NORTE!V163)</f>
        <v>*</v>
      </c>
      <c r="T128" s="149" t="str">
        <f>IF(SP_NORTE!W163="","*",SP_NORTE!W163)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IF(SP_NORTE!Y164="","*",SP_NORTE!Y164)</f>
        <v>*</v>
      </c>
      <c r="B129" s="150" t="str">
        <f>IF(SP_NORTE!X164="","*",SP_NORTE!X164)</f>
        <v>*</v>
      </c>
      <c r="C129" s="150" t="str">
        <f>IF(SP_NORTE!Z164="","*",SP_NORTE!Z164)</f>
        <v>*</v>
      </c>
      <c r="D129" s="142" t="str">
        <f>IF(SP_NORTE!S164="","*",SP_NORTE!S164)</f>
        <v>-</v>
      </c>
      <c r="E129" s="142" t="str">
        <f>IF(SP_NORTE!T164="","*",SP_NORTE!T164)</f>
        <v>-</v>
      </c>
      <c r="F129" s="149" t="str">
        <f>IF(SP_NORTE!B164="","*",SP_NORTE!B164)</f>
        <v>*</v>
      </c>
      <c r="G129" s="149" t="str">
        <f>IF(SP_NORTE!D164="","*",SP_NORTE!D164)</f>
        <v>*</v>
      </c>
      <c r="H129" s="149" t="str">
        <f>IF(SP_NORTE!F164="","*",SP_NORTE!F164)</f>
        <v>*</v>
      </c>
      <c r="I129" s="149" t="str">
        <f>IF(SP_NORTE!H164="","*",SP_NORTE!H164)</f>
        <v>*</v>
      </c>
      <c r="J129" s="149" t="str">
        <f>IF(SP_NORTE!I164="","*",SP_NORTE!I164)</f>
        <v>*</v>
      </c>
      <c r="K129" s="142" t="str">
        <f>IF(SP_NORTE!M164="","*",SP_NORTE!M164)</f>
        <v>-</v>
      </c>
      <c r="L129" s="142" t="str">
        <f>IF(SP_NORTE!N164="","*",SP_NORTE!N164)</f>
        <v>-</v>
      </c>
      <c r="M129" s="143" t="str">
        <f>IF(SP_NORTE!J164="","*",SP_NORTE!J164)</f>
        <v>*</v>
      </c>
      <c r="N129" s="148" t="str">
        <f>IF(SP_NORTE!K164="","*",SP_NORTE!K164)</f>
        <v>*</v>
      </c>
      <c r="O129" s="148" t="str">
        <f>IF(SP_NORTE!L164="","*",SP_NORTE!L164)</f>
        <v>*</v>
      </c>
      <c r="P129" s="147" t="str">
        <f>IF(SP_NORTE!O164="","*",SP_NORTE!O164)</f>
        <v>*</v>
      </c>
      <c r="Q129" s="147" t="str">
        <f>IF(SP_NORTE!P164="","*",SP_NORTE!P164)</f>
        <v>*</v>
      </c>
      <c r="R129" s="149" t="str">
        <f>IF(SP_NORTE!Q164="","*",CONCATENATE(SP_NORTE!Q164," ",SP_NORTE!R164))</f>
        <v>*</v>
      </c>
      <c r="S129" s="149" t="str">
        <f>IF(SP_NORTE!V164="","*",SP_NORTE!V164)</f>
        <v>*</v>
      </c>
      <c r="T129" s="149" t="str">
        <f>IF(SP_NORTE!W164="","*",SP_NORTE!W164)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IF(SP_NORTE!Y165="","*",SP_NORTE!Y165)</f>
        <v>*</v>
      </c>
      <c r="B130" s="150" t="str">
        <f>IF(SP_NORTE!X165="","*",SP_NORTE!X165)</f>
        <v>*</v>
      </c>
      <c r="C130" s="150" t="str">
        <f>IF(SP_NORTE!Z165="","*",SP_NORTE!Z165)</f>
        <v>*</v>
      </c>
      <c r="D130" s="142" t="str">
        <f>IF(SP_NORTE!S165="","*",SP_NORTE!S165)</f>
        <v>-</v>
      </c>
      <c r="E130" s="142" t="str">
        <f>IF(SP_NORTE!T165="","*",SP_NORTE!T165)</f>
        <v>-</v>
      </c>
      <c r="F130" s="149" t="str">
        <f>IF(SP_NORTE!B165="","*",SP_NORTE!B165)</f>
        <v>*</v>
      </c>
      <c r="G130" s="149" t="str">
        <f>IF(SP_NORTE!D165="","*",SP_NORTE!D165)</f>
        <v>*</v>
      </c>
      <c r="H130" s="149" t="str">
        <f>IF(SP_NORTE!F165="","*",SP_NORTE!F165)</f>
        <v>*</v>
      </c>
      <c r="I130" s="149" t="str">
        <f>IF(SP_NORTE!H165="","*",SP_NORTE!H165)</f>
        <v>*</v>
      </c>
      <c r="J130" s="149" t="str">
        <f>IF(SP_NORTE!I165="","*",SP_NORTE!I165)</f>
        <v>*</v>
      </c>
      <c r="K130" s="142" t="str">
        <f>IF(SP_NORTE!M165="","*",SP_NORTE!M165)</f>
        <v>-</v>
      </c>
      <c r="L130" s="142" t="str">
        <f>IF(SP_NORTE!N165="","*",SP_NORTE!N165)</f>
        <v>-</v>
      </c>
      <c r="M130" s="143" t="str">
        <f>IF(SP_NORTE!J165="","*",SP_NORTE!J165)</f>
        <v>*</v>
      </c>
      <c r="N130" s="148" t="str">
        <f>IF(SP_NORTE!K165="","*",SP_NORTE!K165)</f>
        <v>*</v>
      </c>
      <c r="O130" s="148" t="str">
        <f>IF(SP_NORTE!L165="","*",SP_NORTE!L165)</f>
        <v>*</v>
      </c>
      <c r="P130" s="147" t="str">
        <f>IF(SP_NORTE!O165="","*",SP_NORTE!O165)</f>
        <v>*</v>
      </c>
      <c r="Q130" s="147" t="str">
        <f>IF(SP_NORTE!P165="","*",SP_NORTE!P165)</f>
        <v>*</v>
      </c>
      <c r="R130" s="149" t="str">
        <f>IF(SP_NORTE!Q165="","*",CONCATENATE(SP_NORTE!Q165," ",SP_NORTE!R165))</f>
        <v>*</v>
      </c>
      <c r="S130" s="149" t="str">
        <f>IF(SP_NORTE!V165="","*",SP_NORTE!V165)</f>
        <v>*</v>
      </c>
      <c r="T130" s="149" t="str">
        <f>IF(SP_NORTE!W165="","*",SP_NORTE!W165)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IF(SP_NORTE!Y166="","*",SP_NORTE!Y166)</f>
        <v>*</v>
      </c>
      <c r="B131" s="150" t="str">
        <f>IF(SP_NORTE!X166="","*",SP_NORTE!X166)</f>
        <v>*</v>
      </c>
      <c r="C131" s="150" t="str">
        <f>IF(SP_NORTE!Z166="","*",SP_NORTE!Z166)</f>
        <v>*</v>
      </c>
      <c r="D131" s="142" t="str">
        <f>IF(SP_NORTE!S166="","*",SP_NORTE!S166)</f>
        <v>-</v>
      </c>
      <c r="E131" s="142" t="str">
        <f>IF(SP_NORTE!T166="","*",SP_NORTE!T166)</f>
        <v>-</v>
      </c>
      <c r="F131" s="149" t="str">
        <f>IF(SP_NORTE!B166="","*",SP_NORTE!B166)</f>
        <v>*</v>
      </c>
      <c r="G131" s="149" t="str">
        <f>IF(SP_NORTE!D166="","*",SP_NORTE!D166)</f>
        <v>*</v>
      </c>
      <c r="H131" s="149" t="str">
        <f>IF(SP_NORTE!F166="","*",SP_NORTE!F166)</f>
        <v>*</v>
      </c>
      <c r="I131" s="149" t="str">
        <f>IF(SP_NORTE!H166="","*",SP_NORTE!H166)</f>
        <v>*</v>
      </c>
      <c r="J131" s="149" t="str">
        <f>IF(SP_NORTE!I166="","*",SP_NORTE!I166)</f>
        <v>*</v>
      </c>
      <c r="K131" s="142" t="str">
        <f>IF(SP_NORTE!M166="","*",SP_NORTE!M166)</f>
        <v>-</v>
      </c>
      <c r="L131" s="142" t="str">
        <f>IF(SP_NORTE!N166="","*",SP_NORTE!N166)</f>
        <v>-</v>
      </c>
      <c r="M131" s="143" t="str">
        <f>IF(SP_NORTE!J166="","*",SP_NORTE!J166)</f>
        <v>*</v>
      </c>
      <c r="N131" s="148" t="str">
        <f>IF(SP_NORTE!K166="","*",SP_NORTE!K166)</f>
        <v>*</v>
      </c>
      <c r="O131" s="148" t="str">
        <f>IF(SP_NORTE!L166="","*",SP_NORTE!L166)</f>
        <v>*</v>
      </c>
      <c r="P131" s="147" t="str">
        <f>IF(SP_NORTE!O166="","*",SP_NORTE!O166)</f>
        <v>*</v>
      </c>
      <c r="Q131" s="147" t="str">
        <f>IF(SP_NORTE!P166="","*",SP_NORTE!P166)</f>
        <v>*</v>
      </c>
      <c r="R131" s="149" t="str">
        <f>IF(SP_NORTE!Q166="","*",CONCATENATE(SP_NORTE!Q166," ",SP_NORTE!R166))</f>
        <v>*</v>
      </c>
      <c r="S131" s="149" t="str">
        <f>IF(SP_NORTE!V166="","*",SP_NORTE!V166)</f>
        <v>*</v>
      </c>
      <c r="T131" s="149" t="str">
        <f>IF(SP_NORTE!W166="","*",SP_NORTE!W166)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IF(SP_NORTE!Y167="","*",SP_NORTE!Y167)</f>
        <v>*</v>
      </c>
      <c r="B132" s="150" t="str">
        <f>IF(SP_NORTE!X167="","*",SP_NORTE!X167)</f>
        <v>*</v>
      </c>
      <c r="C132" s="150" t="str">
        <f>IF(SP_NORTE!Z167="","*",SP_NORTE!Z167)</f>
        <v>*</v>
      </c>
      <c r="D132" s="142" t="str">
        <f>IF(SP_NORTE!S167="","*",SP_NORTE!S167)</f>
        <v>-</v>
      </c>
      <c r="E132" s="142" t="str">
        <f>IF(SP_NORTE!T167="","*",SP_NORTE!T167)</f>
        <v>-</v>
      </c>
      <c r="F132" s="149" t="str">
        <f>IF(SP_NORTE!B167="","*",SP_NORTE!B167)</f>
        <v>*</v>
      </c>
      <c r="G132" s="149" t="str">
        <f>IF(SP_NORTE!D167="","*",SP_NORTE!D167)</f>
        <v>*</v>
      </c>
      <c r="H132" s="149" t="str">
        <f>IF(SP_NORTE!F167="","*",SP_NORTE!F167)</f>
        <v>*</v>
      </c>
      <c r="I132" s="149" t="str">
        <f>IF(SP_NORTE!H167="","*",SP_NORTE!H167)</f>
        <v>*</v>
      </c>
      <c r="J132" s="149" t="str">
        <f>IF(SP_NORTE!I167="","*",SP_NORTE!I167)</f>
        <v>*</v>
      </c>
      <c r="K132" s="142" t="str">
        <f>IF(SP_NORTE!M167="","*",SP_NORTE!M167)</f>
        <v>-</v>
      </c>
      <c r="L132" s="142" t="str">
        <f>IF(SP_NORTE!N167="","*",SP_NORTE!N167)</f>
        <v>-</v>
      </c>
      <c r="M132" s="143" t="str">
        <f>IF(SP_NORTE!J167="","*",SP_NORTE!J167)</f>
        <v>*</v>
      </c>
      <c r="N132" s="148" t="str">
        <f>IF(SP_NORTE!K167="","*",SP_NORTE!K167)</f>
        <v>*</v>
      </c>
      <c r="O132" s="148" t="str">
        <f>IF(SP_NORTE!L167="","*",SP_NORTE!L167)</f>
        <v>*</v>
      </c>
      <c r="P132" s="147" t="str">
        <f>IF(SP_NORTE!O167="","*",SP_NORTE!O167)</f>
        <v>*</v>
      </c>
      <c r="Q132" s="147" t="str">
        <f>IF(SP_NORTE!P167="","*",SP_NORTE!P167)</f>
        <v>*</v>
      </c>
      <c r="R132" s="149" t="str">
        <f>IF(SP_NORTE!Q167="","*",CONCATENATE(SP_NORTE!Q167," ",SP_NORTE!R167))</f>
        <v>*</v>
      </c>
      <c r="S132" s="149" t="str">
        <f>IF(SP_NORTE!V167="","*",SP_NORTE!V167)</f>
        <v>*</v>
      </c>
      <c r="T132" s="149" t="str">
        <f>IF(SP_NORTE!W167="","*",SP_NORTE!W167)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IF(SP_NORTE!Y168="","*",SP_NORTE!Y168)</f>
        <v>*</v>
      </c>
      <c r="B133" s="150" t="str">
        <f>IF(SP_NORTE!X168="","*",SP_NORTE!X168)</f>
        <v>*</v>
      </c>
      <c r="C133" s="150" t="str">
        <f>IF(SP_NORTE!Z168="","*",SP_NORTE!Z168)</f>
        <v>*</v>
      </c>
      <c r="D133" s="142" t="str">
        <f>IF(SP_NORTE!S168="","*",SP_NORTE!S168)</f>
        <v>-</v>
      </c>
      <c r="E133" s="142" t="str">
        <f>IF(SP_NORTE!T168="","*",SP_NORTE!T168)</f>
        <v>-</v>
      </c>
      <c r="F133" s="149" t="str">
        <f>IF(SP_NORTE!B168="","*",SP_NORTE!B168)</f>
        <v>*</v>
      </c>
      <c r="G133" s="149" t="str">
        <f>IF(SP_NORTE!D168="","*",SP_NORTE!D168)</f>
        <v>*</v>
      </c>
      <c r="H133" s="149" t="str">
        <f>IF(SP_NORTE!F168="","*",SP_NORTE!F168)</f>
        <v>*</v>
      </c>
      <c r="I133" s="149" t="str">
        <f>IF(SP_NORTE!H168="","*",SP_NORTE!H168)</f>
        <v>*</v>
      </c>
      <c r="J133" s="149" t="str">
        <f>IF(SP_NORTE!I168="","*",SP_NORTE!I168)</f>
        <v>*</v>
      </c>
      <c r="K133" s="142" t="str">
        <f>IF(SP_NORTE!M168="","*",SP_NORTE!M168)</f>
        <v>-</v>
      </c>
      <c r="L133" s="142" t="str">
        <f>IF(SP_NORTE!N168="","*",SP_NORTE!N168)</f>
        <v>-</v>
      </c>
      <c r="M133" s="143" t="str">
        <f>IF(SP_NORTE!J168="","*",SP_NORTE!J168)</f>
        <v>*</v>
      </c>
      <c r="N133" s="148" t="str">
        <f>IF(SP_NORTE!K168="","*",SP_NORTE!K168)</f>
        <v>*</v>
      </c>
      <c r="O133" s="148" t="str">
        <f>IF(SP_NORTE!L168="","*",SP_NORTE!L168)</f>
        <v>*</v>
      </c>
      <c r="P133" s="147" t="str">
        <f>IF(SP_NORTE!O168="","*",SP_NORTE!O168)</f>
        <v>*</v>
      </c>
      <c r="Q133" s="147" t="str">
        <f>IF(SP_NORTE!P168="","*",SP_NORTE!P168)</f>
        <v>*</v>
      </c>
      <c r="R133" s="149" t="str">
        <f>IF(SP_NORTE!Q168="","*",CONCATENATE(SP_NORTE!Q168," ",SP_NORTE!R168))</f>
        <v>*</v>
      </c>
      <c r="S133" s="149" t="str">
        <f>IF(SP_NORTE!V168="","*",SP_NORTE!V168)</f>
        <v>*</v>
      </c>
      <c r="T133" s="149" t="str">
        <f>IF(SP_NORTE!W168="","*",SP_NORTE!W168)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IF(SP_NORTE!Y169="","*",SP_NORTE!Y169)</f>
        <v>*</v>
      </c>
      <c r="B134" s="150" t="str">
        <f>IF(SP_NORTE!X169="","*",SP_NORTE!X169)</f>
        <v>*</v>
      </c>
      <c r="C134" s="150" t="str">
        <f>IF(SP_NORTE!Z169="","*",SP_NORTE!Z169)</f>
        <v>*</v>
      </c>
      <c r="D134" s="142" t="str">
        <f>IF(SP_NORTE!S169="","*",SP_NORTE!S169)</f>
        <v>-</v>
      </c>
      <c r="E134" s="142" t="str">
        <f>IF(SP_NORTE!T169="","*",SP_NORTE!T169)</f>
        <v>-</v>
      </c>
      <c r="F134" s="149" t="str">
        <f>IF(SP_NORTE!B169="","*",SP_NORTE!B169)</f>
        <v>*</v>
      </c>
      <c r="G134" s="149" t="str">
        <f>IF(SP_NORTE!D169="","*",SP_NORTE!D169)</f>
        <v>*</v>
      </c>
      <c r="H134" s="149" t="str">
        <f>IF(SP_NORTE!F169="","*",SP_NORTE!F169)</f>
        <v>*</v>
      </c>
      <c r="I134" s="149" t="str">
        <f>IF(SP_NORTE!H169="","*",SP_NORTE!H169)</f>
        <v>*</v>
      </c>
      <c r="J134" s="149" t="str">
        <f>IF(SP_NORTE!I169="","*",SP_NORTE!I169)</f>
        <v>*</v>
      </c>
      <c r="K134" s="142" t="str">
        <f>IF(SP_NORTE!M169="","*",SP_NORTE!M169)</f>
        <v>-</v>
      </c>
      <c r="L134" s="142" t="str">
        <f>IF(SP_NORTE!N169="","*",SP_NORTE!N169)</f>
        <v>-</v>
      </c>
      <c r="M134" s="143" t="str">
        <f>IF(SP_NORTE!J169="","*",SP_NORTE!J169)</f>
        <v>*</v>
      </c>
      <c r="N134" s="148" t="str">
        <f>IF(SP_NORTE!K169="","*",SP_NORTE!K169)</f>
        <v>*</v>
      </c>
      <c r="O134" s="148" t="str">
        <f>IF(SP_NORTE!L169="","*",SP_NORTE!L169)</f>
        <v>*</v>
      </c>
      <c r="P134" s="147" t="str">
        <f>IF(SP_NORTE!O169="","*",SP_NORTE!O169)</f>
        <v>*</v>
      </c>
      <c r="Q134" s="147" t="str">
        <f>IF(SP_NORTE!P169="","*",SP_NORTE!P169)</f>
        <v>*</v>
      </c>
      <c r="R134" s="149" t="str">
        <f>IF(SP_NORTE!Q169="","*",CONCATENATE(SP_NORTE!Q169," ",SP_NORTE!R169))</f>
        <v>*</v>
      </c>
      <c r="S134" s="149" t="str">
        <f>IF(SP_NORTE!V169="","*",SP_NORTE!V169)</f>
        <v>*</v>
      </c>
      <c r="T134" s="149" t="str">
        <f>IF(SP_NORTE!W169="","*",SP_NORTE!W169)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IF(SP_NORTE!Y170="","*",SP_NORTE!Y170)</f>
        <v>*</v>
      </c>
      <c r="B135" s="150" t="str">
        <f>IF(SP_NORTE!X170="","*",SP_NORTE!X170)</f>
        <v>*</v>
      </c>
      <c r="C135" s="150" t="str">
        <f>IF(SP_NORTE!Z170="","*",SP_NORTE!Z170)</f>
        <v>*</v>
      </c>
      <c r="D135" s="142" t="str">
        <f>IF(SP_NORTE!S170="","*",SP_NORTE!S170)</f>
        <v>-</v>
      </c>
      <c r="E135" s="142" t="str">
        <f>IF(SP_NORTE!T170="","*",SP_NORTE!T170)</f>
        <v>-</v>
      </c>
      <c r="F135" s="149" t="str">
        <f>IF(SP_NORTE!B170="","*",SP_NORTE!B170)</f>
        <v>*</v>
      </c>
      <c r="G135" s="149" t="str">
        <f>IF(SP_NORTE!D170="","*",SP_NORTE!D170)</f>
        <v>*</v>
      </c>
      <c r="H135" s="149" t="str">
        <f>IF(SP_NORTE!F170="","*",SP_NORTE!F170)</f>
        <v>*</v>
      </c>
      <c r="I135" s="149" t="str">
        <f>IF(SP_NORTE!H170="","*",SP_NORTE!H170)</f>
        <v>*</v>
      </c>
      <c r="J135" s="149" t="str">
        <f>IF(SP_NORTE!I170="","*",SP_NORTE!I170)</f>
        <v>*</v>
      </c>
      <c r="K135" s="142" t="str">
        <f>IF(SP_NORTE!M170="","*",SP_NORTE!M170)</f>
        <v>-</v>
      </c>
      <c r="L135" s="142" t="str">
        <f>IF(SP_NORTE!N170="","*",SP_NORTE!N170)</f>
        <v>-</v>
      </c>
      <c r="M135" s="143" t="str">
        <f>IF(SP_NORTE!J170="","*",SP_NORTE!J170)</f>
        <v>*</v>
      </c>
      <c r="N135" s="148" t="str">
        <f>IF(SP_NORTE!K170="","*",SP_NORTE!K170)</f>
        <v>*</v>
      </c>
      <c r="O135" s="148" t="str">
        <f>IF(SP_NORTE!L170="","*",SP_NORTE!L170)</f>
        <v>*</v>
      </c>
      <c r="P135" s="147" t="str">
        <f>IF(SP_NORTE!O170="","*",SP_NORTE!O170)</f>
        <v>*</v>
      </c>
      <c r="Q135" s="147" t="str">
        <f>IF(SP_NORTE!P170="","*",SP_NORTE!P170)</f>
        <v>*</v>
      </c>
      <c r="R135" s="149" t="str">
        <f>IF(SP_NORTE!Q170="","*",CONCATENATE(SP_NORTE!Q170," ",SP_NORTE!R170))</f>
        <v>*</v>
      </c>
      <c r="S135" s="149" t="str">
        <f>IF(SP_NORTE!V170="","*",SP_NORTE!V170)</f>
        <v>*</v>
      </c>
      <c r="T135" s="149" t="str">
        <f>IF(SP_NORTE!W170="","*",SP_NORTE!W170)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IF(SP_NORTE!Y171="","*",SP_NORTE!Y171)</f>
        <v>*</v>
      </c>
      <c r="B136" s="150" t="str">
        <f>IF(SP_NORTE!X171="","*",SP_NORTE!X171)</f>
        <v>*</v>
      </c>
      <c r="C136" s="150" t="str">
        <f>IF(SP_NORTE!Z171="","*",SP_NORTE!Z171)</f>
        <v>*</v>
      </c>
      <c r="D136" s="142" t="str">
        <f>IF(SP_NORTE!S171="","*",SP_NORTE!S171)</f>
        <v>-</v>
      </c>
      <c r="E136" s="142" t="str">
        <f>IF(SP_NORTE!T171="","*",SP_NORTE!T171)</f>
        <v>-</v>
      </c>
      <c r="F136" s="149" t="str">
        <f>IF(SP_NORTE!B171="","*",SP_NORTE!B171)</f>
        <v>*</v>
      </c>
      <c r="G136" s="149" t="str">
        <f>IF(SP_NORTE!D171="","*",SP_NORTE!D171)</f>
        <v>*</v>
      </c>
      <c r="H136" s="149" t="str">
        <f>IF(SP_NORTE!F171="","*",SP_NORTE!F171)</f>
        <v>*</v>
      </c>
      <c r="I136" s="149" t="str">
        <f>IF(SP_NORTE!H171="","*",SP_NORTE!H171)</f>
        <v>*</v>
      </c>
      <c r="J136" s="149" t="str">
        <f>IF(SP_NORTE!I171="","*",SP_NORTE!I171)</f>
        <v>*</v>
      </c>
      <c r="K136" s="142" t="str">
        <f>IF(SP_NORTE!M171="","*",SP_NORTE!M171)</f>
        <v>-</v>
      </c>
      <c r="L136" s="142" t="str">
        <f>IF(SP_NORTE!N171="","*",SP_NORTE!N171)</f>
        <v>-</v>
      </c>
      <c r="M136" s="143" t="str">
        <f>IF(SP_NORTE!J171="","*",SP_NORTE!J171)</f>
        <v>*</v>
      </c>
      <c r="N136" s="148" t="str">
        <f>IF(SP_NORTE!K171="","*",SP_NORTE!K171)</f>
        <v>*</v>
      </c>
      <c r="O136" s="148" t="str">
        <f>IF(SP_NORTE!L171="","*",SP_NORTE!L171)</f>
        <v>*</v>
      </c>
      <c r="P136" s="147" t="str">
        <f>IF(SP_NORTE!O171="","*",SP_NORTE!O171)</f>
        <v>*</v>
      </c>
      <c r="Q136" s="147" t="str">
        <f>IF(SP_NORTE!P171="","*",SP_NORTE!P171)</f>
        <v>*</v>
      </c>
      <c r="R136" s="149" t="str">
        <f>IF(SP_NORTE!Q171="","*",CONCATENATE(SP_NORTE!Q171," ",SP_NORTE!R171))</f>
        <v>*</v>
      </c>
      <c r="S136" s="149" t="str">
        <f>IF(SP_NORTE!V171="","*",SP_NORTE!V171)</f>
        <v>*</v>
      </c>
      <c r="T136" s="149" t="str">
        <f>IF(SP_NORTE!W171="","*",SP_NORTE!W171)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IF(SP_NORTE!Y172="","*",SP_NORTE!Y172)</f>
        <v>*</v>
      </c>
      <c r="B137" s="150" t="str">
        <f>IF(SP_NORTE!X172="","*",SP_NORTE!X172)</f>
        <v>*</v>
      </c>
      <c r="C137" s="150" t="str">
        <f>IF(SP_NORTE!Z172="","*",SP_NORTE!Z172)</f>
        <v>*</v>
      </c>
      <c r="D137" s="142" t="str">
        <f>IF(SP_NORTE!S172="","*",SP_NORTE!S172)</f>
        <v>-</v>
      </c>
      <c r="E137" s="142" t="str">
        <f>IF(SP_NORTE!T172="","*",SP_NORTE!T172)</f>
        <v>-</v>
      </c>
      <c r="F137" s="149" t="str">
        <f>IF(SP_NORTE!B172="","*",SP_NORTE!B172)</f>
        <v>*</v>
      </c>
      <c r="G137" s="149" t="str">
        <f>IF(SP_NORTE!D172="","*",SP_NORTE!D172)</f>
        <v>*</v>
      </c>
      <c r="H137" s="149" t="str">
        <f>IF(SP_NORTE!F172="","*",SP_NORTE!F172)</f>
        <v>*</v>
      </c>
      <c r="I137" s="149" t="str">
        <f>IF(SP_NORTE!H172="","*",SP_NORTE!H172)</f>
        <v>*</v>
      </c>
      <c r="J137" s="149" t="str">
        <f>IF(SP_NORTE!I172="","*",SP_NORTE!I172)</f>
        <v>*</v>
      </c>
      <c r="K137" s="142" t="str">
        <f>IF(SP_NORTE!M172="","*",SP_NORTE!M172)</f>
        <v>-</v>
      </c>
      <c r="L137" s="142" t="str">
        <f>IF(SP_NORTE!N172="","*",SP_NORTE!N172)</f>
        <v>-</v>
      </c>
      <c r="M137" s="143" t="str">
        <f>IF(SP_NORTE!J172="","*",SP_NORTE!J172)</f>
        <v>*</v>
      </c>
      <c r="N137" s="148" t="str">
        <f>IF(SP_NORTE!K172="","*",SP_NORTE!K172)</f>
        <v>*</v>
      </c>
      <c r="O137" s="148" t="str">
        <f>IF(SP_NORTE!L172="","*",SP_NORTE!L172)</f>
        <v>*</v>
      </c>
      <c r="P137" s="147" t="str">
        <f>IF(SP_NORTE!O172="","*",SP_NORTE!O172)</f>
        <v>*</v>
      </c>
      <c r="Q137" s="147" t="str">
        <f>IF(SP_NORTE!P172="","*",SP_NORTE!P172)</f>
        <v>*</v>
      </c>
      <c r="R137" s="149" t="str">
        <f>IF(SP_NORTE!Q172="","*",CONCATENATE(SP_NORTE!Q172," ",SP_NORTE!R172))</f>
        <v>*</v>
      </c>
      <c r="S137" s="149" t="str">
        <f>IF(SP_NORTE!V172="","*",SP_NORTE!V172)</f>
        <v>*</v>
      </c>
      <c r="T137" s="149" t="str">
        <f>IF(SP_NORTE!W172="","*",SP_NORTE!W172)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IF(SP_NORTE!Y173="","*",SP_NORTE!Y173)</f>
        <v>*</v>
      </c>
      <c r="B138" s="150" t="str">
        <f>IF(SP_NORTE!X173="","*",SP_NORTE!X173)</f>
        <v>*</v>
      </c>
      <c r="C138" s="150" t="str">
        <f>IF(SP_NORTE!Z173="","*",SP_NORTE!Z173)</f>
        <v>*</v>
      </c>
      <c r="D138" s="142" t="str">
        <f>IF(SP_NORTE!S173="","*",SP_NORTE!S173)</f>
        <v>-</v>
      </c>
      <c r="E138" s="142" t="str">
        <f>IF(SP_NORTE!T173="","*",SP_NORTE!T173)</f>
        <v>-</v>
      </c>
      <c r="F138" s="149" t="str">
        <f>IF(SP_NORTE!B173="","*",SP_NORTE!B173)</f>
        <v>*</v>
      </c>
      <c r="G138" s="149" t="str">
        <f>IF(SP_NORTE!D173="","*",SP_NORTE!D173)</f>
        <v>*</v>
      </c>
      <c r="H138" s="149" t="str">
        <f>IF(SP_NORTE!F173="","*",SP_NORTE!F173)</f>
        <v>*</v>
      </c>
      <c r="I138" s="149" t="str">
        <f>IF(SP_NORTE!H173="","*",SP_NORTE!H173)</f>
        <v>*</v>
      </c>
      <c r="J138" s="149" t="str">
        <f>IF(SP_NORTE!I173="","*",SP_NORTE!I173)</f>
        <v>*</v>
      </c>
      <c r="K138" s="142" t="str">
        <f>IF(SP_NORTE!M173="","*",SP_NORTE!M173)</f>
        <v>-</v>
      </c>
      <c r="L138" s="142" t="str">
        <f>IF(SP_NORTE!N173="","*",SP_NORTE!N173)</f>
        <v>-</v>
      </c>
      <c r="M138" s="143" t="str">
        <f>IF(SP_NORTE!J173="","*",SP_NORTE!J173)</f>
        <v>*</v>
      </c>
      <c r="N138" s="148" t="str">
        <f>IF(SP_NORTE!K173="","*",SP_NORTE!K173)</f>
        <v>*</v>
      </c>
      <c r="O138" s="148" t="str">
        <f>IF(SP_NORTE!L173="","*",SP_NORTE!L173)</f>
        <v>*</v>
      </c>
      <c r="P138" s="147" t="str">
        <f>IF(SP_NORTE!O173="","*",SP_NORTE!O173)</f>
        <v>*</v>
      </c>
      <c r="Q138" s="147" t="str">
        <f>IF(SP_NORTE!P173="","*",SP_NORTE!P173)</f>
        <v>*</v>
      </c>
      <c r="R138" s="149" t="str">
        <f>IF(SP_NORTE!Q173="","*",CONCATENATE(SP_NORTE!Q173," ",SP_NORTE!R173))</f>
        <v>*</v>
      </c>
      <c r="S138" s="149" t="str">
        <f>IF(SP_NORTE!V173="","*",SP_NORTE!V173)</f>
        <v>*</v>
      </c>
      <c r="T138" s="149" t="str">
        <f>IF(SP_NORTE!W173="","*",SP_NORTE!W173)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IF(SP_NORTE!Y174="","*",SP_NORTE!Y174)</f>
        <v>*</v>
      </c>
      <c r="B139" s="150" t="str">
        <f>IF(SP_NORTE!X174="","*",SP_NORTE!X174)</f>
        <v>*</v>
      </c>
      <c r="C139" s="150" t="str">
        <f>IF(SP_NORTE!Z174="","*",SP_NORTE!Z174)</f>
        <v>*</v>
      </c>
      <c r="D139" s="142" t="str">
        <f>IF(SP_NORTE!S174="","*",SP_NORTE!S174)</f>
        <v>-</v>
      </c>
      <c r="E139" s="142" t="str">
        <f>IF(SP_NORTE!T174="","*",SP_NORTE!T174)</f>
        <v>-</v>
      </c>
      <c r="F139" s="149" t="str">
        <f>IF(SP_NORTE!B174="","*",SP_NORTE!B174)</f>
        <v>*</v>
      </c>
      <c r="G139" s="149" t="str">
        <f>IF(SP_NORTE!D174="","*",SP_NORTE!D174)</f>
        <v>*</v>
      </c>
      <c r="H139" s="149" t="str">
        <f>IF(SP_NORTE!F174="","*",SP_NORTE!F174)</f>
        <v>*</v>
      </c>
      <c r="I139" s="149" t="str">
        <f>IF(SP_NORTE!H174="","*",SP_NORTE!H174)</f>
        <v>*</v>
      </c>
      <c r="J139" s="149" t="str">
        <f>IF(SP_NORTE!I174="","*",SP_NORTE!I174)</f>
        <v>*</v>
      </c>
      <c r="K139" s="142" t="str">
        <f>IF(SP_NORTE!M174="","*",SP_NORTE!M174)</f>
        <v>-</v>
      </c>
      <c r="L139" s="142" t="str">
        <f>IF(SP_NORTE!N174="","*",SP_NORTE!N174)</f>
        <v>-</v>
      </c>
      <c r="M139" s="143" t="str">
        <f>IF(SP_NORTE!J174="","*",SP_NORTE!J174)</f>
        <v>*</v>
      </c>
      <c r="N139" s="148" t="str">
        <f>IF(SP_NORTE!K174="","*",SP_NORTE!K174)</f>
        <v>*</v>
      </c>
      <c r="O139" s="148" t="str">
        <f>IF(SP_NORTE!L174="","*",SP_NORTE!L174)</f>
        <v>*</v>
      </c>
      <c r="P139" s="147" t="str">
        <f>IF(SP_NORTE!O174="","*",SP_NORTE!O174)</f>
        <v>*</v>
      </c>
      <c r="Q139" s="147" t="str">
        <f>IF(SP_NORTE!P174="","*",SP_NORTE!P174)</f>
        <v>*</v>
      </c>
      <c r="R139" s="149" t="str">
        <f>IF(SP_NORTE!Q174="","*",CONCATENATE(SP_NORTE!Q174," ",SP_NORTE!R174))</f>
        <v>*</v>
      </c>
      <c r="S139" s="149" t="str">
        <f>IF(SP_NORTE!V174="","*",SP_NORTE!V174)</f>
        <v>*</v>
      </c>
      <c r="T139" s="149" t="str">
        <f>IF(SP_NORTE!W174="","*",SP_NORTE!W174)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IF(SP_NORTE!Y175="","*",SP_NORTE!Y175)</f>
        <v>*</v>
      </c>
      <c r="B140" s="150" t="str">
        <f>IF(SP_NORTE!X175="","*",SP_NORTE!X175)</f>
        <v>*</v>
      </c>
      <c r="C140" s="150" t="str">
        <f>IF(SP_NORTE!Z175="","*",SP_NORTE!Z175)</f>
        <v>*</v>
      </c>
      <c r="D140" s="142" t="str">
        <f>IF(SP_NORTE!S175="","*",SP_NORTE!S175)</f>
        <v>-</v>
      </c>
      <c r="E140" s="142" t="str">
        <f>IF(SP_NORTE!T175="","*",SP_NORTE!T175)</f>
        <v>-</v>
      </c>
      <c r="F140" s="149" t="str">
        <f>IF(SP_NORTE!B175="","*",SP_NORTE!B175)</f>
        <v>*</v>
      </c>
      <c r="G140" s="149" t="str">
        <f>IF(SP_NORTE!D175="","*",SP_NORTE!D175)</f>
        <v>*</v>
      </c>
      <c r="H140" s="149" t="str">
        <f>IF(SP_NORTE!F175="","*",SP_NORTE!F175)</f>
        <v>*</v>
      </c>
      <c r="I140" s="149" t="str">
        <f>IF(SP_NORTE!H175="","*",SP_NORTE!H175)</f>
        <v>*</v>
      </c>
      <c r="J140" s="149" t="str">
        <f>IF(SP_NORTE!I175="","*",SP_NORTE!I175)</f>
        <v>*</v>
      </c>
      <c r="K140" s="142" t="str">
        <f>IF(SP_NORTE!M175="","*",SP_NORTE!M175)</f>
        <v>-</v>
      </c>
      <c r="L140" s="142" t="str">
        <f>IF(SP_NORTE!N175="","*",SP_NORTE!N175)</f>
        <v>-</v>
      </c>
      <c r="M140" s="143" t="str">
        <f>IF(SP_NORTE!J175="","*",SP_NORTE!J175)</f>
        <v>*</v>
      </c>
      <c r="N140" s="148" t="str">
        <f>IF(SP_NORTE!K175="","*",SP_NORTE!K175)</f>
        <v>*</v>
      </c>
      <c r="O140" s="148" t="str">
        <f>IF(SP_NORTE!L175="","*",SP_NORTE!L175)</f>
        <v>*</v>
      </c>
      <c r="P140" s="147" t="str">
        <f>IF(SP_NORTE!O175="","*",SP_NORTE!O175)</f>
        <v>*</v>
      </c>
      <c r="Q140" s="147" t="str">
        <f>IF(SP_NORTE!P175="","*",SP_NORTE!P175)</f>
        <v>*</v>
      </c>
      <c r="R140" s="149" t="str">
        <f>IF(SP_NORTE!Q175="","*",CONCATENATE(SP_NORTE!Q175," ",SP_NORTE!R175))</f>
        <v>*</v>
      </c>
      <c r="S140" s="149" t="str">
        <f>IF(SP_NORTE!V175="","*",SP_NORTE!V175)</f>
        <v>*</v>
      </c>
      <c r="T140" s="149" t="str">
        <f>IF(SP_NORTE!W175="","*",SP_NORTE!W175)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IF(SP_NORTE!Y176="","*",SP_NORTE!Y176)</f>
        <v>*</v>
      </c>
      <c r="B141" s="150" t="str">
        <f>IF(SP_NORTE!X176="","*",SP_NORTE!X176)</f>
        <v>*</v>
      </c>
      <c r="C141" s="150" t="str">
        <f>IF(SP_NORTE!Z176="","*",SP_NORTE!Z176)</f>
        <v>*</v>
      </c>
      <c r="D141" s="142" t="str">
        <f>IF(SP_NORTE!S176="","*",SP_NORTE!S176)</f>
        <v>-</v>
      </c>
      <c r="E141" s="142" t="str">
        <f>IF(SP_NORTE!T176="","*",SP_NORTE!T176)</f>
        <v>-</v>
      </c>
      <c r="F141" s="149" t="str">
        <f>IF(SP_NORTE!B176="","*",SP_NORTE!B176)</f>
        <v>*</v>
      </c>
      <c r="G141" s="149" t="str">
        <f>IF(SP_NORTE!D176="","*",SP_NORTE!D176)</f>
        <v>*</v>
      </c>
      <c r="H141" s="149" t="str">
        <f>IF(SP_NORTE!F176="","*",SP_NORTE!F176)</f>
        <v>*</v>
      </c>
      <c r="I141" s="149" t="str">
        <f>IF(SP_NORTE!H176="","*",SP_NORTE!H176)</f>
        <v>*</v>
      </c>
      <c r="J141" s="149" t="str">
        <f>IF(SP_NORTE!I176="","*",SP_NORTE!I176)</f>
        <v>*</v>
      </c>
      <c r="K141" s="142" t="str">
        <f>IF(SP_NORTE!M176="","*",SP_NORTE!M176)</f>
        <v>-</v>
      </c>
      <c r="L141" s="142" t="str">
        <f>IF(SP_NORTE!N176="","*",SP_NORTE!N176)</f>
        <v>-</v>
      </c>
      <c r="M141" s="143" t="str">
        <f>IF(SP_NORTE!J176="","*",SP_NORTE!J176)</f>
        <v>*</v>
      </c>
      <c r="N141" s="148" t="str">
        <f>IF(SP_NORTE!K176="","*",SP_NORTE!K176)</f>
        <v>*</v>
      </c>
      <c r="O141" s="148" t="str">
        <f>IF(SP_NORTE!L176="","*",SP_NORTE!L176)</f>
        <v>*</v>
      </c>
      <c r="P141" s="147" t="str">
        <f>IF(SP_NORTE!O176="","*",SP_NORTE!O176)</f>
        <v>*</v>
      </c>
      <c r="Q141" s="147" t="str">
        <f>IF(SP_NORTE!P176="","*",SP_NORTE!P176)</f>
        <v>*</v>
      </c>
      <c r="R141" s="149" t="str">
        <f>IF(SP_NORTE!Q176="","*",CONCATENATE(SP_NORTE!Q176," ",SP_NORTE!R176))</f>
        <v>*</v>
      </c>
      <c r="S141" s="149" t="str">
        <f>IF(SP_NORTE!V176="","*",SP_NORTE!V176)</f>
        <v>*</v>
      </c>
      <c r="T141" s="149" t="str">
        <f>IF(SP_NORTE!W176="","*",SP_NORTE!W176)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IF(SP_NORTE!Y177="","*",SP_NORTE!Y177)</f>
        <v>*</v>
      </c>
      <c r="B142" s="150" t="str">
        <f>IF(SP_NORTE!X177="","*",SP_NORTE!X177)</f>
        <v>*</v>
      </c>
      <c r="C142" s="150" t="str">
        <f>IF(SP_NORTE!Z177="","*",SP_NORTE!Z177)</f>
        <v>*</v>
      </c>
      <c r="D142" s="142" t="str">
        <f>IF(SP_NORTE!S177="","*",SP_NORTE!S177)</f>
        <v>-</v>
      </c>
      <c r="E142" s="142" t="str">
        <f>IF(SP_NORTE!T177="","*",SP_NORTE!T177)</f>
        <v>-</v>
      </c>
      <c r="F142" s="149" t="str">
        <f>IF(SP_NORTE!B177="","*",SP_NORTE!B177)</f>
        <v>*</v>
      </c>
      <c r="G142" s="149" t="str">
        <f>IF(SP_NORTE!D177="","*",SP_NORTE!D177)</f>
        <v>*</v>
      </c>
      <c r="H142" s="149" t="str">
        <f>IF(SP_NORTE!F177="","*",SP_NORTE!F177)</f>
        <v>*</v>
      </c>
      <c r="I142" s="149" t="str">
        <f>IF(SP_NORTE!H177="","*",SP_NORTE!H177)</f>
        <v>*</v>
      </c>
      <c r="J142" s="149" t="str">
        <f>IF(SP_NORTE!I177="","*",SP_NORTE!I177)</f>
        <v>*</v>
      </c>
      <c r="K142" s="142" t="str">
        <f>IF(SP_NORTE!M177="","*",SP_NORTE!M177)</f>
        <v>-</v>
      </c>
      <c r="L142" s="142" t="str">
        <f>IF(SP_NORTE!N177="","*",SP_NORTE!N177)</f>
        <v>-</v>
      </c>
      <c r="M142" s="143" t="str">
        <f>IF(SP_NORTE!J177="","*",SP_NORTE!J177)</f>
        <v>*</v>
      </c>
      <c r="N142" s="148" t="str">
        <f>IF(SP_NORTE!K177="","*",SP_NORTE!K177)</f>
        <v>*</v>
      </c>
      <c r="O142" s="148" t="str">
        <f>IF(SP_NORTE!L177="","*",SP_NORTE!L177)</f>
        <v>*</v>
      </c>
      <c r="P142" s="147" t="str">
        <f>IF(SP_NORTE!O177="","*",SP_NORTE!O177)</f>
        <v>*</v>
      </c>
      <c r="Q142" s="147" t="str">
        <f>IF(SP_NORTE!P177="","*",SP_NORTE!P177)</f>
        <v>*</v>
      </c>
      <c r="R142" s="149" t="str">
        <f>IF(SP_NORTE!Q177="","*",CONCATENATE(SP_NORTE!Q177," ",SP_NORTE!R177))</f>
        <v>*</v>
      </c>
      <c r="S142" s="149" t="str">
        <f>IF(SP_NORTE!V177="","*",SP_NORTE!V177)</f>
        <v>*</v>
      </c>
      <c r="T142" s="149" t="str">
        <f>IF(SP_NORTE!W177="","*",SP_NORTE!W177)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IF(SP_NORTE!Y178="","*",SP_NORTE!Y178)</f>
        <v>*</v>
      </c>
      <c r="B143" s="150" t="str">
        <f>IF(SP_NORTE!X178="","*",SP_NORTE!X178)</f>
        <v>*</v>
      </c>
      <c r="C143" s="150" t="str">
        <f>IF(SP_NORTE!Z178="","*",SP_NORTE!Z178)</f>
        <v>*</v>
      </c>
      <c r="D143" s="142" t="str">
        <f>IF(SP_NORTE!S178="","*",SP_NORTE!S178)</f>
        <v>-</v>
      </c>
      <c r="E143" s="142" t="str">
        <f>IF(SP_NORTE!T178="","*",SP_NORTE!T178)</f>
        <v>-</v>
      </c>
      <c r="F143" s="149" t="str">
        <f>IF(SP_NORTE!B178="","*",SP_NORTE!B178)</f>
        <v>*</v>
      </c>
      <c r="G143" s="149" t="str">
        <f>IF(SP_NORTE!D178="","*",SP_NORTE!D178)</f>
        <v>*</v>
      </c>
      <c r="H143" s="149" t="str">
        <f>IF(SP_NORTE!F178="","*",SP_NORTE!F178)</f>
        <v>*</v>
      </c>
      <c r="I143" s="149" t="str">
        <f>IF(SP_NORTE!H178="","*",SP_NORTE!H178)</f>
        <v>*</v>
      </c>
      <c r="J143" s="149" t="str">
        <f>IF(SP_NORTE!I178="","*",SP_NORTE!I178)</f>
        <v>*</v>
      </c>
      <c r="K143" s="142" t="str">
        <f>IF(SP_NORTE!M178="","*",SP_NORTE!M178)</f>
        <v>-</v>
      </c>
      <c r="L143" s="142" t="str">
        <f>IF(SP_NORTE!N178="","*",SP_NORTE!N178)</f>
        <v>-</v>
      </c>
      <c r="M143" s="143" t="str">
        <f>IF(SP_NORTE!J178="","*",SP_NORTE!J178)</f>
        <v>*</v>
      </c>
      <c r="N143" s="148" t="str">
        <f>IF(SP_NORTE!K178="","*",SP_NORTE!K178)</f>
        <v>*</v>
      </c>
      <c r="O143" s="148" t="str">
        <f>IF(SP_NORTE!L178="","*",SP_NORTE!L178)</f>
        <v>*</v>
      </c>
      <c r="P143" s="147" t="str">
        <f>IF(SP_NORTE!O178="","*",SP_NORTE!O178)</f>
        <v>*</v>
      </c>
      <c r="Q143" s="147" t="str">
        <f>IF(SP_NORTE!P178="","*",SP_NORTE!P178)</f>
        <v>*</v>
      </c>
      <c r="R143" s="149" t="str">
        <f>IF(SP_NORTE!Q178="","*",CONCATENATE(SP_NORTE!Q178," ",SP_NORTE!R178))</f>
        <v>*</v>
      </c>
      <c r="S143" s="149" t="str">
        <f>IF(SP_NORTE!V178="","*",SP_NORTE!V178)</f>
        <v>*</v>
      </c>
      <c r="T143" s="149" t="str">
        <f>IF(SP_NORTE!W178="","*",SP_NORTE!W178)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IF(SP_NORTE!Y179="","*",SP_NORTE!Y179)</f>
        <v>*</v>
      </c>
      <c r="B144" s="150" t="str">
        <f>IF(SP_NORTE!X179="","*",SP_NORTE!X179)</f>
        <v>*</v>
      </c>
      <c r="C144" s="150" t="str">
        <f>IF(SP_NORTE!Z179="","*",SP_NORTE!Z179)</f>
        <v>*</v>
      </c>
      <c r="D144" s="142" t="str">
        <f>IF(SP_NORTE!S179="","*",SP_NORTE!S179)</f>
        <v>-</v>
      </c>
      <c r="E144" s="142" t="str">
        <f>IF(SP_NORTE!T179="","*",SP_NORTE!T179)</f>
        <v>-</v>
      </c>
      <c r="F144" s="149" t="str">
        <f>IF(SP_NORTE!B179="","*",SP_NORTE!B179)</f>
        <v>*</v>
      </c>
      <c r="G144" s="149" t="str">
        <f>IF(SP_NORTE!D179="","*",SP_NORTE!D179)</f>
        <v>*</v>
      </c>
      <c r="H144" s="149" t="str">
        <f>IF(SP_NORTE!F179="","*",SP_NORTE!F179)</f>
        <v>*</v>
      </c>
      <c r="I144" s="149" t="str">
        <f>IF(SP_NORTE!H179="","*",SP_NORTE!H179)</f>
        <v>*</v>
      </c>
      <c r="J144" s="149" t="str">
        <f>IF(SP_NORTE!I179="","*",SP_NORTE!I179)</f>
        <v>*</v>
      </c>
      <c r="K144" s="142" t="str">
        <f>IF(SP_NORTE!M179="","*",SP_NORTE!M179)</f>
        <v>-</v>
      </c>
      <c r="L144" s="142" t="str">
        <f>IF(SP_NORTE!N179="","*",SP_NORTE!N179)</f>
        <v>-</v>
      </c>
      <c r="M144" s="143" t="str">
        <f>IF(SP_NORTE!J179="","*",SP_NORTE!J179)</f>
        <v>*</v>
      </c>
      <c r="N144" s="148" t="str">
        <f>IF(SP_NORTE!K179="","*",SP_NORTE!K179)</f>
        <v>*</v>
      </c>
      <c r="O144" s="148" t="str">
        <f>IF(SP_NORTE!L179="","*",SP_NORTE!L179)</f>
        <v>*</v>
      </c>
      <c r="P144" s="147" t="str">
        <f>IF(SP_NORTE!O179="","*",SP_NORTE!O179)</f>
        <v>*</v>
      </c>
      <c r="Q144" s="147" t="str">
        <f>IF(SP_NORTE!P179="","*",SP_NORTE!P179)</f>
        <v>*</v>
      </c>
      <c r="R144" s="149" t="str">
        <f>IF(SP_NORTE!Q179="","*",CONCATENATE(SP_NORTE!Q179," ",SP_NORTE!R179))</f>
        <v>*</v>
      </c>
      <c r="S144" s="149" t="str">
        <f>IF(SP_NORTE!V179="","*",SP_NORTE!V179)</f>
        <v>*</v>
      </c>
      <c r="T144" s="149" t="str">
        <f>IF(SP_NORTE!W179="","*",SP_NORTE!W179)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IF(SP_NORTE!Y180="","*",SP_NORTE!Y180)</f>
        <v>*</v>
      </c>
      <c r="B145" s="150" t="str">
        <f>IF(SP_NORTE!X180="","*",SP_NORTE!X180)</f>
        <v>*</v>
      </c>
      <c r="C145" s="150" t="str">
        <f>IF(SP_NORTE!Z180="","*",SP_NORTE!Z180)</f>
        <v>*</v>
      </c>
      <c r="D145" s="142" t="str">
        <f>IF(SP_NORTE!S180="","*",SP_NORTE!S180)</f>
        <v>-</v>
      </c>
      <c r="E145" s="142" t="str">
        <f>IF(SP_NORTE!T180="","*",SP_NORTE!T180)</f>
        <v>-</v>
      </c>
      <c r="F145" s="149" t="str">
        <f>IF(SP_NORTE!B180="","*",SP_NORTE!B180)</f>
        <v>*</v>
      </c>
      <c r="G145" s="149" t="str">
        <f>IF(SP_NORTE!D180="","*",SP_NORTE!D180)</f>
        <v>*</v>
      </c>
      <c r="H145" s="149" t="str">
        <f>IF(SP_NORTE!F180="","*",SP_NORTE!F180)</f>
        <v>*</v>
      </c>
      <c r="I145" s="149" t="str">
        <f>IF(SP_NORTE!H180="","*",SP_NORTE!H180)</f>
        <v>*</v>
      </c>
      <c r="J145" s="149" t="str">
        <f>IF(SP_NORTE!I180="","*",SP_NORTE!I180)</f>
        <v>*</v>
      </c>
      <c r="K145" s="142" t="str">
        <f>IF(SP_NORTE!M180="","*",SP_NORTE!M180)</f>
        <v>-</v>
      </c>
      <c r="L145" s="142" t="str">
        <f>IF(SP_NORTE!N180="","*",SP_NORTE!N180)</f>
        <v>-</v>
      </c>
      <c r="M145" s="143" t="str">
        <f>IF(SP_NORTE!J180="","*",SP_NORTE!J180)</f>
        <v>*</v>
      </c>
      <c r="N145" s="148" t="str">
        <f>IF(SP_NORTE!K180="","*",SP_NORTE!K180)</f>
        <v>*</v>
      </c>
      <c r="O145" s="148" t="str">
        <f>IF(SP_NORTE!L180="","*",SP_NORTE!L180)</f>
        <v>*</v>
      </c>
      <c r="P145" s="147" t="str">
        <f>IF(SP_NORTE!O180="","*",SP_NORTE!O180)</f>
        <v>*</v>
      </c>
      <c r="Q145" s="147" t="str">
        <f>IF(SP_NORTE!P180="","*",SP_NORTE!P180)</f>
        <v>*</v>
      </c>
      <c r="R145" s="149" t="str">
        <f>IF(SP_NORTE!Q180="","*",CONCATENATE(SP_NORTE!Q180," ",SP_NORTE!R180))</f>
        <v>*</v>
      </c>
      <c r="S145" s="149" t="str">
        <f>IF(SP_NORTE!V180="","*",SP_NORTE!V180)</f>
        <v>*</v>
      </c>
      <c r="T145" s="149" t="str">
        <f>IF(SP_NORTE!W180="","*",SP_NORTE!W180)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IF(SP_NORTE!Y181="","*",SP_NORTE!Y181)</f>
        <v>*</v>
      </c>
      <c r="B146" s="150" t="str">
        <f>IF(SP_NORTE!X181="","*",SP_NORTE!X181)</f>
        <v>*</v>
      </c>
      <c r="C146" s="150" t="str">
        <f>IF(SP_NORTE!Z181="","*",SP_NORTE!Z181)</f>
        <v>*</v>
      </c>
      <c r="D146" s="142" t="str">
        <f>IF(SP_NORTE!S181="","*",SP_NORTE!S181)</f>
        <v>-</v>
      </c>
      <c r="E146" s="142" t="str">
        <f>IF(SP_NORTE!T181="","*",SP_NORTE!T181)</f>
        <v>-</v>
      </c>
      <c r="F146" s="149" t="str">
        <f>IF(SP_NORTE!B181="","*",SP_NORTE!B181)</f>
        <v>*</v>
      </c>
      <c r="G146" s="149" t="str">
        <f>IF(SP_NORTE!D181="","*",SP_NORTE!D181)</f>
        <v>*</v>
      </c>
      <c r="H146" s="149" t="str">
        <f>IF(SP_NORTE!F181="","*",SP_NORTE!F181)</f>
        <v>*</v>
      </c>
      <c r="I146" s="149" t="str">
        <f>IF(SP_NORTE!H181="","*",SP_NORTE!H181)</f>
        <v>*</v>
      </c>
      <c r="J146" s="149" t="str">
        <f>IF(SP_NORTE!I181="","*",SP_NORTE!I181)</f>
        <v>*</v>
      </c>
      <c r="K146" s="142" t="str">
        <f>IF(SP_NORTE!M181="","*",SP_NORTE!M181)</f>
        <v>-</v>
      </c>
      <c r="L146" s="142" t="str">
        <f>IF(SP_NORTE!N181="","*",SP_NORTE!N181)</f>
        <v>-</v>
      </c>
      <c r="M146" s="143" t="str">
        <f>IF(SP_NORTE!J181="","*",SP_NORTE!J181)</f>
        <v>*</v>
      </c>
      <c r="N146" s="148" t="str">
        <f>IF(SP_NORTE!K181="","*",SP_NORTE!K181)</f>
        <v>*</v>
      </c>
      <c r="O146" s="148" t="str">
        <f>IF(SP_NORTE!L181="","*",SP_NORTE!L181)</f>
        <v>*</v>
      </c>
      <c r="P146" s="147" t="str">
        <f>IF(SP_NORTE!O181="","*",SP_NORTE!O181)</f>
        <v>*</v>
      </c>
      <c r="Q146" s="147" t="str">
        <f>IF(SP_NORTE!P181="","*",SP_NORTE!P181)</f>
        <v>*</v>
      </c>
      <c r="R146" s="149" t="str">
        <f>IF(SP_NORTE!Q181="","*",CONCATENATE(SP_NORTE!Q181," ",SP_NORTE!R181))</f>
        <v>*</v>
      </c>
      <c r="S146" s="149" t="str">
        <f>IF(SP_NORTE!V181="","*",SP_NORTE!V181)</f>
        <v>*</v>
      </c>
      <c r="T146" s="149" t="str">
        <f>IF(SP_NORTE!W181="","*",SP_NORTE!W181)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IF(SP_NORTE!Y182="","*",SP_NORTE!Y182)</f>
        <v>*</v>
      </c>
      <c r="B147" s="150" t="str">
        <f>IF(SP_NORTE!X182="","*",SP_NORTE!X182)</f>
        <v>*</v>
      </c>
      <c r="C147" s="150" t="str">
        <f>IF(SP_NORTE!Z182="","*",SP_NORTE!Z182)</f>
        <v>*</v>
      </c>
      <c r="D147" s="142" t="str">
        <f>IF(SP_NORTE!S182="","*",SP_NORTE!S182)</f>
        <v>-</v>
      </c>
      <c r="E147" s="142" t="str">
        <f>IF(SP_NORTE!T182="","*",SP_NORTE!T182)</f>
        <v>-</v>
      </c>
      <c r="F147" s="149" t="str">
        <f>IF(SP_NORTE!B182="","*",SP_NORTE!B182)</f>
        <v>*</v>
      </c>
      <c r="G147" s="149" t="str">
        <f>IF(SP_NORTE!D182="","*",SP_NORTE!D182)</f>
        <v>*</v>
      </c>
      <c r="H147" s="149" t="str">
        <f>IF(SP_NORTE!F182="","*",SP_NORTE!F182)</f>
        <v>*</v>
      </c>
      <c r="I147" s="149" t="str">
        <f>IF(SP_NORTE!H182="","*",SP_NORTE!H182)</f>
        <v>*</v>
      </c>
      <c r="J147" s="149" t="str">
        <f>IF(SP_NORTE!I182="","*",SP_NORTE!I182)</f>
        <v>*</v>
      </c>
      <c r="K147" s="142" t="str">
        <f>IF(SP_NORTE!M182="","*",SP_NORTE!M182)</f>
        <v>-</v>
      </c>
      <c r="L147" s="142" t="str">
        <f>IF(SP_NORTE!N182="","*",SP_NORTE!N182)</f>
        <v>-</v>
      </c>
      <c r="M147" s="143" t="str">
        <f>IF(SP_NORTE!J182="","*",SP_NORTE!J182)</f>
        <v>*</v>
      </c>
      <c r="N147" s="148" t="str">
        <f>IF(SP_NORTE!K182="","*",SP_NORTE!K182)</f>
        <v>*</v>
      </c>
      <c r="O147" s="148" t="str">
        <f>IF(SP_NORTE!L182="","*",SP_NORTE!L182)</f>
        <v>*</v>
      </c>
      <c r="P147" s="147" t="str">
        <f>IF(SP_NORTE!O182="","*",SP_NORTE!O182)</f>
        <v>*</v>
      </c>
      <c r="Q147" s="147" t="str">
        <f>IF(SP_NORTE!P182="","*",SP_NORTE!P182)</f>
        <v>*</v>
      </c>
      <c r="R147" s="149" t="str">
        <f>IF(SP_NORTE!Q182="","*",CONCATENATE(SP_NORTE!Q182," ",SP_NORTE!R182))</f>
        <v>*</v>
      </c>
      <c r="S147" s="149" t="str">
        <f>IF(SP_NORTE!V182="","*",SP_NORTE!V182)</f>
        <v>*</v>
      </c>
      <c r="T147" s="149" t="str">
        <f>IF(SP_NORTE!W182="","*",SP_NORTE!W182)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IF(SP_NORTE!Y183="","*",SP_NORTE!Y183)</f>
        <v>*</v>
      </c>
      <c r="B148" s="150" t="str">
        <f>IF(SP_NORTE!X183="","*",SP_NORTE!X183)</f>
        <v>*</v>
      </c>
      <c r="C148" s="150" t="str">
        <f>IF(SP_NORTE!Z183="","*",SP_NORTE!Z183)</f>
        <v>*</v>
      </c>
      <c r="D148" s="142" t="str">
        <f>IF(SP_NORTE!S183="","*",SP_NORTE!S183)</f>
        <v>-</v>
      </c>
      <c r="E148" s="142" t="str">
        <f>IF(SP_NORTE!T183="","*",SP_NORTE!T183)</f>
        <v>-</v>
      </c>
      <c r="F148" s="149" t="str">
        <f>IF(SP_NORTE!B183="","*",SP_NORTE!B183)</f>
        <v>*</v>
      </c>
      <c r="G148" s="149" t="str">
        <f>IF(SP_NORTE!D183="","*",SP_NORTE!D183)</f>
        <v>*</v>
      </c>
      <c r="H148" s="149" t="str">
        <f>IF(SP_NORTE!F183="","*",SP_NORTE!F183)</f>
        <v>*</v>
      </c>
      <c r="I148" s="149" t="str">
        <f>IF(SP_NORTE!H183="","*",SP_NORTE!H183)</f>
        <v>*</v>
      </c>
      <c r="J148" s="149" t="str">
        <f>IF(SP_NORTE!I183="","*",SP_NORTE!I183)</f>
        <v>*</v>
      </c>
      <c r="K148" s="142" t="str">
        <f>IF(SP_NORTE!M183="","*",SP_NORTE!M183)</f>
        <v>-</v>
      </c>
      <c r="L148" s="142" t="str">
        <f>IF(SP_NORTE!N183="","*",SP_NORTE!N183)</f>
        <v>-</v>
      </c>
      <c r="M148" s="143" t="str">
        <f>IF(SP_NORTE!J183="","*",SP_NORTE!J183)</f>
        <v>*</v>
      </c>
      <c r="N148" s="148" t="str">
        <f>IF(SP_NORTE!K183="","*",SP_NORTE!K183)</f>
        <v>*</v>
      </c>
      <c r="O148" s="148" t="str">
        <f>IF(SP_NORTE!L183="","*",SP_NORTE!L183)</f>
        <v>*</v>
      </c>
      <c r="P148" s="147" t="str">
        <f>IF(SP_NORTE!O183="","*",SP_NORTE!O183)</f>
        <v>*</v>
      </c>
      <c r="Q148" s="147" t="str">
        <f>IF(SP_NORTE!P183="","*",SP_NORTE!P183)</f>
        <v>*</v>
      </c>
      <c r="R148" s="149" t="str">
        <f>IF(SP_NORTE!Q183="","*",CONCATENATE(SP_NORTE!Q183," ",SP_NORTE!R183))</f>
        <v>*</v>
      </c>
      <c r="S148" s="149" t="str">
        <f>IF(SP_NORTE!V183="","*",SP_NORTE!V183)</f>
        <v>*</v>
      </c>
      <c r="T148" s="149" t="str">
        <f>IF(SP_NORTE!W183="","*",SP_NORTE!W183)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IF(SP_NORTE!Y184="","*",SP_NORTE!Y184)</f>
        <v>*</v>
      </c>
      <c r="B149" s="150" t="str">
        <f>IF(SP_NORTE!X184="","*",SP_NORTE!X184)</f>
        <v>*</v>
      </c>
      <c r="C149" s="150" t="str">
        <f>IF(SP_NORTE!Z184="","*",SP_NORTE!Z184)</f>
        <v>*</v>
      </c>
      <c r="D149" s="142" t="str">
        <f>IF(SP_NORTE!S184="","*",SP_NORTE!S184)</f>
        <v>-</v>
      </c>
      <c r="E149" s="142" t="str">
        <f>IF(SP_NORTE!T184="","*",SP_NORTE!T184)</f>
        <v>-</v>
      </c>
      <c r="F149" s="149" t="str">
        <f>IF(SP_NORTE!B184="","*",SP_NORTE!B184)</f>
        <v>*</v>
      </c>
      <c r="G149" s="149" t="str">
        <f>IF(SP_NORTE!D184="","*",SP_NORTE!D184)</f>
        <v>*</v>
      </c>
      <c r="H149" s="149" t="str">
        <f>IF(SP_NORTE!F184="","*",SP_NORTE!F184)</f>
        <v>*</v>
      </c>
      <c r="I149" s="149" t="str">
        <f>IF(SP_NORTE!H184="","*",SP_NORTE!H184)</f>
        <v>*</v>
      </c>
      <c r="J149" s="149" t="str">
        <f>IF(SP_NORTE!I184="","*",SP_NORTE!I184)</f>
        <v>*</v>
      </c>
      <c r="K149" s="142" t="str">
        <f>IF(SP_NORTE!M184="","*",SP_NORTE!M184)</f>
        <v>-</v>
      </c>
      <c r="L149" s="142" t="str">
        <f>IF(SP_NORTE!N184="","*",SP_NORTE!N184)</f>
        <v>-</v>
      </c>
      <c r="M149" s="143" t="str">
        <f>IF(SP_NORTE!J184="","*",SP_NORTE!J184)</f>
        <v>*</v>
      </c>
      <c r="N149" s="148" t="str">
        <f>IF(SP_NORTE!K184="","*",SP_NORTE!K184)</f>
        <v>*</v>
      </c>
      <c r="O149" s="148" t="str">
        <f>IF(SP_NORTE!L184="","*",SP_NORTE!L184)</f>
        <v>*</v>
      </c>
      <c r="P149" s="147" t="str">
        <f>IF(SP_NORTE!O184="","*",SP_NORTE!O184)</f>
        <v>*</v>
      </c>
      <c r="Q149" s="147" t="str">
        <f>IF(SP_NORTE!P184="","*",SP_NORTE!P184)</f>
        <v>*</v>
      </c>
      <c r="R149" s="149" t="str">
        <f>IF(SP_NORTE!Q184="","*",CONCATENATE(SP_NORTE!Q184," ",SP_NORTE!R184))</f>
        <v>*</v>
      </c>
      <c r="S149" s="149" t="str">
        <f>IF(SP_NORTE!V184="","*",SP_NORTE!V184)</f>
        <v>*</v>
      </c>
      <c r="T149" s="149" t="str">
        <f>IF(SP_NORTE!W184="","*",SP_NORTE!W184)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IF(SP_NORTE!Y185="","*",SP_NORTE!Y185)</f>
        <v>*</v>
      </c>
      <c r="B150" s="150" t="str">
        <f>IF(SP_NORTE!X185="","*",SP_NORTE!X185)</f>
        <v>*</v>
      </c>
      <c r="C150" s="150" t="str">
        <f>IF(SP_NORTE!Z185="","*",SP_NORTE!Z185)</f>
        <v>*</v>
      </c>
      <c r="D150" s="142" t="str">
        <f>IF(SP_NORTE!S185="","*",SP_NORTE!S185)</f>
        <v>-</v>
      </c>
      <c r="E150" s="142" t="str">
        <f>IF(SP_NORTE!T185="","*",SP_NORTE!T185)</f>
        <v>-</v>
      </c>
      <c r="F150" s="149" t="str">
        <f>IF(SP_NORTE!B185="","*",SP_NORTE!B185)</f>
        <v>*</v>
      </c>
      <c r="G150" s="149" t="str">
        <f>IF(SP_NORTE!D185="","*",SP_NORTE!D185)</f>
        <v>*</v>
      </c>
      <c r="H150" s="149" t="str">
        <f>IF(SP_NORTE!F185="","*",SP_NORTE!F185)</f>
        <v>*</v>
      </c>
      <c r="I150" s="149" t="str">
        <f>IF(SP_NORTE!H185="","*",SP_NORTE!H185)</f>
        <v>*</v>
      </c>
      <c r="J150" s="149" t="str">
        <f>IF(SP_NORTE!I185="","*",SP_NORTE!I185)</f>
        <v>*</v>
      </c>
      <c r="K150" s="142" t="str">
        <f>IF(SP_NORTE!M185="","*",SP_NORTE!M185)</f>
        <v>-</v>
      </c>
      <c r="L150" s="142" t="str">
        <f>IF(SP_NORTE!N185="","*",SP_NORTE!N185)</f>
        <v>-</v>
      </c>
      <c r="M150" s="143" t="str">
        <f>IF(SP_NORTE!J185="","*",SP_NORTE!J185)</f>
        <v>*</v>
      </c>
      <c r="N150" s="148" t="str">
        <f>IF(SP_NORTE!K185="","*",SP_NORTE!K185)</f>
        <v>*</v>
      </c>
      <c r="O150" s="148" t="str">
        <f>IF(SP_NORTE!L185="","*",SP_NORTE!L185)</f>
        <v>*</v>
      </c>
      <c r="P150" s="147" t="str">
        <f>IF(SP_NORTE!O185="","*",SP_NORTE!O185)</f>
        <v>*</v>
      </c>
      <c r="Q150" s="147" t="str">
        <f>IF(SP_NORTE!P185="","*",SP_NORTE!P185)</f>
        <v>*</v>
      </c>
      <c r="R150" s="149" t="str">
        <f>IF(SP_NORTE!Q185="","*",CONCATENATE(SP_NORTE!Q185," ",SP_NORTE!R185))</f>
        <v>*</v>
      </c>
      <c r="S150" s="149" t="str">
        <f>IF(SP_NORTE!V185="","*",SP_NORTE!V185)</f>
        <v>*</v>
      </c>
      <c r="T150" s="149" t="str">
        <f>IF(SP_NORTE!W185="","*",SP_NORTE!W185)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IF(SP_NORTE!Y186="","*",SP_NORTE!Y186)</f>
        <v>*</v>
      </c>
      <c r="B151" s="150" t="str">
        <f>IF(SP_NORTE!X186="","*",SP_NORTE!X186)</f>
        <v>*</v>
      </c>
      <c r="C151" s="150" t="str">
        <f>IF(SP_NORTE!Z186="","*",SP_NORTE!Z186)</f>
        <v>*</v>
      </c>
      <c r="D151" s="142" t="str">
        <f>IF(SP_NORTE!S186="","*",SP_NORTE!S186)</f>
        <v>-</v>
      </c>
      <c r="E151" s="142" t="str">
        <f>IF(SP_NORTE!T186="","*",SP_NORTE!T186)</f>
        <v>-</v>
      </c>
      <c r="F151" s="149" t="str">
        <f>IF(SP_NORTE!B186="","*",SP_NORTE!B186)</f>
        <v>*</v>
      </c>
      <c r="G151" s="149" t="str">
        <f>IF(SP_NORTE!D186="","*",SP_NORTE!D186)</f>
        <v>*</v>
      </c>
      <c r="H151" s="149" t="str">
        <f>IF(SP_NORTE!F186="","*",SP_NORTE!F186)</f>
        <v>*</v>
      </c>
      <c r="I151" s="149" t="str">
        <f>IF(SP_NORTE!H186="","*",SP_NORTE!H186)</f>
        <v>*</v>
      </c>
      <c r="J151" s="149" t="str">
        <f>IF(SP_NORTE!I186="","*",SP_NORTE!I186)</f>
        <v>*</v>
      </c>
      <c r="K151" s="142" t="str">
        <f>IF(SP_NORTE!M186="","*",SP_NORTE!M186)</f>
        <v>-</v>
      </c>
      <c r="L151" s="142" t="str">
        <f>IF(SP_NORTE!N186="","*",SP_NORTE!N186)</f>
        <v>-</v>
      </c>
      <c r="M151" s="143" t="str">
        <f>IF(SP_NORTE!J186="","*",SP_NORTE!J186)</f>
        <v>*</v>
      </c>
      <c r="N151" s="148" t="str">
        <f>IF(SP_NORTE!K186="","*",SP_NORTE!K186)</f>
        <v>*</v>
      </c>
      <c r="O151" s="148" t="str">
        <f>IF(SP_NORTE!L186="","*",SP_NORTE!L186)</f>
        <v>*</v>
      </c>
      <c r="P151" s="147" t="str">
        <f>IF(SP_NORTE!O186="","*",SP_NORTE!O186)</f>
        <v>*</v>
      </c>
      <c r="Q151" s="147" t="str">
        <f>IF(SP_NORTE!P186="","*",SP_NORTE!P186)</f>
        <v>*</v>
      </c>
      <c r="R151" s="149" t="str">
        <f>IF(SP_NORTE!Q186="","*",CONCATENATE(SP_NORTE!Q186," ",SP_NORTE!R186))</f>
        <v>*</v>
      </c>
      <c r="S151" s="149" t="str">
        <f>IF(SP_NORTE!V186="","*",SP_NORTE!V186)</f>
        <v>*</v>
      </c>
      <c r="T151" s="149" t="str">
        <f>IF(SP_NORTE!W186="","*",SP_NORTE!W186)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IF(SP_NORTE!Y187="","*",SP_NORTE!Y187)</f>
        <v>*</v>
      </c>
      <c r="B152" s="150" t="str">
        <f>IF(SP_NORTE!X187="","*",SP_NORTE!X187)</f>
        <v>*</v>
      </c>
      <c r="C152" s="150" t="str">
        <f>IF(SP_NORTE!Z187="","*",SP_NORTE!Z187)</f>
        <v>*</v>
      </c>
      <c r="D152" s="142" t="str">
        <f>IF(SP_NORTE!S187="","*",SP_NORTE!S187)</f>
        <v>-</v>
      </c>
      <c r="E152" s="142" t="str">
        <f>IF(SP_NORTE!T187="","*",SP_NORTE!T187)</f>
        <v>-</v>
      </c>
      <c r="F152" s="149" t="str">
        <f>IF(SP_NORTE!B187="","*",SP_NORTE!B187)</f>
        <v>*</v>
      </c>
      <c r="G152" s="149" t="str">
        <f>IF(SP_NORTE!D187="","*",SP_NORTE!D187)</f>
        <v>*</v>
      </c>
      <c r="H152" s="149" t="str">
        <f>IF(SP_NORTE!F187="","*",SP_NORTE!F187)</f>
        <v>*</v>
      </c>
      <c r="I152" s="149" t="str">
        <f>IF(SP_NORTE!H187="","*",SP_NORTE!H187)</f>
        <v>*</v>
      </c>
      <c r="J152" s="149" t="str">
        <f>IF(SP_NORTE!I187="","*",SP_NORTE!I187)</f>
        <v>*</v>
      </c>
      <c r="K152" s="142" t="str">
        <f>IF(SP_NORTE!M187="","*",SP_NORTE!M187)</f>
        <v>-</v>
      </c>
      <c r="L152" s="142" t="str">
        <f>IF(SP_NORTE!N187="","*",SP_NORTE!N187)</f>
        <v>-</v>
      </c>
      <c r="M152" s="143" t="str">
        <f>IF(SP_NORTE!J187="","*",SP_NORTE!J187)</f>
        <v>*</v>
      </c>
      <c r="N152" s="148" t="str">
        <f>IF(SP_NORTE!K187="","*",SP_NORTE!K187)</f>
        <v>*</v>
      </c>
      <c r="O152" s="148" t="str">
        <f>IF(SP_NORTE!L187="","*",SP_NORTE!L187)</f>
        <v>*</v>
      </c>
      <c r="P152" s="147" t="str">
        <f>IF(SP_NORTE!O187="","*",SP_NORTE!O187)</f>
        <v>*</v>
      </c>
      <c r="Q152" s="147" t="str">
        <f>IF(SP_NORTE!P187="","*",SP_NORTE!P187)</f>
        <v>*</v>
      </c>
      <c r="R152" s="149" t="str">
        <f>IF(SP_NORTE!Q187="","*",CONCATENATE(SP_NORTE!Q187," ",SP_NORTE!R187))</f>
        <v>*</v>
      </c>
      <c r="S152" s="149" t="str">
        <f>IF(SP_NORTE!V187="","*",SP_NORTE!V187)</f>
        <v>*</v>
      </c>
      <c r="T152" s="149" t="str">
        <f>IF(SP_NORTE!W187="","*",SP_NORTE!W187)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IF(SP_NORTE!Y188="","*",SP_NORTE!Y188)</f>
        <v>*</v>
      </c>
      <c r="B153" s="150" t="str">
        <f>IF(SP_NORTE!X188="","*",SP_NORTE!X188)</f>
        <v>*</v>
      </c>
      <c r="C153" s="150" t="str">
        <f>IF(SP_NORTE!Z188="","*",SP_NORTE!Z188)</f>
        <v>*</v>
      </c>
      <c r="D153" s="142" t="str">
        <f>IF(SP_NORTE!S188="","*",SP_NORTE!S188)</f>
        <v>-</v>
      </c>
      <c r="E153" s="142" t="str">
        <f>IF(SP_NORTE!T188="","*",SP_NORTE!T188)</f>
        <v>-</v>
      </c>
      <c r="F153" s="149" t="str">
        <f>IF(SP_NORTE!B188="","*",SP_NORTE!B188)</f>
        <v>*</v>
      </c>
      <c r="G153" s="149" t="str">
        <f>IF(SP_NORTE!D188="","*",SP_NORTE!D188)</f>
        <v>*</v>
      </c>
      <c r="H153" s="149" t="str">
        <f>IF(SP_NORTE!F188="","*",SP_NORTE!F188)</f>
        <v>*</v>
      </c>
      <c r="I153" s="149" t="str">
        <f>IF(SP_NORTE!H188="","*",SP_NORTE!H188)</f>
        <v>*</v>
      </c>
      <c r="J153" s="149" t="str">
        <f>IF(SP_NORTE!I188="","*",SP_NORTE!I188)</f>
        <v>*</v>
      </c>
      <c r="K153" s="142" t="str">
        <f>IF(SP_NORTE!M188="","*",SP_NORTE!M188)</f>
        <v>-</v>
      </c>
      <c r="L153" s="142" t="str">
        <f>IF(SP_NORTE!N188="","*",SP_NORTE!N188)</f>
        <v>-</v>
      </c>
      <c r="M153" s="143" t="str">
        <f>IF(SP_NORTE!J188="","*",SP_NORTE!J188)</f>
        <v>*</v>
      </c>
      <c r="N153" s="148" t="str">
        <f>IF(SP_NORTE!K188="","*",SP_NORTE!K188)</f>
        <v>*</v>
      </c>
      <c r="O153" s="148" t="str">
        <f>IF(SP_NORTE!L188="","*",SP_NORTE!L188)</f>
        <v>*</v>
      </c>
      <c r="P153" s="147" t="str">
        <f>IF(SP_NORTE!O188="","*",SP_NORTE!O188)</f>
        <v>*</v>
      </c>
      <c r="Q153" s="147" t="str">
        <f>IF(SP_NORTE!P188="","*",SP_NORTE!P188)</f>
        <v>*</v>
      </c>
      <c r="R153" s="149" t="str">
        <f>IF(SP_NORTE!Q188="","*",CONCATENATE(SP_NORTE!Q188," ",SP_NORTE!R188))</f>
        <v>*</v>
      </c>
      <c r="S153" s="149" t="str">
        <f>IF(SP_NORTE!V188="","*",SP_NORTE!V188)</f>
        <v>*</v>
      </c>
      <c r="T153" s="149" t="str">
        <f>IF(SP_NORTE!W188="","*",SP_NORTE!W188)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IF(SP_NORTE!Y189="","*",SP_NORTE!Y189)</f>
        <v>*</v>
      </c>
      <c r="B154" s="150" t="str">
        <f>IF(SP_NORTE!X189="","*",SP_NORTE!X189)</f>
        <v>*</v>
      </c>
      <c r="C154" s="150" t="str">
        <f>IF(SP_NORTE!Z189="","*",SP_NORTE!Z189)</f>
        <v>*</v>
      </c>
      <c r="D154" s="142" t="str">
        <f>IF(SP_NORTE!S189="","*",SP_NORTE!S189)</f>
        <v>-</v>
      </c>
      <c r="E154" s="142" t="str">
        <f>IF(SP_NORTE!T189="","*",SP_NORTE!T189)</f>
        <v>-</v>
      </c>
      <c r="F154" s="149" t="str">
        <f>IF(SP_NORTE!B189="","*",SP_NORTE!B189)</f>
        <v>*</v>
      </c>
      <c r="G154" s="149" t="str">
        <f>IF(SP_NORTE!D189="","*",SP_NORTE!D189)</f>
        <v>*</v>
      </c>
      <c r="H154" s="149" t="str">
        <f>IF(SP_NORTE!F189="","*",SP_NORTE!F189)</f>
        <v>*</v>
      </c>
      <c r="I154" s="149" t="str">
        <f>IF(SP_NORTE!H189="","*",SP_NORTE!H189)</f>
        <v>*</v>
      </c>
      <c r="J154" s="149" t="str">
        <f>IF(SP_NORTE!I189="","*",SP_NORTE!I189)</f>
        <v>*</v>
      </c>
      <c r="K154" s="142" t="str">
        <f>IF(SP_NORTE!M189="","*",SP_NORTE!M189)</f>
        <v>-</v>
      </c>
      <c r="L154" s="142" t="str">
        <f>IF(SP_NORTE!N189="","*",SP_NORTE!N189)</f>
        <v>-</v>
      </c>
      <c r="M154" s="143" t="str">
        <f>IF(SP_NORTE!J189="","*",SP_NORTE!J189)</f>
        <v>*</v>
      </c>
      <c r="N154" s="148" t="str">
        <f>IF(SP_NORTE!K189="","*",SP_NORTE!K189)</f>
        <v>*</v>
      </c>
      <c r="O154" s="148" t="str">
        <f>IF(SP_NORTE!L189="","*",SP_NORTE!L189)</f>
        <v>*</v>
      </c>
      <c r="P154" s="147" t="str">
        <f>IF(SP_NORTE!O189="","*",SP_NORTE!O189)</f>
        <v>*</v>
      </c>
      <c r="Q154" s="147" t="str">
        <f>IF(SP_NORTE!P189="","*",SP_NORTE!P189)</f>
        <v>*</v>
      </c>
      <c r="R154" s="149" t="str">
        <f>IF(SP_NORTE!Q189="","*",CONCATENATE(SP_NORTE!Q189," ",SP_NORTE!R189))</f>
        <v>*</v>
      </c>
      <c r="S154" s="149" t="str">
        <f>IF(SP_NORTE!V189="","*",SP_NORTE!V189)</f>
        <v>*</v>
      </c>
      <c r="T154" s="149" t="str">
        <f>IF(SP_NORTE!W189="","*",SP_NORTE!W189)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IF(SP_NORTE!Y190="","*",SP_NORTE!Y190)</f>
        <v>*</v>
      </c>
      <c r="B155" s="150" t="str">
        <f>IF(SP_NORTE!X190="","*",SP_NORTE!X190)</f>
        <v>*</v>
      </c>
      <c r="C155" s="150" t="str">
        <f>IF(SP_NORTE!Z190="","*",SP_NORTE!Z190)</f>
        <v>*</v>
      </c>
      <c r="D155" s="142" t="str">
        <f>IF(SP_NORTE!S190="","*",SP_NORTE!S190)</f>
        <v>-</v>
      </c>
      <c r="E155" s="142" t="str">
        <f>IF(SP_NORTE!T190="","*",SP_NORTE!T190)</f>
        <v>-</v>
      </c>
      <c r="F155" s="149" t="str">
        <f>IF(SP_NORTE!B190="","*",SP_NORTE!B190)</f>
        <v>*</v>
      </c>
      <c r="G155" s="149" t="str">
        <f>IF(SP_NORTE!D190="","*",SP_NORTE!D190)</f>
        <v>*</v>
      </c>
      <c r="H155" s="149" t="str">
        <f>IF(SP_NORTE!F190="","*",SP_NORTE!F190)</f>
        <v>*</v>
      </c>
      <c r="I155" s="149" t="str">
        <f>IF(SP_NORTE!H190="","*",SP_NORTE!H190)</f>
        <v>*</v>
      </c>
      <c r="J155" s="149" t="str">
        <f>IF(SP_NORTE!I190="","*",SP_NORTE!I190)</f>
        <v>*</v>
      </c>
      <c r="K155" s="142" t="str">
        <f>IF(SP_NORTE!M190="","*",SP_NORTE!M190)</f>
        <v>-</v>
      </c>
      <c r="L155" s="142" t="str">
        <f>IF(SP_NORTE!N190="","*",SP_NORTE!N190)</f>
        <v>-</v>
      </c>
      <c r="M155" s="143" t="str">
        <f>IF(SP_NORTE!J190="","*",SP_NORTE!J190)</f>
        <v>*</v>
      </c>
      <c r="N155" s="148" t="str">
        <f>IF(SP_NORTE!K190="","*",SP_NORTE!K190)</f>
        <v>*</v>
      </c>
      <c r="O155" s="148" t="str">
        <f>IF(SP_NORTE!L190="","*",SP_NORTE!L190)</f>
        <v>*</v>
      </c>
      <c r="P155" s="147" t="str">
        <f>IF(SP_NORTE!O190="","*",SP_NORTE!O190)</f>
        <v>*</v>
      </c>
      <c r="Q155" s="147" t="str">
        <f>IF(SP_NORTE!P190="","*",SP_NORTE!P190)</f>
        <v>*</v>
      </c>
      <c r="R155" s="149" t="str">
        <f>IF(SP_NORTE!Q190="","*",CONCATENATE(SP_NORTE!Q190," ",SP_NORTE!R190))</f>
        <v>*</v>
      </c>
      <c r="S155" s="149" t="str">
        <f>IF(SP_NORTE!V190="","*",SP_NORTE!V190)</f>
        <v>*</v>
      </c>
      <c r="T155" s="149" t="str">
        <f>IF(SP_NORTE!W190="","*",SP_NORTE!W190)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IF(SP_NORTE!Y191="","*",SP_NORTE!Y191)</f>
        <v>*</v>
      </c>
      <c r="B156" s="150" t="str">
        <f>IF(SP_NORTE!X191="","*",SP_NORTE!X191)</f>
        <v>*</v>
      </c>
      <c r="C156" s="150" t="str">
        <f>IF(SP_NORTE!Z191="","*",SP_NORTE!Z191)</f>
        <v>*</v>
      </c>
      <c r="D156" s="142" t="str">
        <f>IF(SP_NORTE!S191="","*",SP_NORTE!S191)</f>
        <v>-</v>
      </c>
      <c r="E156" s="142" t="str">
        <f>IF(SP_NORTE!T191="","*",SP_NORTE!T191)</f>
        <v>-</v>
      </c>
      <c r="F156" s="149" t="str">
        <f>IF(SP_NORTE!B191="","*",SP_NORTE!B191)</f>
        <v>*</v>
      </c>
      <c r="G156" s="149" t="str">
        <f>IF(SP_NORTE!D191="","*",SP_NORTE!D191)</f>
        <v>*</v>
      </c>
      <c r="H156" s="149" t="str">
        <f>IF(SP_NORTE!F191="","*",SP_NORTE!F191)</f>
        <v>*</v>
      </c>
      <c r="I156" s="149" t="str">
        <f>IF(SP_NORTE!H191="","*",SP_NORTE!H191)</f>
        <v>*</v>
      </c>
      <c r="J156" s="149" t="str">
        <f>IF(SP_NORTE!I191="","*",SP_NORTE!I191)</f>
        <v>*</v>
      </c>
      <c r="K156" s="142" t="str">
        <f>IF(SP_NORTE!M191="","*",SP_NORTE!M191)</f>
        <v>-</v>
      </c>
      <c r="L156" s="142" t="str">
        <f>IF(SP_NORTE!N191="","*",SP_NORTE!N191)</f>
        <v>-</v>
      </c>
      <c r="M156" s="143" t="str">
        <f>IF(SP_NORTE!J191="","*",SP_NORTE!J191)</f>
        <v>*</v>
      </c>
      <c r="N156" s="148" t="str">
        <f>IF(SP_NORTE!K191="","*",SP_NORTE!K191)</f>
        <v>*</v>
      </c>
      <c r="O156" s="148" t="str">
        <f>IF(SP_NORTE!L191="","*",SP_NORTE!L191)</f>
        <v>*</v>
      </c>
      <c r="P156" s="147" t="str">
        <f>IF(SP_NORTE!O191="","*",SP_NORTE!O191)</f>
        <v>*</v>
      </c>
      <c r="Q156" s="147" t="str">
        <f>IF(SP_NORTE!P191="","*",SP_NORTE!P191)</f>
        <v>*</v>
      </c>
      <c r="R156" s="149" t="str">
        <f>IF(SP_NORTE!Q191="","*",CONCATENATE(SP_NORTE!Q191," ",SP_NORTE!R191))</f>
        <v>*</v>
      </c>
      <c r="S156" s="149" t="str">
        <f>IF(SP_NORTE!V191="","*",SP_NORTE!V191)</f>
        <v>*</v>
      </c>
      <c r="T156" s="149" t="str">
        <f>IF(SP_NORTE!W191="","*",SP_NORTE!W191)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IF(SP_NORTE!Y192="","*",SP_NORTE!Y192)</f>
        <v>*</v>
      </c>
      <c r="B157" s="150" t="str">
        <f>IF(SP_NORTE!X192="","*",SP_NORTE!X192)</f>
        <v>*</v>
      </c>
      <c r="C157" s="150" t="str">
        <f>IF(SP_NORTE!Z192="","*",SP_NORTE!Z192)</f>
        <v>*</v>
      </c>
      <c r="D157" s="142" t="str">
        <f>IF(SP_NORTE!S192="","*",SP_NORTE!S192)</f>
        <v>-</v>
      </c>
      <c r="E157" s="142" t="str">
        <f>IF(SP_NORTE!T192="","*",SP_NORTE!T192)</f>
        <v>-</v>
      </c>
      <c r="F157" s="149" t="str">
        <f>IF(SP_NORTE!B192="","*",SP_NORTE!B192)</f>
        <v>*</v>
      </c>
      <c r="G157" s="149" t="str">
        <f>IF(SP_NORTE!D192="","*",SP_NORTE!D192)</f>
        <v>*</v>
      </c>
      <c r="H157" s="149" t="str">
        <f>IF(SP_NORTE!F192="","*",SP_NORTE!F192)</f>
        <v>*</v>
      </c>
      <c r="I157" s="149" t="str">
        <f>IF(SP_NORTE!H192="","*",SP_NORTE!H192)</f>
        <v>*</v>
      </c>
      <c r="J157" s="149" t="str">
        <f>IF(SP_NORTE!I192="","*",SP_NORTE!I192)</f>
        <v>*</v>
      </c>
      <c r="K157" s="142" t="str">
        <f>IF(SP_NORTE!M192="","*",SP_NORTE!M192)</f>
        <v>-</v>
      </c>
      <c r="L157" s="142" t="str">
        <f>IF(SP_NORTE!N192="","*",SP_NORTE!N192)</f>
        <v>-</v>
      </c>
      <c r="M157" s="143" t="str">
        <f>IF(SP_NORTE!J192="","*",SP_NORTE!J192)</f>
        <v>*</v>
      </c>
      <c r="N157" s="148" t="str">
        <f>IF(SP_NORTE!K192="","*",SP_NORTE!K192)</f>
        <v>*</v>
      </c>
      <c r="O157" s="148" t="str">
        <f>IF(SP_NORTE!L192="","*",SP_NORTE!L192)</f>
        <v>*</v>
      </c>
      <c r="P157" s="147" t="str">
        <f>IF(SP_NORTE!O192="","*",SP_NORTE!O192)</f>
        <v>*</v>
      </c>
      <c r="Q157" s="147" t="str">
        <f>IF(SP_NORTE!P192="","*",SP_NORTE!P192)</f>
        <v>*</v>
      </c>
      <c r="R157" s="149" t="str">
        <f>IF(SP_NORTE!Q192="","*",CONCATENATE(SP_NORTE!Q192," ",SP_NORTE!R192))</f>
        <v>*</v>
      </c>
      <c r="S157" s="149" t="str">
        <f>IF(SP_NORTE!V192="","*",SP_NORTE!V192)</f>
        <v>*</v>
      </c>
      <c r="T157" s="149" t="str">
        <f>IF(SP_NORTE!W192="","*",SP_NORTE!W192)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IF(SP_NORTE!Y193="","*",SP_NORTE!Y193)</f>
        <v>*</v>
      </c>
      <c r="B158" s="150" t="str">
        <f>IF(SP_NORTE!X193="","*",SP_NORTE!X193)</f>
        <v>*</v>
      </c>
      <c r="C158" s="150" t="str">
        <f>IF(SP_NORTE!Z193="","*",SP_NORTE!Z193)</f>
        <v>*</v>
      </c>
      <c r="D158" s="142" t="str">
        <f>IF(SP_NORTE!S193="","*",SP_NORTE!S193)</f>
        <v>-</v>
      </c>
      <c r="E158" s="142" t="str">
        <f>IF(SP_NORTE!T193="","*",SP_NORTE!T193)</f>
        <v>-</v>
      </c>
      <c r="F158" s="149" t="str">
        <f>IF(SP_NORTE!B193="","*",SP_NORTE!B193)</f>
        <v>*</v>
      </c>
      <c r="G158" s="149" t="str">
        <f>IF(SP_NORTE!D193="","*",SP_NORTE!D193)</f>
        <v>*</v>
      </c>
      <c r="H158" s="149" t="str">
        <f>IF(SP_NORTE!F193="","*",SP_NORTE!F193)</f>
        <v>*</v>
      </c>
      <c r="I158" s="149" t="str">
        <f>IF(SP_NORTE!H193="","*",SP_NORTE!H193)</f>
        <v>*</v>
      </c>
      <c r="J158" s="149" t="str">
        <f>IF(SP_NORTE!I193="","*",SP_NORTE!I193)</f>
        <v>*</v>
      </c>
      <c r="K158" s="142" t="str">
        <f>IF(SP_NORTE!M193="","*",SP_NORTE!M193)</f>
        <v>-</v>
      </c>
      <c r="L158" s="142" t="str">
        <f>IF(SP_NORTE!N193="","*",SP_NORTE!N193)</f>
        <v>-</v>
      </c>
      <c r="M158" s="143" t="str">
        <f>IF(SP_NORTE!J193="","*",SP_NORTE!J193)</f>
        <v>*</v>
      </c>
      <c r="N158" s="148" t="str">
        <f>IF(SP_NORTE!K193="","*",SP_NORTE!K193)</f>
        <v>*</v>
      </c>
      <c r="O158" s="148" t="str">
        <f>IF(SP_NORTE!L193="","*",SP_NORTE!L193)</f>
        <v>*</v>
      </c>
      <c r="P158" s="147" t="str">
        <f>IF(SP_NORTE!O193="","*",SP_NORTE!O193)</f>
        <v>*</v>
      </c>
      <c r="Q158" s="147" t="str">
        <f>IF(SP_NORTE!P193="","*",SP_NORTE!P193)</f>
        <v>*</v>
      </c>
      <c r="R158" s="149" t="str">
        <f>IF(SP_NORTE!Q193="","*",CONCATENATE(SP_NORTE!Q193," ",SP_NORTE!R193))</f>
        <v>*</v>
      </c>
      <c r="S158" s="149" t="str">
        <f>IF(SP_NORTE!V193="","*",SP_NORTE!V193)</f>
        <v>*</v>
      </c>
      <c r="T158" s="149" t="str">
        <f>IF(SP_NORTE!W193="","*",SP_NORTE!W193)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IF(SP_NORTE!Y194="","*",SP_NORTE!Y194)</f>
        <v>*</v>
      </c>
      <c r="B159" s="150" t="str">
        <f>IF(SP_NORTE!X194="","*",SP_NORTE!X194)</f>
        <v>*</v>
      </c>
      <c r="C159" s="150" t="str">
        <f>IF(SP_NORTE!Z194="","*",SP_NORTE!Z194)</f>
        <v>*</v>
      </c>
      <c r="D159" s="142" t="str">
        <f>IF(SP_NORTE!S194="","*",SP_NORTE!S194)</f>
        <v>-</v>
      </c>
      <c r="E159" s="142" t="str">
        <f>IF(SP_NORTE!T194="","*",SP_NORTE!T194)</f>
        <v>-</v>
      </c>
      <c r="F159" s="149" t="str">
        <f>IF(SP_NORTE!B194="","*",SP_NORTE!B194)</f>
        <v>*</v>
      </c>
      <c r="G159" s="149" t="str">
        <f>IF(SP_NORTE!D194="","*",SP_NORTE!D194)</f>
        <v>*</v>
      </c>
      <c r="H159" s="149" t="str">
        <f>IF(SP_NORTE!F194="","*",SP_NORTE!F194)</f>
        <v>*</v>
      </c>
      <c r="I159" s="149" t="str">
        <f>IF(SP_NORTE!H194="","*",SP_NORTE!H194)</f>
        <v>*</v>
      </c>
      <c r="J159" s="149" t="str">
        <f>IF(SP_NORTE!I194="","*",SP_NORTE!I194)</f>
        <v>*</v>
      </c>
      <c r="K159" s="142" t="str">
        <f>IF(SP_NORTE!M194="","*",SP_NORTE!M194)</f>
        <v>-</v>
      </c>
      <c r="L159" s="142" t="str">
        <f>IF(SP_NORTE!N194="","*",SP_NORTE!N194)</f>
        <v>-</v>
      </c>
      <c r="M159" s="143" t="str">
        <f>IF(SP_NORTE!J194="","*",SP_NORTE!J194)</f>
        <v>*</v>
      </c>
      <c r="N159" s="148" t="str">
        <f>IF(SP_NORTE!K194="","*",SP_NORTE!K194)</f>
        <v>*</v>
      </c>
      <c r="O159" s="148" t="str">
        <f>IF(SP_NORTE!L194="","*",SP_NORTE!L194)</f>
        <v>*</v>
      </c>
      <c r="P159" s="147" t="str">
        <f>IF(SP_NORTE!O194="","*",SP_NORTE!O194)</f>
        <v>*</v>
      </c>
      <c r="Q159" s="147" t="str">
        <f>IF(SP_NORTE!P194="","*",SP_NORTE!P194)</f>
        <v>*</v>
      </c>
      <c r="R159" s="149" t="str">
        <f>IF(SP_NORTE!Q194="","*",CONCATENATE(SP_NORTE!Q194," ",SP_NORTE!R194))</f>
        <v>*</v>
      </c>
      <c r="S159" s="149" t="str">
        <f>IF(SP_NORTE!V194="","*",SP_NORTE!V194)</f>
        <v>*</v>
      </c>
      <c r="T159" s="149" t="str">
        <f>IF(SP_NORTE!W194="","*",SP_NORTE!W194)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IF(SP_NORTE!Y195="","*",SP_NORTE!Y195)</f>
        <v>*</v>
      </c>
      <c r="B160" s="150" t="str">
        <f>IF(SP_NORTE!X195="","*",SP_NORTE!X195)</f>
        <v>*</v>
      </c>
      <c r="C160" s="150" t="str">
        <f>IF(SP_NORTE!Z195="","*",SP_NORTE!Z195)</f>
        <v>*</v>
      </c>
      <c r="D160" s="142" t="str">
        <f>IF(SP_NORTE!S195="","*",SP_NORTE!S195)</f>
        <v>-</v>
      </c>
      <c r="E160" s="142" t="str">
        <f>IF(SP_NORTE!T195="","*",SP_NORTE!T195)</f>
        <v>-</v>
      </c>
      <c r="F160" s="149" t="str">
        <f>IF(SP_NORTE!B195="","*",SP_NORTE!B195)</f>
        <v>*</v>
      </c>
      <c r="G160" s="149" t="str">
        <f>IF(SP_NORTE!D195="","*",SP_NORTE!D195)</f>
        <v>*</v>
      </c>
      <c r="H160" s="149" t="str">
        <f>IF(SP_NORTE!F195="","*",SP_NORTE!F195)</f>
        <v>*</v>
      </c>
      <c r="I160" s="149" t="str">
        <f>IF(SP_NORTE!H195="","*",SP_NORTE!H195)</f>
        <v>*</v>
      </c>
      <c r="J160" s="149" t="str">
        <f>IF(SP_NORTE!I195="","*",SP_NORTE!I195)</f>
        <v>*</v>
      </c>
      <c r="K160" s="142" t="str">
        <f>IF(SP_NORTE!M195="","*",SP_NORTE!M195)</f>
        <v>-</v>
      </c>
      <c r="L160" s="142" t="str">
        <f>IF(SP_NORTE!N195="","*",SP_NORTE!N195)</f>
        <v>-</v>
      </c>
      <c r="M160" s="143" t="str">
        <f>IF(SP_NORTE!J195="","*",SP_NORTE!J195)</f>
        <v>*</v>
      </c>
      <c r="N160" s="148" t="str">
        <f>IF(SP_NORTE!K195="","*",SP_NORTE!K195)</f>
        <v>*</v>
      </c>
      <c r="O160" s="148" t="str">
        <f>IF(SP_NORTE!L195="","*",SP_NORTE!L195)</f>
        <v>*</v>
      </c>
      <c r="P160" s="147" t="str">
        <f>IF(SP_NORTE!O195="","*",SP_NORTE!O195)</f>
        <v>*</v>
      </c>
      <c r="Q160" s="147" t="str">
        <f>IF(SP_NORTE!P195="","*",SP_NORTE!P195)</f>
        <v>*</v>
      </c>
      <c r="R160" s="149" t="str">
        <f>IF(SP_NORTE!Q195="","*",CONCATENATE(SP_NORTE!Q195," ",SP_NORTE!R195))</f>
        <v>*</v>
      </c>
      <c r="S160" s="149" t="str">
        <f>IF(SP_NORTE!V195="","*",SP_NORTE!V195)</f>
        <v>*</v>
      </c>
      <c r="T160" s="149" t="str">
        <f>IF(SP_NORTE!W195="","*",SP_NORTE!W195)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IF(SP_NORTE!Y196="","*",SP_NORTE!Y196)</f>
        <v>*</v>
      </c>
      <c r="B161" s="150" t="str">
        <f>IF(SP_NORTE!X196="","*",SP_NORTE!X196)</f>
        <v>*</v>
      </c>
      <c r="C161" s="150" t="str">
        <f>IF(SP_NORTE!Z196="","*",SP_NORTE!Z196)</f>
        <v>*</v>
      </c>
      <c r="D161" s="142" t="str">
        <f>IF(SP_NORTE!S196="","*",SP_NORTE!S196)</f>
        <v>-</v>
      </c>
      <c r="E161" s="142" t="str">
        <f>IF(SP_NORTE!T196="","*",SP_NORTE!T196)</f>
        <v>-</v>
      </c>
      <c r="F161" s="149" t="str">
        <f>IF(SP_NORTE!B196="","*",SP_NORTE!B196)</f>
        <v>*</v>
      </c>
      <c r="G161" s="149" t="str">
        <f>IF(SP_NORTE!D196="","*",SP_NORTE!D196)</f>
        <v>*</v>
      </c>
      <c r="H161" s="149" t="str">
        <f>IF(SP_NORTE!F196="","*",SP_NORTE!F196)</f>
        <v>*</v>
      </c>
      <c r="I161" s="149" t="str">
        <f>IF(SP_NORTE!H196="","*",SP_NORTE!H196)</f>
        <v>*</v>
      </c>
      <c r="J161" s="149" t="str">
        <f>IF(SP_NORTE!I196="","*",SP_NORTE!I196)</f>
        <v>*</v>
      </c>
      <c r="K161" s="142" t="str">
        <f>IF(SP_NORTE!M196="","*",SP_NORTE!M196)</f>
        <v>-</v>
      </c>
      <c r="L161" s="142" t="str">
        <f>IF(SP_NORTE!N196="","*",SP_NORTE!N196)</f>
        <v>-</v>
      </c>
      <c r="M161" s="143" t="str">
        <f>IF(SP_NORTE!J196="","*",SP_NORTE!J196)</f>
        <v>*</v>
      </c>
      <c r="N161" s="148" t="str">
        <f>IF(SP_NORTE!K196="","*",SP_NORTE!K196)</f>
        <v>*</v>
      </c>
      <c r="O161" s="148" t="str">
        <f>IF(SP_NORTE!L196="","*",SP_NORTE!L196)</f>
        <v>*</v>
      </c>
      <c r="P161" s="147" t="str">
        <f>IF(SP_NORTE!O196="","*",SP_NORTE!O196)</f>
        <v>*</v>
      </c>
      <c r="Q161" s="147" t="str">
        <f>IF(SP_NORTE!P196="","*",SP_NORTE!P196)</f>
        <v>*</v>
      </c>
      <c r="R161" s="149" t="str">
        <f>IF(SP_NORTE!Q196="","*",CONCATENATE(SP_NORTE!Q196," ",SP_NORTE!R196))</f>
        <v>*</v>
      </c>
      <c r="S161" s="149" t="str">
        <f>IF(SP_NORTE!V196="","*",SP_NORTE!V196)</f>
        <v>*</v>
      </c>
      <c r="T161" s="149" t="str">
        <f>IF(SP_NORTE!W196="","*",SP_NORTE!W196)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IF(SP_NORTE!Y197="","*",SP_NORTE!Y197)</f>
        <v>*</v>
      </c>
      <c r="B162" s="150" t="str">
        <f>IF(SP_NORTE!X197="","*",SP_NORTE!X197)</f>
        <v>*</v>
      </c>
      <c r="C162" s="150" t="str">
        <f>IF(SP_NORTE!Z197="","*",SP_NORTE!Z197)</f>
        <v>*</v>
      </c>
      <c r="D162" s="142" t="str">
        <f>IF(SP_NORTE!S197="","*",SP_NORTE!S197)</f>
        <v>-</v>
      </c>
      <c r="E162" s="142" t="str">
        <f>IF(SP_NORTE!T197="","*",SP_NORTE!T197)</f>
        <v>-</v>
      </c>
      <c r="F162" s="149" t="str">
        <f>IF(SP_NORTE!B197="","*",SP_NORTE!B197)</f>
        <v>*</v>
      </c>
      <c r="G162" s="149" t="str">
        <f>IF(SP_NORTE!D197="","*",SP_NORTE!D197)</f>
        <v>*</v>
      </c>
      <c r="H162" s="149" t="str">
        <f>IF(SP_NORTE!F197="","*",SP_NORTE!F197)</f>
        <v>*</v>
      </c>
      <c r="I162" s="149" t="str">
        <f>IF(SP_NORTE!H197="","*",SP_NORTE!H197)</f>
        <v>*</v>
      </c>
      <c r="J162" s="149" t="str">
        <f>IF(SP_NORTE!I197="","*",SP_NORTE!I197)</f>
        <v>*</v>
      </c>
      <c r="K162" s="142" t="str">
        <f>IF(SP_NORTE!M197="","*",SP_NORTE!M197)</f>
        <v>-</v>
      </c>
      <c r="L162" s="142" t="str">
        <f>IF(SP_NORTE!N197="","*",SP_NORTE!N197)</f>
        <v>-</v>
      </c>
      <c r="M162" s="143" t="str">
        <f>IF(SP_NORTE!J197="","*",SP_NORTE!J197)</f>
        <v>*</v>
      </c>
      <c r="N162" s="148" t="str">
        <f>IF(SP_NORTE!K197="","*",SP_NORTE!K197)</f>
        <v>*</v>
      </c>
      <c r="O162" s="148" t="str">
        <f>IF(SP_NORTE!L197="","*",SP_NORTE!L197)</f>
        <v>*</v>
      </c>
      <c r="P162" s="147" t="str">
        <f>IF(SP_NORTE!O197="","*",SP_NORTE!O197)</f>
        <v>*</v>
      </c>
      <c r="Q162" s="147" t="str">
        <f>IF(SP_NORTE!P197="","*",SP_NORTE!P197)</f>
        <v>*</v>
      </c>
      <c r="R162" s="149" t="str">
        <f>IF(SP_NORTE!Q197="","*",CONCATENATE(SP_NORTE!Q197," ",SP_NORTE!R197))</f>
        <v>*</v>
      </c>
      <c r="S162" s="149" t="str">
        <f>IF(SP_NORTE!V197="","*",SP_NORTE!V197)</f>
        <v>*</v>
      </c>
      <c r="T162" s="149" t="str">
        <f>IF(SP_NORTE!W197="","*",SP_NORTE!W197)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IF(SP_NORTE!Y198="","*",SP_NORTE!Y198)</f>
        <v>*</v>
      </c>
      <c r="B163" s="150" t="str">
        <f>IF(SP_NORTE!X198="","*",SP_NORTE!X198)</f>
        <v>*</v>
      </c>
      <c r="C163" s="150" t="str">
        <f>IF(SP_NORTE!Z198="","*",SP_NORTE!Z198)</f>
        <v>*</v>
      </c>
      <c r="D163" s="142" t="str">
        <f>IF(SP_NORTE!S198="","*",SP_NORTE!S198)</f>
        <v>-</v>
      </c>
      <c r="E163" s="142" t="str">
        <f>IF(SP_NORTE!T198="","*",SP_NORTE!T198)</f>
        <v>-</v>
      </c>
      <c r="F163" s="149" t="str">
        <f>IF(SP_NORTE!B198="","*",SP_NORTE!B198)</f>
        <v>*</v>
      </c>
      <c r="G163" s="149" t="str">
        <f>IF(SP_NORTE!D198="","*",SP_NORTE!D198)</f>
        <v>*</v>
      </c>
      <c r="H163" s="149" t="str">
        <f>IF(SP_NORTE!F198="","*",SP_NORTE!F198)</f>
        <v>*</v>
      </c>
      <c r="I163" s="149" t="str">
        <f>IF(SP_NORTE!H198="","*",SP_NORTE!H198)</f>
        <v>*</v>
      </c>
      <c r="J163" s="149" t="str">
        <f>IF(SP_NORTE!I198="","*",SP_NORTE!I198)</f>
        <v>*</v>
      </c>
      <c r="K163" s="142" t="str">
        <f>IF(SP_NORTE!M198="","*",SP_NORTE!M198)</f>
        <v>-</v>
      </c>
      <c r="L163" s="142" t="str">
        <f>IF(SP_NORTE!N198="","*",SP_NORTE!N198)</f>
        <v>-</v>
      </c>
      <c r="M163" s="143" t="str">
        <f>IF(SP_NORTE!J198="","*",SP_NORTE!J198)</f>
        <v>*</v>
      </c>
      <c r="N163" s="148" t="str">
        <f>IF(SP_NORTE!K198="","*",SP_NORTE!K198)</f>
        <v>*</v>
      </c>
      <c r="O163" s="148" t="str">
        <f>IF(SP_NORTE!L198="","*",SP_NORTE!L198)</f>
        <v>*</v>
      </c>
      <c r="P163" s="147" t="str">
        <f>IF(SP_NORTE!O198="","*",SP_NORTE!O198)</f>
        <v>*</v>
      </c>
      <c r="Q163" s="147" t="str">
        <f>IF(SP_NORTE!P198="","*",SP_NORTE!P198)</f>
        <v>*</v>
      </c>
      <c r="R163" s="149" t="str">
        <f>IF(SP_NORTE!Q198="","*",CONCATENATE(SP_NORTE!Q198," ",SP_NORTE!R198))</f>
        <v>*</v>
      </c>
      <c r="S163" s="149" t="str">
        <f>IF(SP_NORTE!V198="","*",SP_NORTE!V198)</f>
        <v>*</v>
      </c>
      <c r="T163" s="149" t="str">
        <f>IF(SP_NORTE!W198="","*",SP_NORTE!W198)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IF(SP_NORTE!Y199="","*",SP_NORTE!Y199)</f>
        <v>*</v>
      </c>
      <c r="B164" s="150" t="str">
        <f>IF(SP_NORTE!X199="","*",SP_NORTE!X199)</f>
        <v>*</v>
      </c>
      <c r="C164" s="150" t="str">
        <f>IF(SP_NORTE!Z199="","*",SP_NORTE!Z199)</f>
        <v>*</v>
      </c>
      <c r="D164" s="142" t="str">
        <f>IF(SP_NORTE!S199="","*",SP_NORTE!S199)</f>
        <v>-</v>
      </c>
      <c r="E164" s="142" t="str">
        <f>IF(SP_NORTE!T199="","*",SP_NORTE!T199)</f>
        <v>-</v>
      </c>
      <c r="F164" s="149" t="str">
        <f>IF(SP_NORTE!B199="","*",SP_NORTE!B199)</f>
        <v>*</v>
      </c>
      <c r="G164" s="149" t="str">
        <f>IF(SP_NORTE!D199="","*",SP_NORTE!D199)</f>
        <v>*</v>
      </c>
      <c r="H164" s="149" t="str">
        <f>IF(SP_NORTE!F199="","*",SP_NORTE!F199)</f>
        <v>*</v>
      </c>
      <c r="I164" s="149" t="str">
        <f>IF(SP_NORTE!H199="","*",SP_NORTE!H199)</f>
        <v>*</v>
      </c>
      <c r="J164" s="149" t="str">
        <f>IF(SP_NORTE!I199="","*",SP_NORTE!I199)</f>
        <v>*</v>
      </c>
      <c r="K164" s="142" t="str">
        <f>IF(SP_NORTE!M199="","*",SP_NORTE!M199)</f>
        <v>-</v>
      </c>
      <c r="L164" s="142" t="str">
        <f>IF(SP_NORTE!N199="","*",SP_NORTE!N199)</f>
        <v>-</v>
      </c>
      <c r="M164" s="143" t="str">
        <f>IF(SP_NORTE!J199="","*",SP_NORTE!J199)</f>
        <v>*</v>
      </c>
      <c r="N164" s="148" t="str">
        <f>IF(SP_NORTE!K199="","*",SP_NORTE!K199)</f>
        <v>*</v>
      </c>
      <c r="O164" s="148" t="str">
        <f>IF(SP_NORTE!L199="","*",SP_NORTE!L199)</f>
        <v>*</v>
      </c>
      <c r="P164" s="147" t="str">
        <f>IF(SP_NORTE!O199="","*",SP_NORTE!O199)</f>
        <v>*</v>
      </c>
      <c r="Q164" s="147" t="str">
        <f>IF(SP_NORTE!P199="","*",SP_NORTE!P199)</f>
        <v>*</v>
      </c>
      <c r="R164" s="149" t="str">
        <f>IF(SP_NORTE!Q199="","*",CONCATENATE(SP_NORTE!Q199," ",SP_NORTE!R199))</f>
        <v>*</v>
      </c>
      <c r="S164" s="149" t="str">
        <f>IF(SP_NORTE!V199="","*",SP_NORTE!V199)</f>
        <v>*</v>
      </c>
      <c r="T164" s="149" t="str">
        <f>IF(SP_NORTE!W199="","*",SP_NORTE!W199)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IF(SP_NORTE!Y200="","*",SP_NORTE!Y200)</f>
        <v>*</v>
      </c>
      <c r="B165" s="150" t="str">
        <f>IF(SP_NORTE!X200="","*",SP_NORTE!X200)</f>
        <v>*</v>
      </c>
      <c r="C165" s="150" t="str">
        <f>IF(SP_NORTE!Z200="","*",SP_NORTE!Z200)</f>
        <v>*</v>
      </c>
      <c r="D165" s="142" t="str">
        <f>IF(SP_NORTE!S200="","*",SP_NORTE!S200)</f>
        <v>-</v>
      </c>
      <c r="E165" s="142" t="str">
        <f>IF(SP_NORTE!T200="","*",SP_NORTE!T200)</f>
        <v>-</v>
      </c>
      <c r="F165" s="149" t="str">
        <f>IF(SP_NORTE!B200="","*",SP_NORTE!B200)</f>
        <v>*</v>
      </c>
      <c r="G165" s="149" t="str">
        <f>IF(SP_NORTE!D200="","*",SP_NORTE!D200)</f>
        <v>*</v>
      </c>
      <c r="H165" s="149" t="str">
        <f>IF(SP_NORTE!F200="","*",SP_NORTE!F200)</f>
        <v>*</v>
      </c>
      <c r="I165" s="149" t="str">
        <f>IF(SP_NORTE!H200="","*",SP_NORTE!H200)</f>
        <v>*</v>
      </c>
      <c r="J165" s="149" t="str">
        <f>IF(SP_NORTE!I200="","*",SP_NORTE!I200)</f>
        <v>*</v>
      </c>
      <c r="K165" s="142" t="str">
        <f>IF(SP_NORTE!M200="","*",SP_NORTE!M200)</f>
        <v>-</v>
      </c>
      <c r="L165" s="142" t="str">
        <f>IF(SP_NORTE!N200="","*",SP_NORTE!N200)</f>
        <v>-</v>
      </c>
      <c r="M165" s="143" t="str">
        <f>IF(SP_NORTE!J200="","*",SP_NORTE!J200)</f>
        <v>*</v>
      </c>
      <c r="N165" s="148" t="str">
        <f>IF(SP_NORTE!K200="","*",SP_NORTE!K200)</f>
        <v>*</v>
      </c>
      <c r="O165" s="148" t="str">
        <f>IF(SP_NORTE!L200="","*",SP_NORTE!L200)</f>
        <v>*</v>
      </c>
      <c r="P165" s="147" t="str">
        <f>IF(SP_NORTE!O200="","*",SP_NORTE!O200)</f>
        <v>*</v>
      </c>
      <c r="Q165" s="147" t="str">
        <f>IF(SP_NORTE!P200="","*",SP_NORTE!P200)</f>
        <v>*</v>
      </c>
      <c r="R165" s="149" t="str">
        <f>IF(SP_NORTE!Q200="","*",CONCATENATE(SP_NORTE!Q200," ",SP_NORTE!R200))</f>
        <v>*</v>
      </c>
      <c r="S165" s="149" t="str">
        <f>IF(SP_NORTE!V200="","*",SP_NORTE!V200)</f>
        <v>*</v>
      </c>
      <c r="T165" s="149" t="str">
        <f>IF(SP_NORTE!W200="","*",SP_NORTE!W200)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IF(SP_NORTE!Y201="","*",SP_NORTE!Y201)</f>
        <v>*</v>
      </c>
      <c r="B166" s="150" t="str">
        <f>IF(SP_NORTE!X201="","*",SP_NORTE!X201)</f>
        <v>*</v>
      </c>
      <c r="C166" s="150" t="str">
        <f>IF(SP_NORTE!Z201="","*",SP_NORTE!Z201)</f>
        <v>*</v>
      </c>
      <c r="D166" s="142" t="str">
        <f>IF(SP_NORTE!S201="","*",SP_NORTE!S201)</f>
        <v>-</v>
      </c>
      <c r="E166" s="142" t="str">
        <f>IF(SP_NORTE!T201="","*",SP_NORTE!T201)</f>
        <v>-</v>
      </c>
      <c r="F166" s="149" t="str">
        <f>IF(SP_NORTE!B201="","*",SP_NORTE!B201)</f>
        <v>*</v>
      </c>
      <c r="G166" s="149" t="str">
        <f>IF(SP_NORTE!D201="","*",SP_NORTE!D201)</f>
        <v>*</v>
      </c>
      <c r="H166" s="149" t="str">
        <f>IF(SP_NORTE!F201="","*",SP_NORTE!F201)</f>
        <v>*</v>
      </c>
      <c r="I166" s="149" t="str">
        <f>IF(SP_NORTE!H201="","*",SP_NORTE!H201)</f>
        <v>*</v>
      </c>
      <c r="J166" s="149" t="str">
        <f>IF(SP_NORTE!I201="","*",SP_NORTE!I201)</f>
        <v>*</v>
      </c>
      <c r="K166" s="142" t="str">
        <f>IF(SP_NORTE!M201="","*",SP_NORTE!M201)</f>
        <v>-</v>
      </c>
      <c r="L166" s="142" t="str">
        <f>IF(SP_NORTE!N201="","*",SP_NORTE!N201)</f>
        <v>-</v>
      </c>
      <c r="M166" s="143" t="str">
        <f>IF(SP_NORTE!J201="","*",SP_NORTE!J201)</f>
        <v>*</v>
      </c>
      <c r="N166" s="148" t="str">
        <f>IF(SP_NORTE!K201="","*",SP_NORTE!K201)</f>
        <v>*</v>
      </c>
      <c r="O166" s="148" t="str">
        <f>IF(SP_NORTE!L201="","*",SP_NORTE!L201)</f>
        <v>*</v>
      </c>
      <c r="P166" s="147" t="str">
        <f>IF(SP_NORTE!O201="","*",SP_NORTE!O201)</f>
        <v>*</v>
      </c>
      <c r="Q166" s="147" t="str">
        <f>IF(SP_NORTE!P201="","*",SP_NORTE!P201)</f>
        <v>*</v>
      </c>
      <c r="R166" s="149" t="str">
        <f>IF(SP_NORTE!Q201="","*",CONCATENATE(SP_NORTE!Q201," ",SP_NORTE!R201))</f>
        <v>*</v>
      </c>
      <c r="S166" s="149" t="str">
        <f>IF(SP_NORTE!V201="","*",SP_NORTE!V201)</f>
        <v>*</v>
      </c>
      <c r="T166" s="149" t="str">
        <f>IF(SP_NORTE!W201="","*",SP_NORTE!W201)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IF(SP_NORTE!Y202="","*",SP_NORTE!Y202)</f>
        <v>*</v>
      </c>
      <c r="B167" s="150" t="str">
        <f>IF(SP_NORTE!X202="","*",SP_NORTE!X202)</f>
        <v>*</v>
      </c>
      <c r="C167" s="150" t="str">
        <f>IF(SP_NORTE!Z202="","*",SP_NORTE!Z202)</f>
        <v>*</v>
      </c>
      <c r="D167" s="142" t="str">
        <f>IF(SP_NORTE!S202="","*",SP_NORTE!S202)</f>
        <v>-</v>
      </c>
      <c r="E167" s="142" t="str">
        <f>IF(SP_NORTE!T202="","*",SP_NORTE!T202)</f>
        <v>-</v>
      </c>
      <c r="F167" s="149" t="str">
        <f>IF(SP_NORTE!B202="","*",SP_NORTE!B202)</f>
        <v>*</v>
      </c>
      <c r="G167" s="149" t="str">
        <f>IF(SP_NORTE!D202="","*",SP_NORTE!D202)</f>
        <v>*</v>
      </c>
      <c r="H167" s="149" t="str">
        <f>IF(SP_NORTE!F202="","*",SP_NORTE!F202)</f>
        <v>*</v>
      </c>
      <c r="I167" s="149" t="str">
        <f>IF(SP_NORTE!H202="","*",SP_NORTE!H202)</f>
        <v>*</v>
      </c>
      <c r="J167" s="149" t="str">
        <f>IF(SP_NORTE!I202="","*",SP_NORTE!I202)</f>
        <v>*</v>
      </c>
      <c r="K167" s="142" t="str">
        <f>IF(SP_NORTE!M202="","*",SP_NORTE!M202)</f>
        <v>-</v>
      </c>
      <c r="L167" s="142" t="str">
        <f>IF(SP_NORTE!N202="","*",SP_NORTE!N202)</f>
        <v>-</v>
      </c>
      <c r="M167" s="143" t="str">
        <f>IF(SP_NORTE!J202="","*",SP_NORTE!J202)</f>
        <v>*</v>
      </c>
      <c r="N167" s="148" t="str">
        <f>IF(SP_NORTE!K202="","*",SP_NORTE!K202)</f>
        <v>*</v>
      </c>
      <c r="O167" s="148" t="str">
        <f>IF(SP_NORTE!L202="","*",SP_NORTE!L202)</f>
        <v>*</v>
      </c>
      <c r="P167" s="147" t="str">
        <f>IF(SP_NORTE!O202="","*",SP_NORTE!O202)</f>
        <v>*</v>
      </c>
      <c r="Q167" s="147" t="str">
        <f>IF(SP_NORTE!P202="","*",SP_NORTE!P202)</f>
        <v>*</v>
      </c>
      <c r="R167" s="149" t="str">
        <f>IF(SP_NORTE!Q202="","*",CONCATENATE(SP_NORTE!Q202," ",SP_NORTE!R202))</f>
        <v>*</v>
      </c>
      <c r="S167" s="149" t="str">
        <f>IF(SP_NORTE!V202="","*",SP_NORTE!V202)</f>
        <v>*</v>
      </c>
      <c r="T167" s="149" t="str">
        <f>IF(SP_NORTE!W202="","*",SP_NORTE!W202)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IF(SP_NORTE!Y203="","*",SP_NORTE!Y203)</f>
        <v>*</v>
      </c>
      <c r="B168" s="150" t="str">
        <f>IF(SP_NORTE!X203="","*",SP_NORTE!X203)</f>
        <v>*</v>
      </c>
      <c r="C168" s="150" t="str">
        <f>IF(SP_NORTE!Z203="","*",SP_NORTE!Z203)</f>
        <v>*</v>
      </c>
      <c r="D168" s="142" t="str">
        <f>IF(SP_NORTE!S203="","*",SP_NORTE!S203)</f>
        <v>-</v>
      </c>
      <c r="E168" s="142" t="str">
        <f>IF(SP_NORTE!T203="","*",SP_NORTE!T203)</f>
        <v>-</v>
      </c>
      <c r="F168" s="149" t="str">
        <f>IF(SP_NORTE!B203="","*",SP_NORTE!B203)</f>
        <v>*</v>
      </c>
      <c r="G168" s="149" t="str">
        <f>IF(SP_NORTE!D203="","*",SP_NORTE!D203)</f>
        <v>*</v>
      </c>
      <c r="H168" s="149" t="str">
        <f>IF(SP_NORTE!F203="","*",SP_NORTE!F203)</f>
        <v>*</v>
      </c>
      <c r="I168" s="149" t="str">
        <f>IF(SP_NORTE!H203="","*",SP_NORTE!H203)</f>
        <v>*</v>
      </c>
      <c r="J168" s="149" t="str">
        <f>IF(SP_NORTE!I203="","*",SP_NORTE!I203)</f>
        <v>*</v>
      </c>
      <c r="K168" s="142" t="str">
        <f>IF(SP_NORTE!M203="","*",SP_NORTE!M203)</f>
        <v>-</v>
      </c>
      <c r="L168" s="142" t="str">
        <f>IF(SP_NORTE!N203="","*",SP_NORTE!N203)</f>
        <v>-</v>
      </c>
      <c r="M168" s="143" t="str">
        <f>IF(SP_NORTE!J203="","*",SP_NORTE!J203)</f>
        <v>*</v>
      </c>
      <c r="N168" s="148" t="str">
        <f>IF(SP_NORTE!K203="","*",SP_NORTE!K203)</f>
        <v>*</v>
      </c>
      <c r="O168" s="148" t="str">
        <f>IF(SP_NORTE!L203="","*",SP_NORTE!L203)</f>
        <v>*</v>
      </c>
      <c r="P168" s="147" t="str">
        <f>IF(SP_NORTE!O203="","*",SP_NORTE!O203)</f>
        <v>*</v>
      </c>
      <c r="Q168" s="147" t="str">
        <f>IF(SP_NORTE!P203="","*",SP_NORTE!P203)</f>
        <v>*</v>
      </c>
      <c r="R168" s="149" t="str">
        <f>IF(SP_NORTE!Q203="","*",CONCATENATE(SP_NORTE!Q203," ",SP_NORTE!R203))</f>
        <v>*</v>
      </c>
      <c r="S168" s="149" t="str">
        <f>IF(SP_NORTE!V203="","*",SP_NORTE!V203)</f>
        <v>*</v>
      </c>
      <c r="T168" s="149" t="str">
        <f>IF(SP_NORTE!W203="","*",SP_NORTE!W203)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IF(SP_NORTE!Y204="","*",SP_NORTE!Y204)</f>
        <v>*</v>
      </c>
      <c r="B169" s="150" t="str">
        <f>IF(SP_NORTE!X204="","*",SP_NORTE!X204)</f>
        <v>*</v>
      </c>
      <c r="C169" s="150" t="str">
        <f>IF(SP_NORTE!Z204="","*",SP_NORTE!Z204)</f>
        <v>*</v>
      </c>
      <c r="D169" s="142" t="str">
        <f>IF(SP_NORTE!S204="","*",SP_NORTE!S204)</f>
        <v>-</v>
      </c>
      <c r="E169" s="142" t="str">
        <f>IF(SP_NORTE!T204="","*",SP_NORTE!T204)</f>
        <v>-</v>
      </c>
      <c r="F169" s="149" t="str">
        <f>IF(SP_NORTE!B204="","*",SP_NORTE!B204)</f>
        <v>*</v>
      </c>
      <c r="G169" s="149" t="str">
        <f>IF(SP_NORTE!D204="","*",SP_NORTE!D204)</f>
        <v>*</v>
      </c>
      <c r="H169" s="149" t="str">
        <f>IF(SP_NORTE!F204="","*",SP_NORTE!F204)</f>
        <v>*</v>
      </c>
      <c r="I169" s="149" t="str">
        <f>IF(SP_NORTE!H204="","*",SP_NORTE!H204)</f>
        <v>*</v>
      </c>
      <c r="J169" s="149" t="str">
        <f>IF(SP_NORTE!I204="","*",SP_NORTE!I204)</f>
        <v>*</v>
      </c>
      <c r="K169" s="142" t="str">
        <f>IF(SP_NORTE!M204="","*",SP_NORTE!M204)</f>
        <v>-</v>
      </c>
      <c r="L169" s="142" t="str">
        <f>IF(SP_NORTE!N204="","*",SP_NORTE!N204)</f>
        <v>-</v>
      </c>
      <c r="M169" s="143" t="str">
        <f>IF(SP_NORTE!J204="","*",SP_NORTE!J204)</f>
        <v>*</v>
      </c>
      <c r="N169" s="148" t="str">
        <f>IF(SP_NORTE!K204="","*",SP_NORTE!K204)</f>
        <v>*</v>
      </c>
      <c r="O169" s="148" t="str">
        <f>IF(SP_NORTE!L204="","*",SP_NORTE!L204)</f>
        <v>*</v>
      </c>
      <c r="P169" s="147" t="str">
        <f>IF(SP_NORTE!O204="","*",SP_NORTE!O204)</f>
        <v>*</v>
      </c>
      <c r="Q169" s="147" t="str">
        <f>IF(SP_NORTE!P204="","*",SP_NORTE!P204)</f>
        <v>*</v>
      </c>
      <c r="R169" s="149" t="str">
        <f>IF(SP_NORTE!Q204="","*",CONCATENATE(SP_NORTE!Q204," ",SP_NORTE!R204))</f>
        <v>*</v>
      </c>
      <c r="S169" s="149" t="str">
        <f>IF(SP_NORTE!V204="","*",SP_NORTE!V204)</f>
        <v>*</v>
      </c>
      <c r="T169" s="149" t="str">
        <f>IF(SP_NORTE!W204="","*",SP_NORTE!W204)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IF(SP_NORTE!Y205="","*",SP_NORTE!Y205)</f>
        <v>*</v>
      </c>
      <c r="B170" s="150" t="str">
        <f>IF(SP_NORTE!X205="","*",SP_NORTE!X205)</f>
        <v>*</v>
      </c>
      <c r="C170" s="150" t="str">
        <f>IF(SP_NORTE!Z205="","*",SP_NORTE!Z205)</f>
        <v>*</v>
      </c>
      <c r="D170" s="142" t="str">
        <f>IF(SP_NORTE!S205="","*",SP_NORTE!S205)</f>
        <v>-</v>
      </c>
      <c r="E170" s="142" t="str">
        <f>IF(SP_NORTE!T205="","*",SP_NORTE!T205)</f>
        <v>-</v>
      </c>
      <c r="F170" s="149" t="str">
        <f>IF(SP_NORTE!B205="","*",SP_NORTE!B205)</f>
        <v>*</v>
      </c>
      <c r="G170" s="149" t="str">
        <f>IF(SP_NORTE!D205="","*",SP_NORTE!D205)</f>
        <v>*</v>
      </c>
      <c r="H170" s="149" t="str">
        <f>IF(SP_NORTE!F205="","*",SP_NORTE!F205)</f>
        <v>*</v>
      </c>
      <c r="I170" s="149" t="str">
        <f>IF(SP_NORTE!H205="","*",SP_NORTE!H205)</f>
        <v>*</v>
      </c>
      <c r="J170" s="149" t="str">
        <f>IF(SP_NORTE!I205="","*",SP_NORTE!I205)</f>
        <v>*</v>
      </c>
      <c r="K170" s="142" t="str">
        <f>IF(SP_NORTE!M205="","*",SP_NORTE!M205)</f>
        <v>-</v>
      </c>
      <c r="L170" s="142" t="str">
        <f>IF(SP_NORTE!N205="","*",SP_NORTE!N205)</f>
        <v>-</v>
      </c>
      <c r="M170" s="143" t="str">
        <f>IF(SP_NORTE!J205="","*",SP_NORTE!J205)</f>
        <v>*</v>
      </c>
      <c r="N170" s="148" t="str">
        <f>IF(SP_NORTE!K205="","*",SP_NORTE!K205)</f>
        <v>*</v>
      </c>
      <c r="O170" s="148" t="str">
        <f>IF(SP_NORTE!L205="","*",SP_NORTE!L205)</f>
        <v>*</v>
      </c>
      <c r="P170" s="147" t="str">
        <f>IF(SP_NORTE!O205="","*",SP_NORTE!O205)</f>
        <v>*</v>
      </c>
      <c r="Q170" s="147" t="str">
        <f>IF(SP_NORTE!P205="","*",SP_NORTE!P205)</f>
        <v>*</v>
      </c>
      <c r="R170" s="149" t="str">
        <f>IF(SP_NORTE!Q205="","*",CONCATENATE(SP_NORTE!Q205," ",SP_NORTE!R205))</f>
        <v>*</v>
      </c>
      <c r="S170" s="149" t="str">
        <f>IF(SP_NORTE!V205="","*",SP_NORTE!V205)</f>
        <v>*</v>
      </c>
      <c r="T170" s="149" t="str">
        <f>IF(SP_NORTE!W205="","*",SP_NORTE!W205)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IF(SP_NORTE!Y206="","*",SP_NORTE!Y206)</f>
        <v>*</v>
      </c>
      <c r="B171" s="150" t="str">
        <f>IF(SP_NORTE!X206="","*",SP_NORTE!X206)</f>
        <v>*</v>
      </c>
      <c r="C171" s="150" t="str">
        <f>IF(SP_NORTE!Z206="","*",SP_NORTE!Z206)</f>
        <v>*</v>
      </c>
      <c r="D171" s="142" t="str">
        <f>IF(SP_NORTE!S206="","*",SP_NORTE!S206)</f>
        <v>-</v>
      </c>
      <c r="E171" s="142" t="str">
        <f>IF(SP_NORTE!T206="","*",SP_NORTE!T206)</f>
        <v>-</v>
      </c>
      <c r="F171" s="149" t="str">
        <f>IF(SP_NORTE!B206="","*",SP_NORTE!B206)</f>
        <v>*</v>
      </c>
      <c r="G171" s="149" t="str">
        <f>IF(SP_NORTE!D206="","*",SP_NORTE!D206)</f>
        <v>*</v>
      </c>
      <c r="H171" s="149" t="str">
        <f>IF(SP_NORTE!F206="","*",SP_NORTE!F206)</f>
        <v>*</v>
      </c>
      <c r="I171" s="149" t="str">
        <f>IF(SP_NORTE!H206="","*",SP_NORTE!H206)</f>
        <v>*</v>
      </c>
      <c r="J171" s="149" t="str">
        <f>IF(SP_NORTE!I206="","*",SP_NORTE!I206)</f>
        <v>*</v>
      </c>
      <c r="K171" s="142" t="str">
        <f>IF(SP_NORTE!M206="","*",SP_NORTE!M206)</f>
        <v>-</v>
      </c>
      <c r="L171" s="142" t="str">
        <f>IF(SP_NORTE!N206="","*",SP_NORTE!N206)</f>
        <v>-</v>
      </c>
      <c r="M171" s="143" t="str">
        <f>IF(SP_NORTE!J206="","*",SP_NORTE!J206)</f>
        <v>*</v>
      </c>
      <c r="N171" s="148" t="str">
        <f>IF(SP_NORTE!K206="","*",SP_NORTE!K206)</f>
        <v>*</v>
      </c>
      <c r="O171" s="148" t="str">
        <f>IF(SP_NORTE!L206="","*",SP_NORTE!L206)</f>
        <v>*</v>
      </c>
      <c r="P171" s="147" t="str">
        <f>IF(SP_NORTE!O206="","*",SP_NORTE!O206)</f>
        <v>*</v>
      </c>
      <c r="Q171" s="147" t="str">
        <f>IF(SP_NORTE!P206="","*",SP_NORTE!P206)</f>
        <v>*</v>
      </c>
      <c r="R171" s="149" t="str">
        <f>IF(SP_NORTE!Q206="","*",CONCATENATE(SP_NORTE!Q206," ",SP_NORTE!R206))</f>
        <v>*</v>
      </c>
      <c r="S171" s="149" t="str">
        <f>IF(SP_NORTE!V206="","*",SP_NORTE!V206)</f>
        <v>*</v>
      </c>
      <c r="T171" s="149" t="str">
        <f>IF(SP_NORTE!W206="","*",SP_NORTE!W206)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IF(SP_NORTE!Y207="","*",SP_NORTE!Y207)</f>
        <v>*</v>
      </c>
      <c r="B172" s="150" t="str">
        <f>IF(SP_NORTE!X207="","*",SP_NORTE!X207)</f>
        <v>*</v>
      </c>
      <c r="C172" s="150" t="str">
        <f>IF(SP_NORTE!Z207="","*",SP_NORTE!Z207)</f>
        <v>*</v>
      </c>
      <c r="D172" s="142" t="str">
        <f>IF(SP_NORTE!S207="","*",SP_NORTE!S207)</f>
        <v>-</v>
      </c>
      <c r="E172" s="142" t="str">
        <f>IF(SP_NORTE!T207="","*",SP_NORTE!T207)</f>
        <v>-</v>
      </c>
      <c r="F172" s="149" t="str">
        <f>IF(SP_NORTE!B207="","*",SP_NORTE!B207)</f>
        <v>*</v>
      </c>
      <c r="G172" s="149" t="str">
        <f>IF(SP_NORTE!D207="","*",SP_NORTE!D207)</f>
        <v>*</v>
      </c>
      <c r="H172" s="149" t="str">
        <f>IF(SP_NORTE!F207="","*",SP_NORTE!F207)</f>
        <v>*</v>
      </c>
      <c r="I172" s="149" t="str">
        <f>IF(SP_NORTE!H207="","*",SP_NORTE!H207)</f>
        <v>*</v>
      </c>
      <c r="J172" s="149" t="str">
        <f>IF(SP_NORTE!I207="","*",SP_NORTE!I207)</f>
        <v>*</v>
      </c>
      <c r="K172" s="142" t="str">
        <f>IF(SP_NORTE!M207="","*",SP_NORTE!M207)</f>
        <v>-</v>
      </c>
      <c r="L172" s="142" t="str">
        <f>IF(SP_NORTE!N207="","*",SP_NORTE!N207)</f>
        <v>-</v>
      </c>
      <c r="M172" s="143" t="str">
        <f>IF(SP_NORTE!J207="","*",SP_NORTE!J207)</f>
        <v>*</v>
      </c>
      <c r="N172" s="148" t="str">
        <f>IF(SP_NORTE!K207="","*",SP_NORTE!K207)</f>
        <v>*</v>
      </c>
      <c r="O172" s="148" t="str">
        <f>IF(SP_NORTE!L207="","*",SP_NORTE!L207)</f>
        <v>*</v>
      </c>
      <c r="P172" s="147" t="str">
        <f>IF(SP_NORTE!O207="","*",SP_NORTE!O207)</f>
        <v>*</v>
      </c>
      <c r="Q172" s="147" t="str">
        <f>IF(SP_NORTE!P207="","*",SP_NORTE!P207)</f>
        <v>*</v>
      </c>
      <c r="R172" s="149" t="str">
        <f>IF(SP_NORTE!Q207="","*",CONCATENATE(SP_NORTE!Q207," ",SP_NORTE!R207))</f>
        <v>*</v>
      </c>
      <c r="S172" s="149" t="str">
        <f>IF(SP_NORTE!V207="","*",SP_NORTE!V207)</f>
        <v>*</v>
      </c>
      <c r="T172" s="149" t="str">
        <f>IF(SP_NORTE!W207="","*",SP_NORTE!W207)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IF(SP_NORTE!Y208="","*",SP_NORTE!Y208)</f>
        <v>*</v>
      </c>
      <c r="B173" s="150" t="str">
        <f>IF(SP_NORTE!X208="","*",SP_NORTE!X208)</f>
        <v>*</v>
      </c>
      <c r="C173" s="150" t="str">
        <f>IF(SP_NORTE!Z208="","*",SP_NORTE!Z208)</f>
        <v>*</v>
      </c>
      <c r="D173" s="142" t="str">
        <f>IF(SP_NORTE!S208="","*",SP_NORTE!S208)</f>
        <v>-</v>
      </c>
      <c r="E173" s="142" t="str">
        <f>IF(SP_NORTE!T208="","*",SP_NORTE!T208)</f>
        <v>-</v>
      </c>
      <c r="F173" s="149" t="str">
        <f>IF(SP_NORTE!B208="","*",SP_NORTE!B208)</f>
        <v>*</v>
      </c>
      <c r="G173" s="149" t="str">
        <f>IF(SP_NORTE!D208="","*",SP_NORTE!D208)</f>
        <v>*</v>
      </c>
      <c r="H173" s="149" t="str">
        <f>IF(SP_NORTE!F208="","*",SP_NORTE!F208)</f>
        <v>*</v>
      </c>
      <c r="I173" s="149" t="str">
        <f>IF(SP_NORTE!H208="","*",SP_NORTE!H208)</f>
        <v>*</v>
      </c>
      <c r="J173" s="149" t="str">
        <f>IF(SP_NORTE!I208="","*",SP_NORTE!I208)</f>
        <v>*</v>
      </c>
      <c r="K173" s="142" t="str">
        <f>IF(SP_NORTE!M208="","*",SP_NORTE!M208)</f>
        <v>-</v>
      </c>
      <c r="L173" s="142" t="str">
        <f>IF(SP_NORTE!N208="","*",SP_NORTE!N208)</f>
        <v>-</v>
      </c>
      <c r="M173" s="143" t="str">
        <f>IF(SP_NORTE!J208="","*",SP_NORTE!J208)</f>
        <v>*</v>
      </c>
      <c r="N173" s="148" t="str">
        <f>IF(SP_NORTE!K208="","*",SP_NORTE!K208)</f>
        <v>*</v>
      </c>
      <c r="O173" s="148" t="str">
        <f>IF(SP_NORTE!L208="","*",SP_NORTE!L208)</f>
        <v>*</v>
      </c>
      <c r="P173" s="147" t="str">
        <f>IF(SP_NORTE!O208="","*",SP_NORTE!O208)</f>
        <v>*</v>
      </c>
      <c r="Q173" s="147" t="str">
        <f>IF(SP_NORTE!P208="","*",SP_NORTE!P208)</f>
        <v>*</v>
      </c>
      <c r="R173" s="149" t="str">
        <f>IF(SP_NORTE!Q208="","*",CONCATENATE(SP_NORTE!Q208," ",SP_NORTE!R208))</f>
        <v>*</v>
      </c>
      <c r="S173" s="149" t="str">
        <f>IF(SP_NORTE!V208="","*",SP_NORTE!V208)</f>
        <v>*</v>
      </c>
      <c r="T173" s="149" t="str">
        <f>IF(SP_NORTE!W208="","*",SP_NORTE!W208)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IF(SP_NORTE!Y209="","*",SP_NORTE!Y209)</f>
        <v>*</v>
      </c>
      <c r="B174" s="150" t="str">
        <f>IF(SP_NORTE!X209="","*",SP_NORTE!X209)</f>
        <v>*</v>
      </c>
      <c r="C174" s="150" t="str">
        <f>IF(SP_NORTE!Z209="","*",SP_NORTE!Z209)</f>
        <v>*</v>
      </c>
      <c r="D174" s="142" t="str">
        <f>IF(SP_NORTE!S209="","*",SP_NORTE!S209)</f>
        <v>-</v>
      </c>
      <c r="E174" s="142" t="str">
        <f>IF(SP_NORTE!T209="","*",SP_NORTE!T209)</f>
        <v>-</v>
      </c>
      <c r="F174" s="149" t="str">
        <f>IF(SP_NORTE!B209="","*",SP_NORTE!B209)</f>
        <v>*</v>
      </c>
      <c r="G174" s="149" t="str">
        <f>IF(SP_NORTE!D209="","*",SP_NORTE!D209)</f>
        <v>*</v>
      </c>
      <c r="H174" s="149" t="str">
        <f>IF(SP_NORTE!F209="","*",SP_NORTE!F209)</f>
        <v>*</v>
      </c>
      <c r="I174" s="149" t="str">
        <f>IF(SP_NORTE!H209="","*",SP_NORTE!H209)</f>
        <v>*</v>
      </c>
      <c r="J174" s="149" t="str">
        <f>IF(SP_NORTE!I209="","*",SP_NORTE!I209)</f>
        <v>*</v>
      </c>
      <c r="K174" s="142" t="str">
        <f>IF(SP_NORTE!M209="","*",SP_NORTE!M209)</f>
        <v>-</v>
      </c>
      <c r="L174" s="142" t="str">
        <f>IF(SP_NORTE!N209="","*",SP_NORTE!N209)</f>
        <v>-</v>
      </c>
      <c r="M174" s="143" t="str">
        <f>IF(SP_NORTE!J209="","*",SP_NORTE!J209)</f>
        <v>*</v>
      </c>
      <c r="N174" s="148" t="str">
        <f>IF(SP_NORTE!K209="","*",SP_NORTE!K209)</f>
        <v>*</v>
      </c>
      <c r="O174" s="148" t="str">
        <f>IF(SP_NORTE!L209="","*",SP_NORTE!L209)</f>
        <v>*</v>
      </c>
      <c r="P174" s="147" t="str">
        <f>IF(SP_NORTE!O209="","*",SP_NORTE!O209)</f>
        <v>*</v>
      </c>
      <c r="Q174" s="147" t="str">
        <f>IF(SP_NORTE!P209="","*",SP_NORTE!P209)</f>
        <v>*</v>
      </c>
      <c r="R174" s="149" t="str">
        <f>IF(SP_NORTE!Q209="","*",CONCATENATE(SP_NORTE!Q209," ",SP_NORTE!R209))</f>
        <v>*</v>
      </c>
      <c r="S174" s="149" t="str">
        <f>IF(SP_NORTE!V209="","*",SP_NORTE!V209)</f>
        <v>*</v>
      </c>
      <c r="T174" s="149" t="str">
        <f>IF(SP_NORTE!W209="","*",SP_NORTE!W209)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IF(SP_NORTE!Y210="","*",SP_NORTE!Y210)</f>
        <v>*</v>
      </c>
      <c r="B175" s="150" t="str">
        <f>IF(SP_NORTE!X210="","*",SP_NORTE!X210)</f>
        <v>*</v>
      </c>
      <c r="C175" s="150" t="str">
        <f>IF(SP_NORTE!Z210="","*",SP_NORTE!Z210)</f>
        <v>*</v>
      </c>
      <c r="D175" s="142" t="str">
        <f>IF(SP_NORTE!S210="","*",SP_NORTE!S210)</f>
        <v>-</v>
      </c>
      <c r="E175" s="142" t="str">
        <f>IF(SP_NORTE!T210="","*",SP_NORTE!T210)</f>
        <v>-</v>
      </c>
      <c r="F175" s="149" t="str">
        <f>IF(SP_NORTE!B210="","*",SP_NORTE!B210)</f>
        <v>*</v>
      </c>
      <c r="G175" s="149" t="str">
        <f>IF(SP_NORTE!D210="","*",SP_NORTE!D210)</f>
        <v>*</v>
      </c>
      <c r="H175" s="149" t="str">
        <f>IF(SP_NORTE!F210="","*",SP_NORTE!F210)</f>
        <v>*</v>
      </c>
      <c r="I175" s="149" t="str">
        <f>IF(SP_NORTE!H210="","*",SP_NORTE!H210)</f>
        <v>*</v>
      </c>
      <c r="J175" s="149" t="str">
        <f>IF(SP_NORTE!I210="","*",SP_NORTE!I210)</f>
        <v>*</v>
      </c>
      <c r="K175" s="142" t="str">
        <f>IF(SP_NORTE!M210="","*",SP_NORTE!M210)</f>
        <v>-</v>
      </c>
      <c r="L175" s="142" t="str">
        <f>IF(SP_NORTE!N210="","*",SP_NORTE!N210)</f>
        <v>-</v>
      </c>
      <c r="M175" s="143" t="str">
        <f>IF(SP_NORTE!J210="","*",SP_NORTE!J210)</f>
        <v>*</v>
      </c>
      <c r="N175" s="148" t="str">
        <f>IF(SP_NORTE!K210="","*",SP_NORTE!K210)</f>
        <v>*</v>
      </c>
      <c r="O175" s="148" t="str">
        <f>IF(SP_NORTE!L210="","*",SP_NORTE!L210)</f>
        <v>*</v>
      </c>
      <c r="P175" s="147" t="str">
        <f>IF(SP_NORTE!O210="","*",SP_NORTE!O210)</f>
        <v>*</v>
      </c>
      <c r="Q175" s="147" t="str">
        <f>IF(SP_NORTE!P210="","*",SP_NORTE!P210)</f>
        <v>*</v>
      </c>
      <c r="R175" s="149" t="str">
        <f>IF(SP_NORTE!Q210="","*",CONCATENATE(SP_NORTE!Q210," ",SP_NORTE!R210))</f>
        <v>*</v>
      </c>
      <c r="S175" s="149" t="str">
        <f>IF(SP_NORTE!V210="","*",SP_NORTE!V210)</f>
        <v>*</v>
      </c>
      <c r="T175" s="149" t="str">
        <f>IF(SP_NORTE!W210="","*",SP_NORTE!W210)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IF(SP_NORTE!Y211="","*",SP_NORTE!Y211)</f>
        <v>*</v>
      </c>
      <c r="B176" s="150" t="str">
        <f>IF(SP_NORTE!X211="","*",SP_NORTE!X211)</f>
        <v>*</v>
      </c>
      <c r="C176" s="150" t="str">
        <f>IF(SP_NORTE!Z211="","*",SP_NORTE!Z211)</f>
        <v>*</v>
      </c>
      <c r="D176" s="142" t="str">
        <f>IF(SP_NORTE!S211="","*",SP_NORTE!S211)</f>
        <v>-</v>
      </c>
      <c r="E176" s="142" t="str">
        <f>IF(SP_NORTE!T211="","*",SP_NORTE!T211)</f>
        <v>-</v>
      </c>
      <c r="F176" s="149" t="str">
        <f>IF(SP_NORTE!B211="","*",SP_NORTE!B211)</f>
        <v>*</v>
      </c>
      <c r="G176" s="149" t="str">
        <f>IF(SP_NORTE!D211="","*",SP_NORTE!D211)</f>
        <v>*</v>
      </c>
      <c r="H176" s="149" t="str">
        <f>IF(SP_NORTE!F211="","*",SP_NORTE!F211)</f>
        <v>*</v>
      </c>
      <c r="I176" s="149" t="str">
        <f>IF(SP_NORTE!H211="","*",SP_NORTE!H211)</f>
        <v>*</v>
      </c>
      <c r="J176" s="149" t="str">
        <f>IF(SP_NORTE!I211="","*",SP_NORTE!I211)</f>
        <v>*</v>
      </c>
      <c r="K176" s="142" t="str">
        <f>IF(SP_NORTE!M211="","*",SP_NORTE!M211)</f>
        <v>-</v>
      </c>
      <c r="L176" s="142" t="str">
        <f>IF(SP_NORTE!N211="","*",SP_NORTE!N211)</f>
        <v>-</v>
      </c>
      <c r="M176" s="143" t="str">
        <f>IF(SP_NORTE!J211="","*",SP_NORTE!J211)</f>
        <v>*</v>
      </c>
      <c r="N176" s="148" t="str">
        <f>IF(SP_NORTE!K211="","*",SP_NORTE!K211)</f>
        <v>*</v>
      </c>
      <c r="O176" s="148" t="str">
        <f>IF(SP_NORTE!L211="","*",SP_NORTE!L211)</f>
        <v>*</v>
      </c>
      <c r="P176" s="147" t="str">
        <f>IF(SP_NORTE!O211="","*",SP_NORTE!O211)</f>
        <v>*</v>
      </c>
      <c r="Q176" s="147" t="str">
        <f>IF(SP_NORTE!P211="","*",SP_NORTE!P211)</f>
        <v>*</v>
      </c>
      <c r="R176" s="149" t="str">
        <f>IF(SP_NORTE!Q211="","*",CONCATENATE(SP_NORTE!Q211," ",SP_NORTE!R211))</f>
        <v>*</v>
      </c>
      <c r="S176" s="149" t="str">
        <f>IF(SP_NORTE!V211="","*",SP_NORTE!V211)</f>
        <v>*</v>
      </c>
      <c r="T176" s="149" t="str">
        <f>IF(SP_NORTE!W211="","*",SP_NORTE!W211)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IF(SP_NORTE!Y212="","*",SP_NORTE!Y212)</f>
        <v>*</v>
      </c>
      <c r="B177" s="150" t="str">
        <f>IF(SP_NORTE!X212="","*",SP_NORTE!X212)</f>
        <v>*</v>
      </c>
      <c r="C177" s="150" t="str">
        <f>IF(SP_NORTE!Z212="","*",SP_NORTE!Z212)</f>
        <v>*</v>
      </c>
      <c r="D177" s="142" t="str">
        <f>IF(SP_NORTE!S212="","*",SP_NORTE!S212)</f>
        <v>-</v>
      </c>
      <c r="E177" s="142" t="str">
        <f>IF(SP_NORTE!T212="","*",SP_NORTE!T212)</f>
        <v>-</v>
      </c>
      <c r="F177" s="149" t="str">
        <f>IF(SP_NORTE!B212="","*",SP_NORTE!B212)</f>
        <v>*</v>
      </c>
      <c r="G177" s="149" t="str">
        <f>IF(SP_NORTE!D212="","*",SP_NORTE!D212)</f>
        <v>*</v>
      </c>
      <c r="H177" s="149" t="str">
        <f>IF(SP_NORTE!F212="","*",SP_NORTE!F212)</f>
        <v>*</v>
      </c>
      <c r="I177" s="149" t="str">
        <f>IF(SP_NORTE!H212="","*",SP_NORTE!H212)</f>
        <v>*</v>
      </c>
      <c r="J177" s="149" t="str">
        <f>IF(SP_NORTE!I212="","*",SP_NORTE!I212)</f>
        <v>*</v>
      </c>
      <c r="K177" s="142" t="str">
        <f>IF(SP_NORTE!M212="","*",SP_NORTE!M212)</f>
        <v>-</v>
      </c>
      <c r="L177" s="142" t="str">
        <f>IF(SP_NORTE!N212="","*",SP_NORTE!N212)</f>
        <v>-</v>
      </c>
      <c r="M177" s="143" t="str">
        <f>IF(SP_NORTE!J212="","*",SP_NORTE!J212)</f>
        <v>*</v>
      </c>
      <c r="N177" s="148" t="str">
        <f>IF(SP_NORTE!K212="","*",SP_NORTE!K212)</f>
        <v>*</v>
      </c>
      <c r="O177" s="148" t="str">
        <f>IF(SP_NORTE!L212="","*",SP_NORTE!L212)</f>
        <v>*</v>
      </c>
      <c r="P177" s="147" t="str">
        <f>IF(SP_NORTE!O212="","*",SP_NORTE!O212)</f>
        <v>*</v>
      </c>
      <c r="Q177" s="147" t="str">
        <f>IF(SP_NORTE!P212="","*",SP_NORTE!P212)</f>
        <v>*</v>
      </c>
      <c r="R177" s="149" t="str">
        <f>IF(SP_NORTE!Q212="","*",CONCATENATE(SP_NORTE!Q212," ",SP_NORTE!R212))</f>
        <v>*</v>
      </c>
      <c r="S177" s="149" t="str">
        <f>IF(SP_NORTE!V212="","*",SP_NORTE!V212)</f>
        <v>*</v>
      </c>
      <c r="T177" s="149" t="str">
        <f>IF(SP_NORTE!W212="","*",SP_NORTE!W212)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IF(SP_NORTE!Y213="","*",SP_NORTE!Y213)</f>
        <v>*</v>
      </c>
      <c r="B178" s="150" t="str">
        <f>IF(SP_NORTE!X213="","*",SP_NORTE!X213)</f>
        <v>*</v>
      </c>
      <c r="C178" s="150" t="str">
        <f>IF(SP_NORTE!Z213="","*",SP_NORTE!Z213)</f>
        <v>*</v>
      </c>
      <c r="D178" s="142" t="str">
        <f>IF(SP_NORTE!S213="","*",SP_NORTE!S213)</f>
        <v>-</v>
      </c>
      <c r="E178" s="142" t="str">
        <f>IF(SP_NORTE!T213="","*",SP_NORTE!T213)</f>
        <v>-</v>
      </c>
      <c r="F178" s="149" t="str">
        <f>IF(SP_NORTE!B213="","*",SP_NORTE!B213)</f>
        <v>*</v>
      </c>
      <c r="G178" s="149" t="str">
        <f>IF(SP_NORTE!D213="","*",SP_NORTE!D213)</f>
        <v>*</v>
      </c>
      <c r="H178" s="149" t="str">
        <f>IF(SP_NORTE!F213="","*",SP_NORTE!F213)</f>
        <v>*</v>
      </c>
      <c r="I178" s="149" t="str">
        <f>IF(SP_NORTE!H213="","*",SP_NORTE!H213)</f>
        <v>*</v>
      </c>
      <c r="J178" s="149" t="str">
        <f>IF(SP_NORTE!I213="","*",SP_NORTE!I213)</f>
        <v>*</v>
      </c>
      <c r="K178" s="142" t="str">
        <f>IF(SP_NORTE!M213="","*",SP_NORTE!M213)</f>
        <v>-</v>
      </c>
      <c r="L178" s="142" t="str">
        <f>IF(SP_NORTE!N213="","*",SP_NORTE!N213)</f>
        <v>-</v>
      </c>
      <c r="M178" s="143" t="str">
        <f>IF(SP_NORTE!J213="","*",SP_NORTE!J213)</f>
        <v>*</v>
      </c>
      <c r="N178" s="148" t="str">
        <f>IF(SP_NORTE!K213="","*",SP_NORTE!K213)</f>
        <v>*</v>
      </c>
      <c r="O178" s="148" t="str">
        <f>IF(SP_NORTE!L213="","*",SP_NORTE!L213)</f>
        <v>*</v>
      </c>
      <c r="P178" s="147" t="str">
        <f>IF(SP_NORTE!O213="","*",SP_NORTE!O213)</f>
        <v>*</v>
      </c>
      <c r="Q178" s="147" t="str">
        <f>IF(SP_NORTE!P213="","*",SP_NORTE!P213)</f>
        <v>*</v>
      </c>
      <c r="R178" s="149" t="str">
        <f>IF(SP_NORTE!Q213="","*",CONCATENATE(SP_NORTE!Q213," ",SP_NORTE!R213))</f>
        <v>*</v>
      </c>
      <c r="S178" s="149" t="str">
        <f>IF(SP_NORTE!V213="","*",SP_NORTE!V213)</f>
        <v>*</v>
      </c>
      <c r="T178" s="149" t="str">
        <f>IF(SP_NORTE!W213="","*",SP_NORTE!W213)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IF(SP_NORTE!Y214="","*",SP_NORTE!Y214)</f>
        <v>*</v>
      </c>
      <c r="B179" s="150" t="str">
        <f>IF(SP_NORTE!X214="","*",SP_NORTE!X214)</f>
        <v>*</v>
      </c>
      <c r="C179" s="150" t="str">
        <f>IF(SP_NORTE!Z214="","*",SP_NORTE!Z214)</f>
        <v>*</v>
      </c>
      <c r="D179" s="142" t="str">
        <f>IF(SP_NORTE!S214="","*",SP_NORTE!S214)</f>
        <v>-</v>
      </c>
      <c r="E179" s="142" t="str">
        <f>IF(SP_NORTE!T214="","*",SP_NORTE!T214)</f>
        <v>-</v>
      </c>
      <c r="F179" s="149" t="str">
        <f>IF(SP_NORTE!B214="","*",SP_NORTE!B214)</f>
        <v>*</v>
      </c>
      <c r="G179" s="149" t="str">
        <f>IF(SP_NORTE!D214="","*",SP_NORTE!D214)</f>
        <v>*</v>
      </c>
      <c r="H179" s="149" t="str">
        <f>IF(SP_NORTE!F214="","*",SP_NORTE!F214)</f>
        <v>*</v>
      </c>
      <c r="I179" s="149" t="str">
        <f>IF(SP_NORTE!H214="","*",SP_NORTE!H214)</f>
        <v>*</v>
      </c>
      <c r="J179" s="149" t="str">
        <f>IF(SP_NORTE!I214="","*",SP_NORTE!I214)</f>
        <v>*</v>
      </c>
      <c r="K179" s="142" t="str">
        <f>IF(SP_NORTE!M214="","*",SP_NORTE!M214)</f>
        <v>-</v>
      </c>
      <c r="L179" s="142" t="str">
        <f>IF(SP_NORTE!N214="","*",SP_NORTE!N214)</f>
        <v>-</v>
      </c>
      <c r="M179" s="143" t="str">
        <f>IF(SP_NORTE!J214="","*",SP_NORTE!J214)</f>
        <v>*</v>
      </c>
      <c r="N179" s="148" t="str">
        <f>IF(SP_NORTE!K214="","*",SP_NORTE!K214)</f>
        <v>*</v>
      </c>
      <c r="O179" s="148" t="str">
        <f>IF(SP_NORTE!L214="","*",SP_NORTE!L214)</f>
        <v>*</v>
      </c>
      <c r="P179" s="147" t="str">
        <f>IF(SP_NORTE!O214="","*",SP_NORTE!O214)</f>
        <v>*</v>
      </c>
      <c r="Q179" s="147" t="str">
        <f>IF(SP_NORTE!P214="","*",SP_NORTE!P214)</f>
        <v>*</v>
      </c>
      <c r="R179" s="149" t="str">
        <f>IF(SP_NORTE!Q214="","*",CONCATENATE(SP_NORTE!Q214," ",SP_NORTE!R214))</f>
        <v>*</v>
      </c>
      <c r="S179" s="149" t="str">
        <f>IF(SP_NORTE!V214="","*",SP_NORTE!V214)</f>
        <v>*</v>
      </c>
      <c r="T179" s="149" t="str">
        <f>IF(SP_NORTE!W214="","*",SP_NORTE!W214)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IF(SP_NORTE!Y215="","*",SP_NORTE!Y215)</f>
        <v>*</v>
      </c>
      <c r="B180" s="150" t="str">
        <f>IF(SP_NORTE!X215="","*",SP_NORTE!X215)</f>
        <v>*</v>
      </c>
      <c r="C180" s="150" t="str">
        <f>IF(SP_NORTE!Z215="","*",SP_NORTE!Z215)</f>
        <v>*</v>
      </c>
      <c r="D180" s="142" t="str">
        <f>IF(SP_NORTE!S215="","*",SP_NORTE!S215)</f>
        <v>-</v>
      </c>
      <c r="E180" s="142" t="str">
        <f>IF(SP_NORTE!T215="","*",SP_NORTE!T215)</f>
        <v>-</v>
      </c>
      <c r="F180" s="149" t="str">
        <f>IF(SP_NORTE!B215="","*",SP_NORTE!B215)</f>
        <v>*</v>
      </c>
      <c r="G180" s="149" t="str">
        <f>IF(SP_NORTE!D215="","*",SP_NORTE!D215)</f>
        <v>*</v>
      </c>
      <c r="H180" s="149" t="str">
        <f>IF(SP_NORTE!F215="","*",SP_NORTE!F215)</f>
        <v>*</v>
      </c>
      <c r="I180" s="149" t="str">
        <f>IF(SP_NORTE!H215="","*",SP_NORTE!H215)</f>
        <v>*</v>
      </c>
      <c r="J180" s="149" t="str">
        <f>IF(SP_NORTE!I215="","*",SP_NORTE!I215)</f>
        <v>*</v>
      </c>
      <c r="K180" s="142" t="str">
        <f>IF(SP_NORTE!M215="","*",SP_NORTE!M215)</f>
        <v>-</v>
      </c>
      <c r="L180" s="142" t="str">
        <f>IF(SP_NORTE!N215="","*",SP_NORTE!N215)</f>
        <v>-</v>
      </c>
      <c r="M180" s="143" t="str">
        <f>IF(SP_NORTE!J215="","*",SP_NORTE!J215)</f>
        <v>*</v>
      </c>
      <c r="N180" s="148" t="str">
        <f>IF(SP_NORTE!K215="","*",SP_NORTE!K215)</f>
        <v>*</v>
      </c>
      <c r="O180" s="148" t="str">
        <f>IF(SP_NORTE!L215="","*",SP_NORTE!L215)</f>
        <v>*</v>
      </c>
      <c r="P180" s="147" t="str">
        <f>IF(SP_NORTE!O215="","*",SP_NORTE!O215)</f>
        <v>*</v>
      </c>
      <c r="Q180" s="147" t="str">
        <f>IF(SP_NORTE!P215="","*",SP_NORTE!P215)</f>
        <v>*</v>
      </c>
      <c r="R180" s="149" t="str">
        <f>IF(SP_NORTE!Q215="","*",CONCATENATE(SP_NORTE!Q215," ",SP_NORTE!R215))</f>
        <v>*</v>
      </c>
      <c r="S180" s="149" t="str">
        <f>IF(SP_NORTE!V215="","*",SP_NORTE!V215)</f>
        <v>*</v>
      </c>
      <c r="T180" s="149" t="str">
        <f>IF(SP_NORTE!W215="","*",SP_NORTE!W215)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IF(SP_NORTE!Y216="","*",SP_NORTE!Y216)</f>
        <v>*</v>
      </c>
      <c r="B181" s="150" t="str">
        <f>IF(SP_NORTE!X216="","*",SP_NORTE!X216)</f>
        <v>*</v>
      </c>
      <c r="C181" s="150" t="str">
        <f>IF(SP_NORTE!Z216="","*",SP_NORTE!Z216)</f>
        <v>*</v>
      </c>
      <c r="D181" s="142" t="str">
        <f>IF(SP_NORTE!S216="","*",SP_NORTE!S216)</f>
        <v>-</v>
      </c>
      <c r="E181" s="142" t="str">
        <f>IF(SP_NORTE!T216="","*",SP_NORTE!T216)</f>
        <v>-</v>
      </c>
      <c r="F181" s="149" t="str">
        <f>IF(SP_NORTE!B216="","*",SP_NORTE!B216)</f>
        <v>*</v>
      </c>
      <c r="G181" s="149" t="str">
        <f>IF(SP_NORTE!D216="","*",SP_NORTE!D216)</f>
        <v>*</v>
      </c>
      <c r="H181" s="149" t="str">
        <f>IF(SP_NORTE!F216="","*",SP_NORTE!F216)</f>
        <v>*</v>
      </c>
      <c r="I181" s="149" t="str">
        <f>IF(SP_NORTE!H216="","*",SP_NORTE!H216)</f>
        <v>*</v>
      </c>
      <c r="J181" s="149" t="str">
        <f>IF(SP_NORTE!I216="","*",SP_NORTE!I216)</f>
        <v>*</v>
      </c>
      <c r="K181" s="142" t="str">
        <f>IF(SP_NORTE!M216="","*",SP_NORTE!M216)</f>
        <v>-</v>
      </c>
      <c r="L181" s="142" t="str">
        <f>IF(SP_NORTE!N216="","*",SP_NORTE!N216)</f>
        <v>-</v>
      </c>
      <c r="M181" s="143" t="str">
        <f>IF(SP_NORTE!J216="","*",SP_NORTE!J216)</f>
        <v>*</v>
      </c>
      <c r="N181" s="148" t="str">
        <f>IF(SP_NORTE!K216="","*",SP_NORTE!K216)</f>
        <v>*</v>
      </c>
      <c r="O181" s="148" t="str">
        <f>IF(SP_NORTE!L216="","*",SP_NORTE!L216)</f>
        <v>*</v>
      </c>
      <c r="P181" s="147" t="str">
        <f>IF(SP_NORTE!O216="","*",SP_NORTE!O216)</f>
        <v>*</v>
      </c>
      <c r="Q181" s="147" t="str">
        <f>IF(SP_NORTE!P216="","*",SP_NORTE!P216)</f>
        <v>*</v>
      </c>
      <c r="R181" s="149" t="str">
        <f>IF(SP_NORTE!Q216="","*",CONCATENATE(SP_NORTE!Q216," ",SP_NORTE!R216))</f>
        <v>*</v>
      </c>
      <c r="S181" s="149" t="str">
        <f>IF(SP_NORTE!V216="","*",SP_NORTE!V216)</f>
        <v>*</v>
      </c>
      <c r="T181" s="149" t="str">
        <f>IF(SP_NORTE!W216="","*",SP_NORTE!W216)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IF(SP_NORTE!Y217="","*",SP_NORTE!Y217)</f>
        <v>*</v>
      </c>
      <c r="B182" s="150" t="str">
        <f>IF(SP_NORTE!X217="","*",SP_NORTE!X217)</f>
        <v>*</v>
      </c>
      <c r="C182" s="150" t="str">
        <f>IF(SP_NORTE!Z217="","*",SP_NORTE!Z217)</f>
        <v>*</v>
      </c>
      <c r="D182" s="142" t="str">
        <f>IF(SP_NORTE!S217="","*",SP_NORTE!S217)</f>
        <v>-</v>
      </c>
      <c r="E182" s="142" t="str">
        <f>IF(SP_NORTE!T217="","*",SP_NORTE!T217)</f>
        <v>-</v>
      </c>
      <c r="F182" s="149" t="str">
        <f>IF(SP_NORTE!B217="","*",SP_NORTE!B217)</f>
        <v>*</v>
      </c>
      <c r="G182" s="149" t="str">
        <f>IF(SP_NORTE!D217="","*",SP_NORTE!D217)</f>
        <v>*</v>
      </c>
      <c r="H182" s="149" t="str">
        <f>IF(SP_NORTE!F217="","*",SP_NORTE!F217)</f>
        <v>*</v>
      </c>
      <c r="I182" s="149" t="str">
        <f>IF(SP_NORTE!H217="","*",SP_NORTE!H217)</f>
        <v>*</v>
      </c>
      <c r="J182" s="149" t="str">
        <f>IF(SP_NORTE!I217="","*",SP_NORTE!I217)</f>
        <v>*</v>
      </c>
      <c r="K182" s="142" t="str">
        <f>IF(SP_NORTE!M217="","*",SP_NORTE!M217)</f>
        <v>-</v>
      </c>
      <c r="L182" s="142" t="str">
        <f>IF(SP_NORTE!N217="","*",SP_NORTE!N217)</f>
        <v>-</v>
      </c>
      <c r="M182" s="143" t="str">
        <f>IF(SP_NORTE!J217="","*",SP_NORTE!J217)</f>
        <v>*</v>
      </c>
      <c r="N182" s="148" t="str">
        <f>IF(SP_NORTE!K217="","*",SP_NORTE!K217)</f>
        <v>*</v>
      </c>
      <c r="O182" s="148" t="str">
        <f>IF(SP_NORTE!L217="","*",SP_NORTE!L217)</f>
        <v>*</v>
      </c>
      <c r="P182" s="147" t="str">
        <f>IF(SP_NORTE!O217="","*",SP_NORTE!O217)</f>
        <v>*</v>
      </c>
      <c r="Q182" s="147" t="str">
        <f>IF(SP_NORTE!P217="","*",SP_NORTE!P217)</f>
        <v>*</v>
      </c>
      <c r="R182" s="149" t="str">
        <f>IF(SP_NORTE!Q217="","*",CONCATENATE(SP_NORTE!Q217," ",SP_NORTE!R217))</f>
        <v>*</v>
      </c>
      <c r="S182" s="149" t="str">
        <f>IF(SP_NORTE!V217="","*",SP_NORTE!V217)</f>
        <v>*</v>
      </c>
      <c r="T182" s="149" t="str">
        <f>IF(SP_NORTE!W217="","*",SP_NORTE!W217)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IF(SP_NORTE!Y218="","*",SP_NORTE!Y218)</f>
        <v>*</v>
      </c>
      <c r="B183" s="150" t="str">
        <f>IF(SP_NORTE!X218="","*",SP_NORTE!X218)</f>
        <v>*</v>
      </c>
      <c r="C183" s="150" t="str">
        <f>IF(SP_NORTE!Z218="","*",SP_NORTE!Z218)</f>
        <v>*</v>
      </c>
      <c r="D183" s="142" t="str">
        <f>IF(SP_NORTE!S218="","*",SP_NORTE!S218)</f>
        <v>-</v>
      </c>
      <c r="E183" s="142" t="str">
        <f>IF(SP_NORTE!T218="","*",SP_NORTE!T218)</f>
        <v>-</v>
      </c>
      <c r="F183" s="149" t="str">
        <f>IF(SP_NORTE!B218="","*",SP_NORTE!B218)</f>
        <v>*</v>
      </c>
      <c r="G183" s="149" t="str">
        <f>IF(SP_NORTE!D218="","*",SP_NORTE!D218)</f>
        <v>*</v>
      </c>
      <c r="H183" s="149" t="str">
        <f>IF(SP_NORTE!F218="","*",SP_NORTE!F218)</f>
        <v>*</v>
      </c>
      <c r="I183" s="149" t="str">
        <f>IF(SP_NORTE!H218="","*",SP_NORTE!H218)</f>
        <v>*</v>
      </c>
      <c r="J183" s="149" t="str">
        <f>IF(SP_NORTE!I218="","*",SP_NORTE!I218)</f>
        <v>*</v>
      </c>
      <c r="K183" s="142" t="str">
        <f>IF(SP_NORTE!M218="","*",SP_NORTE!M218)</f>
        <v>-</v>
      </c>
      <c r="L183" s="142" t="str">
        <f>IF(SP_NORTE!N218="","*",SP_NORTE!N218)</f>
        <v>-</v>
      </c>
      <c r="M183" s="143" t="str">
        <f>IF(SP_NORTE!J218="","*",SP_NORTE!J218)</f>
        <v>*</v>
      </c>
      <c r="N183" s="148" t="str">
        <f>IF(SP_NORTE!K218="","*",SP_NORTE!K218)</f>
        <v>*</v>
      </c>
      <c r="O183" s="148" t="str">
        <f>IF(SP_NORTE!L218="","*",SP_NORTE!L218)</f>
        <v>*</v>
      </c>
      <c r="P183" s="147" t="str">
        <f>IF(SP_NORTE!O218="","*",SP_NORTE!O218)</f>
        <v>*</v>
      </c>
      <c r="Q183" s="147" t="str">
        <f>IF(SP_NORTE!P218="","*",SP_NORTE!P218)</f>
        <v>*</v>
      </c>
      <c r="R183" s="149" t="str">
        <f>IF(SP_NORTE!Q218="","*",CONCATENATE(SP_NORTE!Q218," ",SP_NORTE!R218))</f>
        <v>*</v>
      </c>
      <c r="S183" s="149" t="str">
        <f>IF(SP_NORTE!V218="","*",SP_NORTE!V218)</f>
        <v>*</v>
      </c>
      <c r="T183" s="149" t="str">
        <f>IF(SP_NORTE!W218="","*",SP_NORTE!W218)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IF(SP_NORTE!Y219="","*",SP_NORTE!Y219)</f>
        <v>*</v>
      </c>
      <c r="B184" s="150" t="str">
        <f>IF(SP_NORTE!X219="","*",SP_NORTE!X219)</f>
        <v>*</v>
      </c>
      <c r="C184" s="150" t="str">
        <f>IF(SP_NORTE!Z219="","*",SP_NORTE!Z219)</f>
        <v>*</v>
      </c>
      <c r="D184" s="142" t="str">
        <f>IF(SP_NORTE!S219="","*",SP_NORTE!S219)</f>
        <v>-</v>
      </c>
      <c r="E184" s="142" t="str">
        <f>IF(SP_NORTE!T219="","*",SP_NORTE!T219)</f>
        <v>-</v>
      </c>
      <c r="F184" s="149" t="str">
        <f>IF(SP_NORTE!B219="","*",SP_NORTE!B219)</f>
        <v>*</v>
      </c>
      <c r="G184" s="149" t="str">
        <f>IF(SP_NORTE!D219="","*",SP_NORTE!D219)</f>
        <v>*</v>
      </c>
      <c r="H184" s="149" t="str">
        <f>IF(SP_NORTE!F219="","*",SP_NORTE!F219)</f>
        <v>*</v>
      </c>
      <c r="I184" s="149" t="str">
        <f>IF(SP_NORTE!H219="","*",SP_NORTE!H219)</f>
        <v>*</v>
      </c>
      <c r="J184" s="149" t="str">
        <f>IF(SP_NORTE!I219="","*",SP_NORTE!I219)</f>
        <v>*</v>
      </c>
      <c r="K184" s="142" t="str">
        <f>IF(SP_NORTE!M219="","*",SP_NORTE!M219)</f>
        <v>-</v>
      </c>
      <c r="L184" s="142" t="str">
        <f>IF(SP_NORTE!N219="","*",SP_NORTE!N219)</f>
        <v>-</v>
      </c>
      <c r="M184" s="143" t="str">
        <f>IF(SP_NORTE!J219="","*",SP_NORTE!J219)</f>
        <v>*</v>
      </c>
      <c r="N184" s="148" t="str">
        <f>IF(SP_NORTE!K219="","*",SP_NORTE!K219)</f>
        <v>*</v>
      </c>
      <c r="O184" s="148" t="str">
        <f>IF(SP_NORTE!L219="","*",SP_NORTE!L219)</f>
        <v>*</v>
      </c>
      <c r="P184" s="147" t="str">
        <f>IF(SP_NORTE!O219="","*",SP_NORTE!O219)</f>
        <v>*</v>
      </c>
      <c r="Q184" s="147" t="str">
        <f>IF(SP_NORTE!P219="","*",SP_NORTE!P219)</f>
        <v>*</v>
      </c>
      <c r="R184" s="149" t="str">
        <f>IF(SP_NORTE!Q219="","*",CONCATENATE(SP_NORTE!Q219," ",SP_NORTE!R219))</f>
        <v>*</v>
      </c>
      <c r="S184" s="149" t="str">
        <f>IF(SP_NORTE!V219="","*",SP_NORTE!V219)</f>
        <v>*</v>
      </c>
      <c r="T184" s="149" t="str">
        <f>IF(SP_NORTE!W219="","*",SP_NORTE!W219)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IF(SP_NORTE!Y220="","*",SP_NORTE!Y220)</f>
        <v>*</v>
      </c>
      <c r="B185" s="150" t="str">
        <f>IF(SP_NORTE!X220="","*",SP_NORTE!X220)</f>
        <v>*</v>
      </c>
      <c r="C185" s="150" t="str">
        <f>IF(SP_NORTE!Z220="","*",SP_NORTE!Z220)</f>
        <v>*</v>
      </c>
      <c r="D185" s="142" t="str">
        <f>IF(SP_NORTE!S220="","*",SP_NORTE!S220)</f>
        <v>-</v>
      </c>
      <c r="E185" s="142" t="str">
        <f>IF(SP_NORTE!T220="","*",SP_NORTE!T220)</f>
        <v>-</v>
      </c>
      <c r="F185" s="149" t="str">
        <f>IF(SP_NORTE!B220="","*",SP_NORTE!B220)</f>
        <v>*</v>
      </c>
      <c r="G185" s="149" t="str">
        <f>IF(SP_NORTE!D220="","*",SP_NORTE!D220)</f>
        <v>*</v>
      </c>
      <c r="H185" s="149" t="str">
        <f>IF(SP_NORTE!F220="","*",SP_NORTE!F220)</f>
        <v>*</v>
      </c>
      <c r="I185" s="149" t="str">
        <f>IF(SP_NORTE!H220="","*",SP_NORTE!H220)</f>
        <v>*</v>
      </c>
      <c r="J185" s="149" t="str">
        <f>IF(SP_NORTE!I220="","*",SP_NORTE!I220)</f>
        <v>*</v>
      </c>
      <c r="K185" s="142" t="str">
        <f>IF(SP_NORTE!M220="","*",SP_NORTE!M220)</f>
        <v>-</v>
      </c>
      <c r="L185" s="142" t="str">
        <f>IF(SP_NORTE!N220="","*",SP_NORTE!N220)</f>
        <v>-</v>
      </c>
      <c r="M185" s="143" t="str">
        <f>IF(SP_NORTE!J220="","*",SP_NORTE!J220)</f>
        <v>*</v>
      </c>
      <c r="N185" s="148" t="str">
        <f>IF(SP_NORTE!K220="","*",SP_NORTE!K220)</f>
        <v>*</v>
      </c>
      <c r="O185" s="148" t="str">
        <f>IF(SP_NORTE!L220="","*",SP_NORTE!L220)</f>
        <v>*</v>
      </c>
      <c r="P185" s="147" t="str">
        <f>IF(SP_NORTE!O220="","*",SP_NORTE!O220)</f>
        <v>*</v>
      </c>
      <c r="Q185" s="147" t="str">
        <f>IF(SP_NORTE!P220="","*",SP_NORTE!P220)</f>
        <v>*</v>
      </c>
      <c r="R185" s="149" t="str">
        <f>IF(SP_NORTE!Q220="","*",CONCATENATE(SP_NORTE!Q220," ",SP_NORTE!R220))</f>
        <v>*</v>
      </c>
      <c r="S185" s="149" t="str">
        <f>IF(SP_NORTE!V220="","*",SP_NORTE!V220)</f>
        <v>*</v>
      </c>
      <c r="T185" s="149" t="str">
        <f>IF(SP_NORTE!W220="","*",SP_NORTE!W220)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IF(SP_NORTE!Y221="","*",SP_NORTE!Y221)</f>
        <v>*</v>
      </c>
      <c r="B186" s="150" t="str">
        <f>IF(SP_NORTE!X221="","*",SP_NORTE!X221)</f>
        <v>*</v>
      </c>
      <c r="C186" s="150" t="str">
        <f>IF(SP_NORTE!Z221="","*",SP_NORTE!Z221)</f>
        <v>*</v>
      </c>
      <c r="D186" s="142" t="str">
        <f>IF(SP_NORTE!S221="","*",SP_NORTE!S221)</f>
        <v>-</v>
      </c>
      <c r="E186" s="142" t="str">
        <f>IF(SP_NORTE!T221="","*",SP_NORTE!T221)</f>
        <v>-</v>
      </c>
      <c r="F186" s="149" t="str">
        <f>IF(SP_NORTE!B221="","*",SP_NORTE!B221)</f>
        <v>*</v>
      </c>
      <c r="G186" s="149" t="str">
        <f>IF(SP_NORTE!D221="","*",SP_NORTE!D221)</f>
        <v>*</v>
      </c>
      <c r="H186" s="149" t="str">
        <f>IF(SP_NORTE!F221="","*",SP_NORTE!F221)</f>
        <v>*</v>
      </c>
      <c r="I186" s="149" t="str">
        <f>IF(SP_NORTE!H221="","*",SP_NORTE!H221)</f>
        <v>*</v>
      </c>
      <c r="J186" s="149" t="str">
        <f>IF(SP_NORTE!I221="","*",SP_NORTE!I221)</f>
        <v>*</v>
      </c>
      <c r="K186" s="142" t="str">
        <f>IF(SP_NORTE!M221="","*",SP_NORTE!M221)</f>
        <v>-</v>
      </c>
      <c r="L186" s="142" t="str">
        <f>IF(SP_NORTE!N221="","*",SP_NORTE!N221)</f>
        <v>-</v>
      </c>
      <c r="M186" s="143" t="str">
        <f>IF(SP_NORTE!J221="","*",SP_NORTE!J221)</f>
        <v>*</v>
      </c>
      <c r="N186" s="148" t="str">
        <f>IF(SP_NORTE!K221="","*",SP_NORTE!K221)</f>
        <v>*</v>
      </c>
      <c r="O186" s="148" t="str">
        <f>IF(SP_NORTE!L221="","*",SP_NORTE!L221)</f>
        <v>*</v>
      </c>
      <c r="P186" s="147" t="str">
        <f>IF(SP_NORTE!O221="","*",SP_NORTE!O221)</f>
        <v>*</v>
      </c>
      <c r="Q186" s="147" t="str">
        <f>IF(SP_NORTE!P221="","*",SP_NORTE!P221)</f>
        <v>*</v>
      </c>
      <c r="R186" s="149" t="str">
        <f>IF(SP_NORTE!Q221="","*",CONCATENATE(SP_NORTE!Q221," ",SP_NORTE!R221))</f>
        <v>*</v>
      </c>
      <c r="S186" s="149" t="str">
        <f>IF(SP_NORTE!V221="","*",SP_NORTE!V221)</f>
        <v>*</v>
      </c>
      <c r="T186" s="149" t="str">
        <f>IF(SP_NORTE!W221="","*",SP_NORTE!W221)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IF(SP_NORTE!Y222="","*",SP_NORTE!Y222)</f>
        <v>*</v>
      </c>
      <c r="B187" s="150" t="str">
        <f>IF(SP_NORTE!X222="","*",SP_NORTE!X222)</f>
        <v>*</v>
      </c>
      <c r="C187" s="150" t="str">
        <f>IF(SP_NORTE!Z222="","*",SP_NORTE!Z222)</f>
        <v>*</v>
      </c>
      <c r="D187" s="142" t="str">
        <f>IF(SP_NORTE!S222="","*",SP_NORTE!S222)</f>
        <v>-</v>
      </c>
      <c r="E187" s="142" t="str">
        <f>IF(SP_NORTE!T222="","*",SP_NORTE!T222)</f>
        <v>-</v>
      </c>
      <c r="F187" s="149" t="str">
        <f>IF(SP_NORTE!B222="","*",SP_NORTE!B222)</f>
        <v>*</v>
      </c>
      <c r="G187" s="149" t="str">
        <f>IF(SP_NORTE!D222="","*",SP_NORTE!D222)</f>
        <v>*</v>
      </c>
      <c r="H187" s="149" t="str">
        <f>IF(SP_NORTE!F222="","*",SP_NORTE!F222)</f>
        <v>*</v>
      </c>
      <c r="I187" s="149" t="str">
        <f>IF(SP_NORTE!H222="","*",SP_NORTE!H222)</f>
        <v>*</v>
      </c>
      <c r="J187" s="149" t="str">
        <f>IF(SP_NORTE!I222="","*",SP_NORTE!I222)</f>
        <v>*</v>
      </c>
      <c r="K187" s="142" t="str">
        <f>IF(SP_NORTE!M222="","*",SP_NORTE!M222)</f>
        <v>-</v>
      </c>
      <c r="L187" s="142" t="str">
        <f>IF(SP_NORTE!N222="","*",SP_NORTE!N222)</f>
        <v>-</v>
      </c>
      <c r="M187" s="143" t="str">
        <f>IF(SP_NORTE!J222="","*",SP_NORTE!J222)</f>
        <v>*</v>
      </c>
      <c r="N187" s="148" t="str">
        <f>IF(SP_NORTE!K222="","*",SP_NORTE!K222)</f>
        <v>*</v>
      </c>
      <c r="O187" s="148" t="str">
        <f>IF(SP_NORTE!L222="","*",SP_NORTE!L222)</f>
        <v>*</v>
      </c>
      <c r="P187" s="147" t="str">
        <f>IF(SP_NORTE!O222="","*",SP_NORTE!O222)</f>
        <v>*</v>
      </c>
      <c r="Q187" s="147" t="str">
        <f>IF(SP_NORTE!P222="","*",SP_NORTE!P222)</f>
        <v>*</v>
      </c>
      <c r="R187" s="149" t="str">
        <f>IF(SP_NORTE!Q222="","*",CONCATENATE(SP_NORTE!Q222," ",SP_NORTE!R222))</f>
        <v>*</v>
      </c>
      <c r="S187" s="149" t="str">
        <f>IF(SP_NORTE!V222="","*",SP_NORTE!V222)</f>
        <v>*</v>
      </c>
      <c r="T187" s="149" t="str">
        <f>IF(SP_NORTE!W222="","*",SP_NORTE!W222)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IF(SP_NORTE!Y223="","*",SP_NORTE!Y223)</f>
        <v>*</v>
      </c>
      <c r="B188" s="150" t="str">
        <f>IF(SP_NORTE!X223="","*",SP_NORTE!X223)</f>
        <v>*</v>
      </c>
      <c r="C188" s="150" t="str">
        <f>IF(SP_NORTE!Z223="","*",SP_NORTE!Z223)</f>
        <v>*</v>
      </c>
      <c r="D188" s="142" t="str">
        <f>IF(SP_NORTE!S223="","*",SP_NORTE!S223)</f>
        <v>-</v>
      </c>
      <c r="E188" s="142" t="str">
        <f>IF(SP_NORTE!T223="","*",SP_NORTE!T223)</f>
        <v>-</v>
      </c>
      <c r="F188" s="149" t="str">
        <f>IF(SP_NORTE!B223="","*",SP_NORTE!B223)</f>
        <v>*</v>
      </c>
      <c r="G188" s="149" t="str">
        <f>IF(SP_NORTE!D223="","*",SP_NORTE!D223)</f>
        <v>*</v>
      </c>
      <c r="H188" s="149" t="str">
        <f>IF(SP_NORTE!F223="","*",SP_NORTE!F223)</f>
        <v>*</v>
      </c>
      <c r="I188" s="149" t="str">
        <f>IF(SP_NORTE!H223="","*",SP_NORTE!H223)</f>
        <v>*</v>
      </c>
      <c r="J188" s="149" t="str">
        <f>IF(SP_NORTE!I223="","*",SP_NORTE!I223)</f>
        <v>*</v>
      </c>
      <c r="K188" s="142" t="str">
        <f>IF(SP_NORTE!M223="","*",SP_NORTE!M223)</f>
        <v>-</v>
      </c>
      <c r="L188" s="142" t="str">
        <f>IF(SP_NORTE!N223="","*",SP_NORTE!N223)</f>
        <v>-</v>
      </c>
      <c r="M188" s="143" t="str">
        <f>IF(SP_NORTE!J223="","*",SP_NORTE!J223)</f>
        <v>*</v>
      </c>
      <c r="N188" s="148" t="str">
        <f>IF(SP_NORTE!K223="","*",SP_NORTE!K223)</f>
        <v>*</v>
      </c>
      <c r="O188" s="148" t="str">
        <f>IF(SP_NORTE!L223="","*",SP_NORTE!L223)</f>
        <v>*</v>
      </c>
      <c r="P188" s="147" t="str">
        <f>IF(SP_NORTE!O223="","*",SP_NORTE!O223)</f>
        <v>*</v>
      </c>
      <c r="Q188" s="147" t="str">
        <f>IF(SP_NORTE!P223="","*",SP_NORTE!P223)</f>
        <v>*</v>
      </c>
      <c r="R188" s="149" t="str">
        <f>IF(SP_NORTE!Q223="","*",CONCATENATE(SP_NORTE!Q223," ",SP_NORTE!R223))</f>
        <v>*</v>
      </c>
      <c r="S188" s="149" t="str">
        <f>IF(SP_NORTE!V223="","*",SP_NORTE!V223)</f>
        <v>*</v>
      </c>
      <c r="T188" s="149" t="str">
        <f>IF(SP_NORTE!W223="","*",SP_NORTE!W223)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IF(SP_NORTE!Y224="","*",SP_NORTE!Y224)</f>
        <v>*</v>
      </c>
      <c r="B189" s="150" t="str">
        <f>IF(SP_NORTE!X224="","*",SP_NORTE!X224)</f>
        <v>*</v>
      </c>
      <c r="C189" s="150" t="str">
        <f>IF(SP_NORTE!Z224="","*",SP_NORTE!Z224)</f>
        <v>*</v>
      </c>
      <c r="D189" s="142" t="str">
        <f>IF(SP_NORTE!S224="","*",SP_NORTE!S224)</f>
        <v>-</v>
      </c>
      <c r="E189" s="142" t="str">
        <f>IF(SP_NORTE!T224="","*",SP_NORTE!T224)</f>
        <v>-</v>
      </c>
      <c r="F189" s="149" t="str">
        <f>IF(SP_NORTE!B224="","*",SP_NORTE!B224)</f>
        <v>*</v>
      </c>
      <c r="G189" s="149" t="str">
        <f>IF(SP_NORTE!D224="","*",SP_NORTE!D224)</f>
        <v>*</v>
      </c>
      <c r="H189" s="149" t="str">
        <f>IF(SP_NORTE!F224="","*",SP_NORTE!F224)</f>
        <v>*</v>
      </c>
      <c r="I189" s="149" t="str">
        <f>IF(SP_NORTE!H224="","*",SP_NORTE!H224)</f>
        <v>*</v>
      </c>
      <c r="J189" s="149" t="str">
        <f>IF(SP_NORTE!I224="","*",SP_NORTE!I224)</f>
        <v>*</v>
      </c>
      <c r="K189" s="142" t="str">
        <f>IF(SP_NORTE!M224="","*",SP_NORTE!M224)</f>
        <v>-</v>
      </c>
      <c r="L189" s="142" t="str">
        <f>IF(SP_NORTE!N224="","*",SP_NORTE!N224)</f>
        <v>-</v>
      </c>
      <c r="M189" s="143" t="str">
        <f>IF(SP_NORTE!J224="","*",SP_NORTE!J224)</f>
        <v>*</v>
      </c>
      <c r="N189" s="148" t="str">
        <f>IF(SP_NORTE!K224="","*",SP_NORTE!K224)</f>
        <v>*</v>
      </c>
      <c r="O189" s="148" t="str">
        <f>IF(SP_NORTE!L224="","*",SP_NORTE!L224)</f>
        <v>*</v>
      </c>
      <c r="P189" s="147" t="str">
        <f>IF(SP_NORTE!O224="","*",SP_NORTE!O224)</f>
        <v>*</v>
      </c>
      <c r="Q189" s="147" t="str">
        <f>IF(SP_NORTE!P224="","*",SP_NORTE!P224)</f>
        <v>*</v>
      </c>
      <c r="R189" s="149" t="str">
        <f>IF(SP_NORTE!Q224="","*",CONCATENATE(SP_NORTE!Q224," ",SP_NORTE!R224))</f>
        <v>*</v>
      </c>
      <c r="S189" s="149" t="str">
        <f>IF(SP_NORTE!V224="","*",SP_NORTE!V224)</f>
        <v>*</v>
      </c>
      <c r="T189" s="149" t="str">
        <f>IF(SP_NORTE!W224="","*",SP_NORTE!W224)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IF(SP_NORTE!Y225="","*",SP_NORTE!Y225)</f>
        <v>*</v>
      </c>
      <c r="B190" s="150" t="str">
        <f>IF(SP_NORTE!X225="","*",SP_NORTE!X225)</f>
        <v>*</v>
      </c>
      <c r="C190" s="150" t="str">
        <f>IF(SP_NORTE!Z225="","*",SP_NORTE!Z225)</f>
        <v>*</v>
      </c>
      <c r="D190" s="142" t="str">
        <f>IF(SP_NORTE!S225="","*",SP_NORTE!S225)</f>
        <v>-</v>
      </c>
      <c r="E190" s="142" t="str">
        <f>IF(SP_NORTE!T225="","*",SP_NORTE!T225)</f>
        <v>-</v>
      </c>
      <c r="F190" s="149" t="str">
        <f>IF(SP_NORTE!B225="","*",SP_NORTE!B225)</f>
        <v>*</v>
      </c>
      <c r="G190" s="149" t="str">
        <f>IF(SP_NORTE!D225="","*",SP_NORTE!D225)</f>
        <v>*</v>
      </c>
      <c r="H190" s="149" t="str">
        <f>IF(SP_NORTE!F225="","*",SP_NORTE!F225)</f>
        <v>*</v>
      </c>
      <c r="I190" s="149" t="str">
        <f>IF(SP_NORTE!H225="","*",SP_NORTE!H225)</f>
        <v>*</v>
      </c>
      <c r="J190" s="149" t="str">
        <f>IF(SP_NORTE!I225="","*",SP_NORTE!I225)</f>
        <v>*</v>
      </c>
      <c r="K190" s="142" t="str">
        <f>IF(SP_NORTE!M225="","*",SP_NORTE!M225)</f>
        <v>-</v>
      </c>
      <c r="L190" s="142" t="str">
        <f>IF(SP_NORTE!N225="","*",SP_NORTE!N225)</f>
        <v>-</v>
      </c>
      <c r="M190" s="143" t="str">
        <f>IF(SP_NORTE!J225="","*",SP_NORTE!J225)</f>
        <v>*</v>
      </c>
      <c r="N190" s="148" t="str">
        <f>IF(SP_NORTE!K225="","*",SP_NORTE!K225)</f>
        <v>*</v>
      </c>
      <c r="O190" s="148" t="str">
        <f>IF(SP_NORTE!L225="","*",SP_NORTE!L225)</f>
        <v>*</v>
      </c>
      <c r="P190" s="147" t="str">
        <f>IF(SP_NORTE!O225="","*",SP_NORTE!O225)</f>
        <v>*</v>
      </c>
      <c r="Q190" s="147" t="str">
        <f>IF(SP_NORTE!P225="","*",SP_NORTE!P225)</f>
        <v>*</v>
      </c>
      <c r="R190" s="149" t="str">
        <f>IF(SP_NORTE!Q225="","*",CONCATENATE(SP_NORTE!Q225," ",SP_NORTE!R225))</f>
        <v>*</v>
      </c>
      <c r="S190" s="149" t="str">
        <f>IF(SP_NORTE!V225="","*",SP_NORTE!V225)</f>
        <v>*</v>
      </c>
      <c r="T190" s="149" t="str">
        <f>IF(SP_NORTE!W225="","*",SP_NORTE!W225)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IF(SP_NORTE!Y226="","*",SP_NORTE!Y226)</f>
        <v>*</v>
      </c>
      <c r="B191" s="150" t="str">
        <f>IF(SP_NORTE!X226="","*",SP_NORTE!X226)</f>
        <v>*</v>
      </c>
      <c r="C191" s="150" t="str">
        <f>IF(SP_NORTE!Z226="","*",SP_NORTE!Z226)</f>
        <v>*</v>
      </c>
      <c r="D191" s="142" t="str">
        <f>IF(SP_NORTE!S226="","*",SP_NORTE!S226)</f>
        <v>-</v>
      </c>
      <c r="E191" s="142" t="str">
        <f>IF(SP_NORTE!T226="","*",SP_NORTE!T226)</f>
        <v>-</v>
      </c>
      <c r="F191" s="149" t="str">
        <f>IF(SP_NORTE!B226="","*",SP_NORTE!B226)</f>
        <v>*</v>
      </c>
      <c r="G191" s="149" t="str">
        <f>IF(SP_NORTE!D226="","*",SP_NORTE!D226)</f>
        <v>*</v>
      </c>
      <c r="H191" s="149" t="str">
        <f>IF(SP_NORTE!F226="","*",SP_NORTE!F226)</f>
        <v>*</v>
      </c>
      <c r="I191" s="149" t="str">
        <f>IF(SP_NORTE!H226="","*",SP_NORTE!H226)</f>
        <v>*</v>
      </c>
      <c r="J191" s="149" t="str">
        <f>IF(SP_NORTE!I226="","*",SP_NORTE!I226)</f>
        <v>*</v>
      </c>
      <c r="K191" s="142" t="str">
        <f>IF(SP_NORTE!M226="","*",SP_NORTE!M226)</f>
        <v>-</v>
      </c>
      <c r="L191" s="142" t="str">
        <f>IF(SP_NORTE!N226="","*",SP_NORTE!N226)</f>
        <v>-</v>
      </c>
      <c r="M191" s="143" t="str">
        <f>IF(SP_NORTE!J226="","*",SP_NORTE!J226)</f>
        <v>*</v>
      </c>
      <c r="N191" s="148" t="str">
        <f>IF(SP_NORTE!K226="","*",SP_NORTE!K226)</f>
        <v>*</v>
      </c>
      <c r="O191" s="148" t="str">
        <f>IF(SP_NORTE!L226="","*",SP_NORTE!L226)</f>
        <v>*</v>
      </c>
      <c r="P191" s="147" t="str">
        <f>IF(SP_NORTE!O226="","*",SP_NORTE!O226)</f>
        <v>*</v>
      </c>
      <c r="Q191" s="147" t="str">
        <f>IF(SP_NORTE!P226="","*",SP_NORTE!P226)</f>
        <v>*</v>
      </c>
      <c r="R191" s="149" t="str">
        <f>IF(SP_NORTE!Q226="","*",CONCATENATE(SP_NORTE!Q226," ",SP_NORTE!R226))</f>
        <v>*</v>
      </c>
      <c r="S191" s="149" t="str">
        <f>IF(SP_NORTE!V226="","*",SP_NORTE!V226)</f>
        <v>*</v>
      </c>
      <c r="T191" s="149" t="str">
        <f>IF(SP_NORTE!W226="","*",SP_NORTE!W226)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IF(SP_NORTE!Y227="","*",SP_NORTE!Y227)</f>
        <v>*</v>
      </c>
      <c r="B192" s="150" t="str">
        <f>IF(SP_NORTE!X227="","*",SP_NORTE!X227)</f>
        <v>*</v>
      </c>
      <c r="C192" s="150" t="str">
        <f>IF(SP_NORTE!Z227="","*",SP_NORTE!Z227)</f>
        <v>*</v>
      </c>
      <c r="D192" s="142" t="str">
        <f>IF(SP_NORTE!S227="","*",SP_NORTE!S227)</f>
        <v>-</v>
      </c>
      <c r="E192" s="142" t="str">
        <f>IF(SP_NORTE!T227="","*",SP_NORTE!T227)</f>
        <v>-</v>
      </c>
      <c r="F192" s="149" t="str">
        <f>IF(SP_NORTE!B227="","*",SP_NORTE!B227)</f>
        <v>*</v>
      </c>
      <c r="G192" s="149" t="str">
        <f>IF(SP_NORTE!D227="","*",SP_NORTE!D227)</f>
        <v>*</v>
      </c>
      <c r="H192" s="149" t="str">
        <f>IF(SP_NORTE!F227="","*",SP_NORTE!F227)</f>
        <v>*</v>
      </c>
      <c r="I192" s="149" t="str">
        <f>IF(SP_NORTE!H227="","*",SP_NORTE!H227)</f>
        <v>*</v>
      </c>
      <c r="J192" s="149" t="str">
        <f>IF(SP_NORTE!I227="","*",SP_NORTE!I227)</f>
        <v>*</v>
      </c>
      <c r="K192" s="142" t="str">
        <f>IF(SP_NORTE!M227="","*",SP_NORTE!M227)</f>
        <v>-</v>
      </c>
      <c r="L192" s="142" t="str">
        <f>IF(SP_NORTE!N227="","*",SP_NORTE!N227)</f>
        <v>-</v>
      </c>
      <c r="M192" s="143" t="str">
        <f>IF(SP_NORTE!J227="","*",SP_NORTE!J227)</f>
        <v>*</v>
      </c>
      <c r="N192" s="148" t="str">
        <f>IF(SP_NORTE!K227="","*",SP_NORTE!K227)</f>
        <v>*</v>
      </c>
      <c r="O192" s="148" t="str">
        <f>IF(SP_NORTE!L227="","*",SP_NORTE!L227)</f>
        <v>*</v>
      </c>
      <c r="P192" s="147" t="str">
        <f>IF(SP_NORTE!O227="","*",SP_NORTE!O227)</f>
        <v>*</v>
      </c>
      <c r="Q192" s="147" t="str">
        <f>IF(SP_NORTE!P227="","*",SP_NORTE!P227)</f>
        <v>*</v>
      </c>
      <c r="R192" s="149" t="str">
        <f>IF(SP_NORTE!Q227="","*",CONCATENATE(SP_NORTE!Q227," ",SP_NORTE!R227))</f>
        <v>*</v>
      </c>
      <c r="S192" s="149" t="str">
        <f>IF(SP_NORTE!V227="","*",SP_NORTE!V227)</f>
        <v>*</v>
      </c>
      <c r="T192" s="149" t="str">
        <f>IF(SP_NORTE!W227="","*",SP_NORTE!W227)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IF(SP_NORTE!Y228="","*",SP_NORTE!Y228)</f>
        <v>*</v>
      </c>
      <c r="B193" s="150" t="str">
        <f>IF(SP_NORTE!X228="","*",SP_NORTE!X228)</f>
        <v>*</v>
      </c>
      <c r="C193" s="150" t="str">
        <f>IF(SP_NORTE!Z228="","*",SP_NORTE!Z228)</f>
        <v>*</v>
      </c>
      <c r="D193" s="142" t="str">
        <f>IF(SP_NORTE!S228="","*",SP_NORTE!S228)</f>
        <v>-</v>
      </c>
      <c r="E193" s="142" t="str">
        <f>IF(SP_NORTE!T228="","*",SP_NORTE!T228)</f>
        <v>-</v>
      </c>
      <c r="F193" s="149" t="str">
        <f>IF(SP_NORTE!B228="","*",SP_NORTE!B228)</f>
        <v>*</v>
      </c>
      <c r="G193" s="149" t="str">
        <f>IF(SP_NORTE!D228="","*",SP_NORTE!D228)</f>
        <v>*</v>
      </c>
      <c r="H193" s="149" t="str">
        <f>IF(SP_NORTE!F228="","*",SP_NORTE!F228)</f>
        <v>*</v>
      </c>
      <c r="I193" s="149" t="str">
        <f>IF(SP_NORTE!H228="","*",SP_NORTE!H228)</f>
        <v>*</v>
      </c>
      <c r="J193" s="149" t="str">
        <f>IF(SP_NORTE!I228="","*",SP_NORTE!I228)</f>
        <v>*</v>
      </c>
      <c r="K193" s="142" t="str">
        <f>IF(SP_NORTE!M228="","*",SP_NORTE!M228)</f>
        <v>-</v>
      </c>
      <c r="L193" s="142" t="str">
        <f>IF(SP_NORTE!N228="","*",SP_NORTE!N228)</f>
        <v>-</v>
      </c>
      <c r="M193" s="143" t="str">
        <f>IF(SP_NORTE!J228="","*",SP_NORTE!J228)</f>
        <v>*</v>
      </c>
      <c r="N193" s="148" t="str">
        <f>IF(SP_NORTE!K228="","*",SP_NORTE!K228)</f>
        <v>*</v>
      </c>
      <c r="O193" s="148" t="str">
        <f>IF(SP_NORTE!L228="","*",SP_NORTE!L228)</f>
        <v>*</v>
      </c>
      <c r="P193" s="147" t="str">
        <f>IF(SP_NORTE!O228="","*",SP_NORTE!O228)</f>
        <v>*</v>
      </c>
      <c r="Q193" s="147" t="str">
        <f>IF(SP_NORTE!P228="","*",SP_NORTE!P228)</f>
        <v>*</v>
      </c>
      <c r="R193" s="149" t="str">
        <f>IF(SP_NORTE!Q228="","*",CONCATENATE(SP_NORTE!Q228," ",SP_NORTE!R228))</f>
        <v>*</v>
      </c>
      <c r="S193" s="149" t="str">
        <f>IF(SP_NORTE!V228="","*",SP_NORTE!V228)</f>
        <v>*</v>
      </c>
      <c r="T193" s="149" t="str">
        <f>IF(SP_NORTE!W228="","*",SP_NORTE!W228)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IF(SP_NORTE!Y229="","*",SP_NORTE!Y229)</f>
        <v>*</v>
      </c>
      <c r="B194" s="150" t="str">
        <f>IF(SP_NORTE!X229="","*",SP_NORTE!X229)</f>
        <v>*</v>
      </c>
      <c r="C194" s="150" t="str">
        <f>IF(SP_NORTE!Z229="","*",SP_NORTE!Z229)</f>
        <v>*</v>
      </c>
      <c r="D194" s="142" t="str">
        <f>IF(SP_NORTE!S229="","*",SP_NORTE!S229)</f>
        <v>-</v>
      </c>
      <c r="E194" s="142" t="str">
        <f>IF(SP_NORTE!T229="","*",SP_NORTE!T229)</f>
        <v>-</v>
      </c>
      <c r="F194" s="149" t="str">
        <f>IF(SP_NORTE!B229="","*",SP_NORTE!B229)</f>
        <v>*</v>
      </c>
      <c r="G194" s="149" t="str">
        <f>IF(SP_NORTE!D229="","*",SP_NORTE!D229)</f>
        <v>*</v>
      </c>
      <c r="H194" s="149" t="str">
        <f>IF(SP_NORTE!F229="","*",SP_NORTE!F229)</f>
        <v>*</v>
      </c>
      <c r="I194" s="149" t="str">
        <f>IF(SP_NORTE!H229="","*",SP_NORTE!H229)</f>
        <v>*</v>
      </c>
      <c r="J194" s="149" t="str">
        <f>IF(SP_NORTE!I229="","*",SP_NORTE!I229)</f>
        <v>*</v>
      </c>
      <c r="K194" s="142" t="str">
        <f>IF(SP_NORTE!M229="","*",SP_NORTE!M229)</f>
        <v>-</v>
      </c>
      <c r="L194" s="142" t="str">
        <f>IF(SP_NORTE!N229="","*",SP_NORTE!N229)</f>
        <v>-</v>
      </c>
      <c r="M194" s="143" t="str">
        <f>IF(SP_NORTE!J229="","*",SP_NORTE!J229)</f>
        <v>*</v>
      </c>
      <c r="N194" s="148" t="str">
        <f>IF(SP_NORTE!K229="","*",SP_NORTE!K229)</f>
        <v>*</v>
      </c>
      <c r="O194" s="148" t="str">
        <f>IF(SP_NORTE!L229="","*",SP_NORTE!L229)</f>
        <v>*</v>
      </c>
      <c r="P194" s="147" t="str">
        <f>IF(SP_NORTE!O229="","*",SP_NORTE!O229)</f>
        <v>*</v>
      </c>
      <c r="Q194" s="147" t="str">
        <f>IF(SP_NORTE!P229="","*",SP_NORTE!P229)</f>
        <v>*</v>
      </c>
      <c r="R194" s="149" t="str">
        <f>IF(SP_NORTE!Q229="","*",CONCATENATE(SP_NORTE!Q229," ",SP_NORTE!R229))</f>
        <v>*</v>
      </c>
      <c r="S194" s="149" t="str">
        <f>IF(SP_NORTE!V229="","*",SP_NORTE!V229)</f>
        <v>*</v>
      </c>
      <c r="T194" s="149" t="str">
        <f>IF(SP_NORTE!W229="","*",SP_NORTE!W229)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IF(SP_NORTE!Y230="","*",SP_NORTE!Y230)</f>
        <v>*</v>
      </c>
      <c r="B195" s="150" t="str">
        <f>IF(SP_NORTE!X230="","*",SP_NORTE!X230)</f>
        <v>*</v>
      </c>
      <c r="C195" s="150" t="str">
        <f>IF(SP_NORTE!Z230="","*",SP_NORTE!Z230)</f>
        <v>*</v>
      </c>
      <c r="D195" s="142" t="str">
        <f>IF(SP_NORTE!S230="","*",SP_NORTE!S230)</f>
        <v>-</v>
      </c>
      <c r="E195" s="142" t="str">
        <f>IF(SP_NORTE!T230="","*",SP_NORTE!T230)</f>
        <v>-</v>
      </c>
      <c r="F195" s="149" t="str">
        <f>IF(SP_NORTE!B230="","*",SP_NORTE!B230)</f>
        <v>*</v>
      </c>
      <c r="G195" s="149" t="str">
        <f>IF(SP_NORTE!D230="","*",SP_NORTE!D230)</f>
        <v>*</v>
      </c>
      <c r="H195" s="149" t="str">
        <f>IF(SP_NORTE!F230="","*",SP_NORTE!F230)</f>
        <v>*</v>
      </c>
      <c r="I195" s="149" t="str">
        <f>IF(SP_NORTE!H230="","*",SP_NORTE!H230)</f>
        <v>*</v>
      </c>
      <c r="J195" s="149" t="str">
        <f>IF(SP_NORTE!I230="","*",SP_NORTE!I230)</f>
        <v>*</v>
      </c>
      <c r="K195" s="142" t="str">
        <f>IF(SP_NORTE!M230="","*",SP_NORTE!M230)</f>
        <v>-</v>
      </c>
      <c r="L195" s="142" t="str">
        <f>IF(SP_NORTE!N230="","*",SP_NORTE!N230)</f>
        <v>-</v>
      </c>
      <c r="M195" s="143" t="str">
        <f>IF(SP_NORTE!J230="","*",SP_NORTE!J230)</f>
        <v>*</v>
      </c>
      <c r="N195" s="148" t="str">
        <f>IF(SP_NORTE!K230="","*",SP_NORTE!K230)</f>
        <v>*</v>
      </c>
      <c r="O195" s="148" t="str">
        <f>IF(SP_NORTE!L230="","*",SP_NORTE!L230)</f>
        <v>*</v>
      </c>
      <c r="P195" s="147" t="str">
        <f>IF(SP_NORTE!O230="","*",SP_NORTE!O230)</f>
        <v>*</v>
      </c>
      <c r="Q195" s="147" t="str">
        <f>IF(SP_NORTE!P230="","*",SP_NORTE!P230)</f>
        <v>*</v>
      </c>
      <c r="R195" s="149" t="str">
        <f>IF(SP_NORTE!Q230="","*",CONCATENATE(SP_NORTE!Q230," ",SP_NORTE!R230))</f>
        <v>*</v>
      </c>
      <c r="S195" s="149" t="str">
        <f>IF(SP_NORTE!V230="","*",SP_NORTE!V230)</f>
        <v>*</v>
      </c>
      <c r="T195" s="149" t="str">
        <f>IF(SP_NORTE!W230="","*",SP_NORTE!W230)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IF(SP_NORTE!Y231="","*",SP_NORTE!Y231)</f>
        <v>*</v>
      </c>
      <c r="B196" s="150" t="str">
        <f>IF(SP_NORTE!X231="","*",SP_NORTE!X231)</f>
        <v>*</v>
      </c>
      <c r="C196" s="150" t="str">
        <f>IF(SP_NORTE!Z231="","*",SP_NORTE!Z231)</f>
        <v>*</v>
      </c>
      <c r="D196" s="142" t="str">
        <f>IF(SP_NORTE!S231="","*",SP_NORTE!S231)</f>
        <v>-</v>
      </c>
      <c r="E196" s="142" t="str">
        <f>IF(SP_NORTE!T231="","*",SP_NORTE!T231)</f>
        <v>-</v>
      </c>
      <c r="F196" s="149" t="str">
        <f>IF(SP_NORTE!B231="","*",SP_NORTE!B231)</f>
        <v>*</v>
      </c>
      <c r="G196" s="149" t="str">
        <f>IF(SP_NORTE!D231="","*",SP_NORTE!D231)</f>
        <v>*</v>
      </c>
      <c r="H196" s="149" t="str">
        <f>IF(SP_NORTE!F231="","*",SP_NORTE!F231)</f>
        <v>*</v>
      </c>
      <c r="I196" s="149" t="str">
        <f>IF(SP_NORTE!H231="","*",SP_NORTE!H231)</f>
        <v>*</v>
      </c>
      <c r="J196" s="149" t="str">
        <f>IF(SP_NORTE!I231="","*",SP_NORTE!I231)</f>
        <v>*</v>
      </c>
      <c r="K196" s="142" t="str">
        <f>IF(SP_NORTE!M231="","*",SP_NORTE!M231)</f>
        <v>-</v>
      </c>
      <c r="L196" s="142" t="str">
        <f>IF(SP_NORTE!N231="","*",SP_NORTE!N231)</f>
        <v>-</v>
      </c>
      <c r="M196" s="143" t="str">
        <f>IF(SP_NORTE!J231="","*",SP_NORTE!J231)</f>
        <v>*</v>
      </c>
      <c r="N196" s="148" t="str">
        <f>IF(SP_NORTE!K231="","*",SP_NORTE!K231)</f>
        <v>*</v>
      </c>
      <c r="O196" s="148" t="str">
        <f>IF(SP_NORTE!L231="","*",SP_NORTE!L231)</f>
        <v>*</v>
      </c>
      <c r="P196" s="147" t="str">
        <f>IF(SP_NORTE!O231="","*",SP_NORTE!O231)</f>
        <v>*</v>
      </c>
      <c r="Q196" s="147" t="str">
        <f>IF(SP_NORTE!P231="","*",SP_NORTE!P231)</f>
        <v>*</v>
      </c>
      <c r="R196" s="149" t="str">
        <f>IF(SP_NORTE!Q231="","*",CONCATENATE(SP_NORTE!Q231," ",SP_NORTE!R231))</f>
        <v>*</v>
      </c>
      <c r="S196" s="149" t="str">
        <f>IF(SP_NORTE!V231="","*",SP_NORTE!V231)</f>
        <v>*</v>
      </c>
      <c r="T196" s="149" t="str">
        <f>IF(SP_NORTE!W231="","*",SP_NORTE!W231)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IF(SP_NORTE!Y232="","*",SP_NORTE!Y232)</f>
        <v>*</v>
      </c>
      <c r="B197" s="150" t="str">
        <f>IF(SP_NORTE!X232="","*",SP_NORTE!X232)</f>
        <v>*</v>
      </c>
      <c r="C197" s="150" t="str">
        <f>IF(SP_NORTE!Z232="","*",SP_NORTE!Z232)</f>
        <v>*</v>
      </c>
      <c r="D197" s="142" t="str">
        <f>IF(SP_NORTE!S232="","*",SP_NORTE!S232)</f>
        <v>-</v>
      </c>
      <c r="E197" s="142" t="str">
        <f>IF(SP_NORTE!T232="","*",SP_NORTE!T232)</f>
        <v>-</v>
      </c>
      <c r="F197" s="149" t="str">
        <f>IF(SP_NORTE!B232="","*",SP_NORTE!B232)</f>
        <v>*</v>
      </c>
      <c r="G197" s="149" t="str">
        <f>IF(SP_NORTE!D232="","*",SP_NORTE!D232)</f>
        <v>*</v>
      </c>
      <c r="H197" s="149" t="str">
        <f>IF(SP_NORTE!F232="","*",SP_NORTE!F232)</f>
        <v>*</v>
      </c>
      <c r="I197" s="149" t="str">
        <f>IF(SP_NORTE!H232="","*",SP_NORTE!H232)</f>
        <v>*</v>
      </c>
      <c r="J197" s="149" t="str">
        <f>IF(SP_NORTE!I232="","*",SP_NORTE!I232)</f>
        <v>*</v>
      </c>
      <c r="K197" s="142" t="str">
        <f>IF(SP_NORTE!M232="","*",SP_NORTE!M232)</f>
        <v>-</v>
      </c>
      <c r="L197" s="142" t="str">
        <f>IF(SP_NORTE!N232="","*",SP_NORTE!N232)</f>
        <v>-</v>
      </c>
      <c r="M197" s="143" t="str">
        <f>IF(SP_NORTE!J232="","*",SP_NORTE!J232)</f>
        <v>*</v>
      </c>
      <c r="N197" s="148" t="str">
        <f>IF(SP_NORTE!K232="","*",SP_NORTE!K232)</f>
        <v>*</v>
      </c>
      <c r="O197" s="148" t="str">
        <f>IF(SP_NORTE!L232="","*",SP_NORTE!L232)</f>
        <v>*</v>
      </c>
      <c r="P197" s="147" t="str">
        <f>IF(SP_NORTE!O232="","*",SP_NORTE!O232)</f>
        <v>*</v>
      </c>
      <c r="Q197" s="147" t="str">
        <f>IF(SP_NORTE!P232="","*",SP_NORTE!P232)</f>
        <v>*</v>
      </c>
      <c r="R197" s="149" t="str">
        <f>IF(SP_NORTE!Q232="","*",CONCATENATE(SP_NORTE!Q232," ",SP_NORTE!R232))</f>
        <v>*</v>
      </c>
      <c r="S197" s="149" t="str">
        <f>IF(SP_NORTE!V232="","*",SP_NORTE!V232)</f>
        <v>*</v>
      </c>
      <c r="T197" s="149" t="str">
        <f>IF(SP_NORTE!W232="","*",SP_NORTE!W232)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IF(SP_NORTE!Y233="","*",SP_NORTE!Y233)</f>
        <v>*</v>
      </c>
      <c r="B198" s="150" t="str">
        <f>IF(SP_NORTE!X233="","*",SP_NORTE!X233)</f>
        <v>*</v>
      </c>
      <c r="C198" s="150" t="str">
        <f>IF(SP_NORTE!Z233="","*",SP_NORTE!Z233)</f>
        <v>*</v>
      </c>
      <c r="D198" s="142" t="str">
        <f>IF(SP_NORTE!S233="","*",SP_NORTE!S233)</f>
        <v>-</v>
      </c>
      <c r="E198" s="142" t="str">
        <f>IF(SP_NORTE!T233="","*",SP_NORTE!T233)</f>
        <v>-</v>
      </c>
      <c r="F198" s="149" t="str">
        <f>IF(SP_NORTE!B233="","*",SP_NORTE!B233)</f>
        <v>*</v>
      </c>
      <c r="G198" s="149" t="str">
        <f>IF(SP_NORTE!D233="","*",SP_NORTE!D233)</f>
        <v>*</v>
      </c>
      <c r="H198" s="149" t="str">
        <f>IF(SP_NORTE!F233="","*",SP_NORTE!F233)</f>
        <v>*</v>
      </c>
      <c r="I198" s="149" t="str">
        <f>IF(SP_NORTE!H233="","*",SP_NORTE!H233)</f>
        <v>*</v>
      </c>
      <c r="J198" s="149" t="str">
        <f>IF(SP_NORTE!I233="","*",SP_NORTE!I233)</f>
        <v>*</v>
      </c>
      <c r="K198" s="142" t="str">
        <f>IF(SP_NORTE!M233="","*",SP_NORTE!M233)</f>
        <v>-</v>
      </c>
      <c r="L198" s="142" t="str">
        <f>IF(SP_NORTE!N233="","*",SP_NORTE!N233)</f>
        <v>-</v>
      </c>
      <c r="M198" s="143" t="str">
        <f>IF(SP_NORTE!J233="","*",SP_NORTE!J233)</f>
        <v>*</v>
      </c>
      <c r="N198" s="148" t="str">
        <f>IF(SP_NORTE!K233="","*",SP_NORTE!K233)</f>
        <v>*</v>
      </c>
      <c r="O198" s="148" t="str">
        <f>IF(SP_NORTE!L233="","*",SP_NORTE!L233)</f>
        <v>*</v>
      </c>
      <c r="P198" s="147" t="str">
        <f>IF(SP_NORTE!O233="","*",SP_NORTE!O233)</f>
        <v>*</v>
      </c>
      <c r="Q198" s="147" t="str">
        <f>IF(SP_NORTE!P233="","*",SP_NORTE!P233)</f>
        <v>*</v>
      </c>
      <c r="R198" s="149" t="str">
        <f>IF(SP_NORTE!Q233="","*",CONCATENATE(SP_NORTE!Q233," ",SP_NORTE!R233))</f>
        <v>*</v>
      </c>
      <c r="S198" s="149" t="str">
        <f>IF(SP_NORTE!V233="","*",SP_NORTE!V233)</f>
        <v>*</v>
      </c>
      <c r="T198" s="149" t="str">
        <f>IF(SP_NORTE!W233="","*",SP_NORTE!W233)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IF(SP_NORTE!Y234="","*",SP_NORTE!Y234)</f>
        <v>*</v>
      </c>
      <c r="B199" s="150" t="str">
        <f>IF(SP_NORTE!X234="","*",SP_NORTE!X234)</f>
        <v>*</v>
      </c>
      <c r="C199" s="150" t="str">
        <f>IF(SP_NORTE!Z234="","*",SP_NORTE!Z234)</f>
        <v>*</v>
      </c>
      <c r="D199" s="142" t="str">
        <f>IF(SP_NORTE!S234="","*",SP_NORTE!S234)</f>
        <v>-</v>
      </c>
      <c r="E199" s="142" t="str">
        <f>IF(SP_NORTE!T234="","*",SP_NORTE!T234)</f>
        <v>-</v>
      </c>
      <c r="F199" s="149" t="str">
        <f>IF(SP_NORTE!B234="","*",SP_NORTE!B234)</f>
        <v>*</v>
      </c>
      <c r="G199" s="149" t="str">
        <f>IF(SP_NORTE!D234="","*",SP_NORTE!D234)</f>
        <v>*</v>
      </c>
      <c r="H199" s="149" t="str">
        <f>IF(SP_NORTE!F234="","*",SP_NORTE!F234)</f>
        <v>*</v>
      </c>
      <c r="I199" s="149" t="str">
        <f>IF(SP_NORTE!H234="","*",SP_NORTE!H234)</f>
        <v>*</v>
      </c>
      <c r="J199" s="149" t="str">
        <f>IF(SP_NORTE!I234="","*",SP_NORTE!I234)</f>
        <v>*</v>
      </c>
      <c r="K199" s="142" t="str">
        <f>IF(SP_NORTE!M234="","*",SP_NORTE!M234)</f>
        <v>-</v>
      </c>
      <c r="L199" s="142" t="str">
        <f>IF(SP_NORTE!N234="","*",SP_NORTE!N234)</f>
        <v>-</v>
      </c>
      <c r="M199" s="143" t="str">
        <f>IF(SP_NORTE!J234="","*",SP_NORTE!J234)</f>
        <v>*</v>
      </c>
      <c r="N199" s="148" t="str">
        <f>IF(SP_NORTE!K234="","*",SP_NORTE!K234)</f>
        <v>*</v>
      </c>
      <c r="O199" s="148" t="str">
        <f>IF(SP_NORTE!L234="","*",SP_NORTE!L234)</f>
        <v>*</v>
      </c>
      <c r="P199" s="147" t="str">
        <f>IF(SP_NORTE!O234="","*",SP_NORTE!O234)</f>
        <v>*</v>
      </c>
      <c r="Q199" s="147" t="str">
        <f>IF(SP_NORTE!P234="","*",SP_NORTE!P234)</f>
        <v>*</v>
      </c>
      <c r="R199" s="149" t="str">
        <f>IF(SP_NORTE!Q234="","*",CONCATENATE(SP_NORTE!Q234," ",SP_NORTE!R234))</f>
        <v>*</v>
      </c>
      <c r="S199" s="149" t="str">
        <f>IF(SP_NORTE!V234="","*",SP_NORTE!V234)</f>
        <v>*</v>
      </c>
      <c r="T199" s="149" t="str">
        <f>IF(SP_NORTE!W234="","*",SP_NORTE!W234)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IF(SP_NORTE!Y235="","*",SP_NORTE!Y235)</f>
        <v>*</v>
      </c>
      <c r="B200" s="150" t="str">
        <f>IF(SP_NORTE!X235="","*",SP_NORTE!X235)</f>
        <v>*</v>
      </c>
      <c r="C200" s="150" t="str">
        <f>IF(SP_NORTE!Z235="","*",SP_NORTE!Z235)</f>
        <v>*</v>
      </c>
      <c r="D200" s="142" t="str">
        <f>IF(SP_NORTE!S235="","*",SP_NORTE!S235)</f>
        <v>-</v>
      </c>
      <c r="E200" s="142" t="str">
        <f>IF(SP_NORTE!T235="","*",SP_NORTE!T235)</f>
        <v>-</v>
      </c>
      <c r="F200" s="149" t="str">
        <f>IF(SP_NORTE!B235="","*",SP_NORTE!B235)</f>
        <v>*</v>
      </c>
      <c r="G200" s="149" t="str">
        <f>IF(SP_NORTE!D235="","*",SP_NORTE!D235)</f>
        <v>*</v>
      </c>
      <c r="H200" s="149" t="str">
        <f>IF(SP_NORTE!F235="","*",SP_NORTE!F235)</f>
        <v>*</v>
      </c>
      <c r="I200" s="149" t="str">
        <f>IF(SP_NORTE!H235="","*",SP_NORTE!H235)</f>
        <v>*</v>
      </c>
      <c r="J200" s="149" t="str">
        <f>IF(SP_NORTE!I235="","*",SP_NORTE!I235)</f>
        <v>*</v>
      </c>
      <c r="K200" s="142" t="str">
        <f>IF(SP_NORTE!M235="","*",SP_NORTE!M235)</f>
        <v>-</v>
      </c>
      <c r="L200" s="142" t="str">
        <f>IF(SP_NORTE!N235="","*",SP_NORTE!N235)</f>
        <v>-</v>
      </c>
      <c r="M200" s="143" t="str">
        <f>IF(SP_NORTE!J235="","*",SP_NORTE!J235)</f>
        <v>*</v>
      </c>
      <c r="N200" s="148" t="str">
        <f>IF(SP_NORTE!K235="","*",SP_NORTE!K235)</f>
        <v>*</v>
      </c>
      <c r="O200" s="148" t="str">
        <f>IF(SP_NORTE!L235="","*",SP_NORTE!L235)</f>
        <v>*</v>
      </c>
      <c r="P200" s="147" t="str">
        <f>IF(SP_NORTE!O235="","*",SP_NORTE!O235)</f>
        <v>*</v>
      </c>
      <c r="Q200" s="147" t="str">
        <f>IF(SP_NORTE!P235="","*",SP_NORTE!P235)</f>
        <v>*</v>
      </c>
      <c r="R200" s="149" t="str">
        <f>IF(SP_NORTE!Q235="","*",CONCATENATE(SP_NORTE!Q235," ",SP_NORTE!R235))</f>
        <v>*</v>
      </c>
      <c r="S200" s="149" t="str">
        <f>IF(SP_NORTE!V235="","*",SP_NORTE!V235)</f>
        <v>*</v>
      </c>
      <c r="T200" s="149" t="str">
        <f>IF(SP_NORTE!W235="","*",SP_NORTE!W235)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IF(SP_NORTE!Y236="","*",SP_NORTE!Y236)</f>
        <v>*</v>
      </c>
      <c r="B201" s="150" t="str">
        <f>IF(SP_NORTE!X236="","*",SP_NORTE!X236)</f>
        <v>*</v>
      </c>
      <c r="C201" s="150" t="str">
        <f>IF(SP_NORTE!Z236="","*",SP_NORTE!Z236)</f>
        <v>*</v>
      </c>
      <c r="D201" s="142" t="str">
        <f>IF(SP_NORTE!S236="","*",SP_NORTE!S236)</f>
        <v>-</v>
      </c>
      <c r="E201" s="142" t="str">
        <f>IF(SP_NORTE!T236="","*",SP_NORTE!T236)</f>
        <v>-</v>
      </c>
      <c r="F201" s="149" t="str">
        <f>IF(SP_NORTE!B236="","*",SP_NORTE!B236)</f>
        <v>*</v>
      </c>
      <c r="G201" s="149" t="str">
        <f>IF(SP_NORTE!D236="","*",SP_NORTE!D236)</f>
        <v>*</v>
      </c>
      <c r="H201" s="149" t="str">
        <f>IF(SP_NORTE!F236="","*",SP_NORTE!F236)</f>
        <v>*</v>
      </c>
      <c r="I201" s="149" t="str">
        <f>IF(SP_NORTE!H236="","*",SP_NORTE!H236)</f>
        <v>*</v>
      </c>
      <c r="J201" s="149" t="str">
        <f>IF(SP_NORTE!I236="","*",SP_NORTE!I236)</f>
        <v>*</v>
      </c>
      <c r="K201" s="142" t="str">
        <f>IF(SP_NORTE!M236="","*",SP_NORTE!M236)</f>
        <v>-</v>
      </c>
      <c r="L201" s="142" t="str">
        <f>IF(SP_NORTE!N236="","*",SP_NORTE!N236)</f>
        <v>-</v>
      </c>
      <c r="M201" s="143" t="str">
        <f>IF(SP_NORTE!J236="","*",SP_NORTE!J236)</f>
        <v>*</v>
      </c>
      <c r="N201" s="148" t="str">
        <f>IF(SP_NORTE!K236="","*",SP_NORTE!K236)</f>
        <v>*</v>
      </c>
      <c r="O201" s="148" t="str">
        <f>IF(SP_NORTE!L236="","*",SP_NORTE!L236)</f>
        <v>*</v>
      </c>
      <c r="P201" s="147" t="str">
        <f>IF(SP_NORTE!O236="","*",SP_NORTE!O236)</f>
        <v>*</v>
      </c>
      <c r="Q201" s="147" t="str">
        <f>IF(SP_NORTE!P236="","*",SP_NORTE!P236)</f>
        <v>*</v>
      </c>
      <c r="R201" s="149" t="str">
        <f>IF(SP_NORTE!Q236="","*",CONCATENATE(SP_NORTE!Q236," ",SP_NORTE!R236))</f>
        <v>*</v>
      </c>
      <c r="S201" s="149" t="str">
        <f>IF(SP_NORTE!V236="","*",SP_NORTE!V236)</f>
        <v>*</v>
      </c>
      <c r="T201" s="149" t="str">
        <f>IF(SP_NORTE!W236="","*",SP_NORTE!W236)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IF(SP_NORTE!Y237="","*",SP_NORTE!Y237)</f>
        <v>*</v>
      </c>
      <c r="B202" s="150" t="str">
        <f>IF(SP_NORTE!X237="","*",SP_NORTE!X237)</f>
        <v>*</v>
      </c>
      <c r="C202" s="150" t="str">
        <f>IF(SP_NORTE!Z237="","*",SP_NORTE!Z237)</f>
        <v>*</v>
      </c>
      <c r="D202" s="142" t="str">
        <f>IF(SP_NORTE!S237="","*",SP_NORTE!S237)</f>
        <v>-</v>
      </c>
      <c r="E202" s="142" t="str">
        <f>IF(SP_NORTE!T237="","*",SP_NORTE!T237)</f>
        <v>-</v>
      </c>
      <c r="F202" s="149" t="str">
        <f>IF(SP_NORTE!B237="","*",SP_NORTE!B237)</f>
        <v>*</v>
      </c>
      <c r="G202" s="149" t="str">
        <f>IF(SP_NORTE!D237="","*",SP_NORTE!D237)</f>
        <v>*</v>
      </c>
      <c r="H202" s="149" t="str">
        <f>IF(SP_NORTE!F237="","*",SP_NORTE!F237)</f>
        <v>*</v>
      </c>
      <c r="I202" s="149" t="str">
        <f>IF(SP_NORTE!H237="","*",SP_NORTE!H237)</f>
        <v>*</v>
      </c>
      <c r="J202" s="149" t="str">
        <f>IF(SP_NORTE!I237="","*",SP_NORTE!I237)</f>
        <v>*</v>
      </c>
      <c r="K202" s="142" t="str">
        <f>IF(SP_NORTE!M237="","*",SP_NORTE!M237)</f>
        <v>-</v>
      </c>
      <c r="L202" s="142" t="str">
        <f>IF(SP_NORTE!N237="","*",SP_NORTE!N237)</f>
        <v>-</v>
      </c>
      <c r="M202" s="143" t="str">
        <f>IF(SP_NORTE!J237="","*",SP_NORTE!J237)</f>
        <v>*</v>
      </c>
      <c r="N202" s="148" t="str">
        <f>IF(SP_NORTE!K237="","*",SP_NORTE!K237)</f>
        <v>*</v>
      </c>
      <c r="O202" s="148" t="str">
        <f>IF(SP_NORTE!L237="","*",SP_NORTE!L237)</f>
        <v>*</v>
      </c>
      <c r="P202" s="147" t="str">
        <f>IF(SP_NORTE!O237="","*",SP_NORTE!O237)</f>
        <v>*</v>
      </c>
      <c r="Q202" s="147" t="str">
        <f>IF(SP_NORTE!P237="","*",SP_NORTE!P237)</f>
        <v>*</v>
      </c>
      <c r="R202" s="149" t="str">
        <f>IF(SP_NORTE!Q237="","*",CONCATENATE(SP_NORTE!Q237," ",SP_NORTE!R237))</f>
        <v>*</v>
      </c>
      <c r="S202" s="149" t="str">
        <f>IF(SP_NORTE!V237="","*",SP_NORTE!V237)</f>
        <v>*</v>
      </c>
      <c r="T202" s="149" t="str">
        <f>IF(SP_NORTE!W237="","*",SP_NORTE!W237)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IF(SP_NORTE!Y238="","*",SP_NORTE!Y238)</f>
        <v>*</v>
      </c>
      <c r="B203" s="150" t="str">
        <f>IF(SP_NORTE!X238="","*",SP_NORTE!X238)</f>
        <v>*</v>
      </c>
      <c r="C203" s="150" t="str">
        <f>IF(SP_NORTE!Z238="","*",SP_NORTE!Z238)</f>
        <v>*</v>
      </c>
      <c r="D203" s="142" t="str">
        <f>IF(SP_NORTE!S238="","*",SP_NORTE!S238)</f>
        <v>-</v>
      </c>
      <c r="E203" s="142" t="str">
        <f>IF(SP_NORTE!T238="","*",SP_NORTE!T238)</f>
        <v>-</v>
      </c>
      <c r="F203" s="149" t="str">
        <f>IF(SP_NORTE!B238="","*",SP_NORTE!B238)</f>
        <v>*</v>
      </c>
      <c r="G203" s="149" t="str">
        <f>IF(SP_NORTE!D238="","*",SP_NORTE!D238)</f>
        <v>*</v>
      </c>
      <c r="H203" s="149" t="str">
        <f>IF(SP_NORTE!F238="","*",SP_NORTE!F238)</f>
        <v>*</v>
      </c>
      <c r="I203" s="149" t="str">
        <f>IF(SP_NORTE!H238="","*",SP_NORTE!H238)</f>
        <v>*</v>
      </c>
      <c r="J203" s="149" t="str">
        <f>IF(SP_NORTE!I238="","*",SP_NORTE!I238)</f>
        <v>*</v>
      </c>
      <c r="K203" s="142" t="str">
        <f>IF(SP_NORTE!M238="","*",SP_NORTE!M238)</f>
        <v>-</v>
      </c>
      <c r="L203" s="142" t="str">
        <f>IF(SP_NORTE!N238="","*",SP_NORTE!N238)</f>
        <v>-</v>
      </c>
      <c r="M203" s="143" t="str">
        <f>IF(SP_NORTE!J238="","*",SP_NORTE!J238)</f>
        <v>*</v>
      </c>
      <c r="N203" s="148" t="str">
        <f>IF(SP_NORTE!K238="","*",SP_NORTE!K238)</f>
        <v>*</v>
      </c>
      <c r="O203" s="148" t="str">
        <f>IF(SP_NORTE!L238="","*",SP_NORTE!L238)</f>
        <v>*</v>
      </c>
      <c r="P203" s="147" t="str">
        <f>IF(SP_NORTE!O238="","*",SP_NORTE!O238)</f>
        <v>*</v>
      </c>
      <c r="Q203" s="147" t="str">
        <f>IF(SP_NORTE!P238="","*",SP_NORTE!P238)</f>
        <v>*</v>
      </c>
      <c r="R203" s="149" t="str">
        <f>IF(SP_NORTE!Q238="","*",CONCATENATE(SP_NORTE!Q238," ",SP_NORTE!R238))</f>
        <v>*</v>
      </c>
      <c r="S203" s="149" t="str">
        <f>IF(SP_NORTE!V238="","*",SP_NORTE!V238)</f>
        <v>*</v>
      </c>
      <c r="T203" s="149" t="str">
        <f>IF(SP_NORTE!W238="","*",SP_NORTE!W238)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IF(SP_NORTE!Y239="","*",SP_NORTE!Y239)</f>
        <v>*</v>
      </c>
      <c r="B204" s="150" t="str">
        <f>IF(SP_NORTE!X239="","*",SP_NORTE!X239)</f>
        <v>*</v>
      </c>
      <c r="C204" s="150" t="str">
        <f>IF(SP_NORTE!Z239="","*",SP_NORTE!Z239)</f>
        <v>*</v>
      </c>
      <c r="D204" s="142" t="str">
        <f>IF(SP_NORTE!S239="","*",SP_NORTE!S239)</f>
        <v>-</v>
      </c>
      <c r="E204" s="142" t="str">
        <f>IF(SP_NORTE!T239="","*",SP_NORTE!T239)</f>
        <v>-</v>
      </c>
      <c r="F204" s="149" t="str">
        <f>IF(SP_NORTE!B239="","*",SP_NORTE!B239)</f>
        <v>*</v>
      </c>
      <c r="G204" s="149" t="str">
        <f>IF(SP_NORTE!D239="","*",SP_NORTE!D239)</f>
        <v>*</v>
      </c>
      <c r="H204" s="149" t="str">
        <f>IF(SP_NORTE!F239="","*",SP_NORTE!F239)</f>
        <v>*</v>
      </c>
      <c r="I204" s="149" t="str">
        <f>IF(SP_NORTE!H239="","*",SP_NORTE!H239)</f>
        <v>*</v>
      </c>
      <c r="J204" s="149" t="str">
        <f>IF(SP_NORTE!I239="","*",SP_NORTE!I239)</f>
        <v>*</v>
      </c>
      <c r="K204" s="142" t="str">
        <f>IF(SP_NORTE!M239="","*",SP_NORTE!M239)</f>
        <v>-</v>
      </c>
      <c r="L204" s="142" t="str">
        <f>IF(SP_NORTE!N239="","*",SP_NORTE!N239)</f>
        <v>-</v>
      </c>
      <c r="M204" s="143" t="str">
        <f>IF(SP_NORTE!J239="","*",SP_NORTE!J239)</f>
        <v>*</v>
      </c>
      <c r="N204" s="148" t="str">
        <f>IF(SP_NORTE!K239="","*",SP_NORTE!K239)</f>
        <v>*</v>
      </c>
      <c r="O204" s="148" t="str">
        <f>IF(SP_NORTE!L239="","*",SP_NORTE!L239)</f>
        <v>*</v>
      </c>
      <c r="P204" s="147" t="str">
        <f>IF(SP_NORTE!O239="","*",SP_NORTE!O239)</f>
        <v>*</v>
      </c>
      <c r="Q204" s="147" t="str">
        <f>IF(SP_NORTE!P239="","*",SP_NORTE!P239)</f>
        <v>*</v>
      </c>
      <c r="R204" s="149" t="str">
        <f>IF(SP_NORTE!Q239="","*",CONCATENATE(SP_NORTE!Q239," ",SP_NORTE!R239))</f>
        <v>*</v>
      </c>
      <c r="S204" s="149" t="str">
        <f>IF(SP_NORTE!V239="","*",SP_NORTE!V239)</f>
        <v>*</v>
      </c>
      <c r="T204" s="149" t="str">
        <f>IF(SP_NORTE!W239="","*",SP_NORTE!W239)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IF(SP_NORTE!Y240="","*",SP_NORTE!Y240)</f>
        <v>*</v>
      </c>
      <c r="B205" s="150" t="str">
        <f>IF(SP_NORTE!X240="","*",SP_NORTE!X240)</f>
        <v>*</v>
      </c>
      <c r="C205" s="150" t="str">
        <f>IF(SP_NORTE!Z240="","*",SP_NORTE!Z240)</f>
        <v>*</v>
      </c>
      <c r="D205" s="142" t="str">
        <f>IF(SP_NORTE!S240="","*",SP_NORTE!S240)</f>
        <v>-</v>
      </c>
      <c r="E205" s="142" t="str">
        <f>IF(SP_NORTE!T240="","*",SP_NORTE!T240)</f>
        <v>-</v>
      </c>
      <c r="F205" s="149" t="str">
        <f>IF(SP_NORTE!B240="","*",SP_NORTE!B240)</f>
        <v>*</v>
      </c>
      <c r="G205" s="149" t="str">
        <f>IF(SP_NORTE!D240="","*",SP_NORTE!D240)</f>
        <v>*</v>
      </c>
      <c r="H205" s="149" t="str">
        <f>IF(SP_NORTE!F240="","*",SP_NORTE!F240)</f>
        <v>*</v>
      </c>
      <c r="I205" s="149" t="str">
        <f>IF(SP_NORTE!H240="","*",SP_NORTE!H240)</f>
        <v>*</v>
      </c>
      <c r="J205" s="149" t="str">
        <f>IF(SP_NORTE!I240="","*",SP_NORTE!I240)</f>
        <v>*</v>
      </c>
      <c r="K205" s="142" t="str">
        <f>IF(SP_NORTE!M240="","*",SP_NORTE!M240)</f>
        <v>-</v>
      </c>
      <c r="L205" s="142" t="str">
        <f>IF(SP_NORTE!N240="","*",SP_NORTE!N240)</f>
        <v>-</v>
      </c>
      <c r="M205" s="143" t="str">
        <f>IF(SP_NORTE!J240="","*",SP_NORTE!J240)</f>
        <v>*</v>
      </c>
      <c r="N205" s="148" t="str">
        <f>IF(SP_NORTE!K240="","*",SP_NORTE!K240)</f>
        <v>*</v>
      </c>
      <c r="O205" s="148" t="str">
        <f>IF(SP_NORTE!L240="","*",SP_NORTE!L240)</f>
        <v>*</v>
      </c>
      <c r="P205" s="147" t="str">
        <f>IF(SP_NORTE!O240="","*",SP_NORTE!O240)</f>
        <v>*</v>
      </c>
      <c r="Q205" s="147" t="str">
        <f>IF(SP_NORTE!P240="","*",SP_NORTE!P240)</f>
        <v>*</v>
      </c>
      <c r="R205" s="149" t="str">
        <f>IF(SP_NORTE!Q240="","*",CONCATENATE(SP_NORTE!Q240," ",SP_NORTE!R240))</f>
        <v>*</v>
      </c>
      <c r="S205" s="149" t="str">
        <f>IF(SP_NORTE!V240="","*",SP_NORTE!V240)</f>
        <v>*</v>
      </c>
      <c r="T205" s="149" t="str">
        <f>IF(SP_NORTE!W240="","*",SP_NORTE!W240)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IF(SP_NORTE!Y241="","*",SP_NORTE!Y241)</f>
        <v>*</v>
      </c>
      <c r="B206" s="150" t="str">
        <f>IF(SP_NORTE!X241="","*",SP_NORTE!X241)</f>
        <v>*</v>
      </c>
      <c r="C206" s="150" t="str">
        <f>IF(SP_NORTE!Z241="","*",SP_NORTE!Z241)</f>
        <v>*</v>
      </c>
      <c r="D206" s="142" t="str">
        <f>IF(SP_NORTE!S241="","*",SP_NORTE!S241)</f>
        <v>-</v>
      </c>
      <c r="E206" s="142" t="str">
        <f>IF(SP_NORTE!T241="","*",SP_NORTE!T241)</f>
        <v>-</v>
      </c>
      <c r="F206" s="149" t="str">
        <f>IF(SP_NORTE!B241="","*",SP_NORTE!B241)</f>
        <v>*</v>
      </c>
      <c r="G206" s="149" t="str">
        <f>IF(SP_NORTE!D241="","*",SP_NORTE!D241)</f>
        <v>*</v>
      </c>
      <c r="H206" s="149" t="str">
        <f>IF(SP_NORTE!F241="","*",SP_NORTE!F241)</f>
        <v>*</v>
      </c>
      <c r="I206" s="149" t="str">
        <f>IF(SP_NORTE!H241="","*",SP_NORTE!H241)</f>
        <v>*</v>
      </c>
      <c r="J206" s="149" t="str">
        <f>IF(SP_NORTE!I241="","*",SP_NORTE!I241)</f>
        <v>*</v>
      </c>
      <c r="K206" s="142" t="str">
        <f>IF(SP_NORTE!M241="","*",SP_NORTE!M241)</f>
        <v>-</v>
      </c>
      <c r="L206" s="142" t="str">
        <f>IF(SP_NORTE!N241="","*",SP_NORTE!N241)</f>
        <v>-</v>
      </c>
      <c r="M206" s="143" t="str">
        <f>IF(SP_NORTE!J241="","*",SP_NORTE!J241)</f>
        <v>*</v>
      </c>
      <c r="N206" s="148" t="str">
        <f>IF(SP_NORTE!K241="","*",SP_NORTE!K241)</f>
        <v>*</v>
      </c>
      <c r="O206" s="148" t="str">
        <f>IF(SP_NORTE!L241="","*",SP_NORTE!L241)</f>
        <v>*</v>
      </c>
      <c r="P206" s="147" t="str">
        <f>IF(SP_NORTE!O241="","*",SP_NORTE!O241)</f>
        <v>*</v>
      </c>
      <c r="Q206" s="147" t="str">
        <f>IF(SP_NORTE!P241="","*",SP_NORTE!P241)</f>
        <v>*</v>
      </c>
      <c r="R206" s="149" t="str">
        <f>IF(SP_NORTE!Q241="","*",CONCATENATE(SP_NORTE!Q241," ",SP_NORTE!R241))</f>
        <v>*</v>
      </c>
      <c r="S206" s="149" t="str">
        <f>IF(SP_NORTE!V241="","*",SP_NORTE!V241)</f>
        <v>*</v>
      </c>
      <c r="T206" s="149" t="str">
        <f>IF(SP_NORTE!W241="","*",SP_NORTE!W241)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IF(SP_NORTE!Y242="","*",SP_NORTE!Y242)</f>
        <v>*</v>
      </c>
      <c r="B207" s="150" t="str">
        <f>IF(SP_NORTE!X242="","*",SP_NORTE!X242)</f>
        <v>*</v>
      </c>
      <c r="C207" s="150" t="str">
        <f>IF(SP_NORTE!Z242="","*",SP_NORTE!Z242)</f>
        <v>*</v>
      </c>
      <c r="D207" s="142" t="str">
        <f>IF(SP_NORTE!S242="","*",SP_NORTE!S242)</f>
        <v>-</v>
      </c>
      <c r="E207" s="142" t="str">
        <f>IF(SP_NORTE!T242="","*",SP_NORTE!T242)</f>
        <v>-</v>
      </c>
      <c r="F207" s="149" t="str">
        <f>IF(SP_NORTE!B242="","*",SP_NORTE!B242)</f>
        <v>*</v>
      </c>
      <c r="G207" s="149" t="str">
        <f>IF(SP_NORTE!D242="","*",SP_NORTE!D242)</f>
        <v>*</v>
      </c>
      <c r="H207" s="149" t="str">
        <f>IF(SP_NORTE!F242="","*",SP_NORTE!F242)</f>
        <v>*</v>
      </c>
      <c r="I207" s="149" t="str">
        <f>IF(SP_NORTE!H242="","*",SP_NORTE!H242)</f>
        <v>*</v>
      </c>
      <c r="J207" s="149" t="str">
        <f>IF(SP_NORTE!I242="","*",SP_NORTE!I242)</f>
        <v>*</v>
      </c>
      <c r="K207" s="142" t="str">
        <f>IF(SP_NORTE!M242="","*",SP_NORTE!M242)</f>
        <v>-</v>
      </c>
      <c r="L207" s="142" t="str">
        <f>IF(SP_NORTE!N242="","*",SP_NORTE!N242)</f>
        <v>-</v>
      </c>
      <c r="M207" s="143" t="str">
        <f>IF(SP_NORTE!J242="","*",SP_NORTE!J242)</f>
        <v>*</v>
      </c>
      <c r="N207" s="148" t="str">
        <f>IF(SP_NORTE!K242="","*",SP_NORTE!K242)</f>
        <v>*</v>
      </c>
      <c r="O207" s="148" t="str">
        <f>IF(SP_NORTE!L242="","*",SP_NORTE!L242)</f>
        <v>*</v>
      </c>
      <c r="P207" s="147" t="str">
        <f>IF(SP_NORTE!O242="","*",SP_NORTE!O242)</f>
        <v>*</v>
      </c>
      <c r="Q207" s="147" t="str">
        <f>IF(SP_NORTE!P242="","*",SP_NORTE!P242)</f>
        <v>*</v>
      </c>
      <c r="R207" s="149" t="str">
        <f>IF(SP_NORTE!Q242="","*",CONCATENATE(SP_NORTE!Q242," ",SP_NORTE!R242))</f>
        <v>*</v>
      </c>
      <c r="S207" s="149" t="str">
        <f>IF(SP_NORTE!V242="","*",SP_NORTE!V242)</f>
        <v>*</v>
      </c>
      <c r="T207" s="149" t="str">
        <f>IF(SP_NORTE!W242="","*",SP_NORTE!W242)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IF(SP_NORTE!Y243="","*",SP_NORTE!Y243)</f>
        <v>*</v>
      </c>
      <c r="B208" s="150" t="str">
        <f>IF(SP_NORTE!X243="","*",SP_NORTE!X243)</f>
        <v>*</v>
      </c>
      <c r="C208" s="150" t="str">
        <f>IF(SP_NORTE!Z243="","*",SP_NORTE!Z243)</f>
        <v>*</v>
      </c>
      <c r="D208" s="142" t="str">
        <f>IF(SP_NORTE!S243="","*",SP_NORTE!S243)</f>
        <v>-</v>
      </c>
      <c r="E208" s="142" t="str">
        <f>IF(SP_NORTE!T243="","*",SP_NORTE!T243)</f>
        <v>-</v>
      </c>
      <c r="F208" s="149" t="str">
        <f>IF(SP_NORTE!B243="","*",SP_NORTE!B243)</f>
        <v>*</v>
      </c>
      <c r="G208" s="149" t="str">
        <f>IF(SP_NORTE!D243="","*",SP_NORTE!D243)</f>
        <v>*</v>
      </c>
      <c r="H208" s="149" t="str">
        <f>IF(SP_NORTE!F243="","*",SP_NORTE!F243)</f>
        <v>*</v>
      </c>
      <c r="I208" s="149" t="str">
        <f>IF(SP_NORTE!H243="","*",SP_NORTE!H243)</f>
        <v>*</v>
      </c>
      <c r="J208" s="149" t="str">
        <f>IF(SP_NORTE!I243="","*",SP_NORTE!I243)</f>
        <v>*</v>
      </c>
      <c r="K208" s="142" t="str">
        <f>IF(SP_NORTE!M243="","*",SP_NORTE!M243)</f>
        <v>-</v>
      </c>
      <c r="L208" s="142" t="str">
        <f>IF(SP_NORTE!N243="","*",SP_NORTE!N243)</f>
        <v>-</v>
      </c>
      <c r="M208" s="143" t="str">
        <f>IF(SP_NORTE!J243="","*",SP_NORTE!J243)</f>
        <v>*</v>
      </c>
      <c r="N208" s="148" t="str">
        <f>IF(SP_NORTE!K243="","*",SP_NORTE!K243)</f>
        <v>*</v>
      </c>
      <c r="O208" s="148" t="str">
        <f>IF(SP_NORTE!L243="","*",SP_NORTE!L243)</f>
        <v>*</v>
      </c>
      <c r="P208" s="147" t="str">
        <f>IF(SP_NORTE!O243="","*",SP_NORTE!O243)</f>
        <v>*</v>
      </c>
      <c r="Q208" s="147" t="str">
        <f>IF(SP_NORTE!P243="","*",SP_NORTE!P243)</f>
        <v>*</v>
      </c>
      <c r="R208" s="149" t="str">
        <f>IF(SP_NORTE!Q243="","*",CONCATENATE(SP_NORTE!Q243," ",SP_NORTE!R243))</f>
        <v>*</v>
      </c>
      <c r="S208" s="149" t="str">
        <f>IF(SP_NORTE!V243="","*",SP_NORTE!V243)</f>
        <v>*</v>
      </c>
      <c r="T208" s="149" t="str">
        <f>IF(SP_NORTE!W243="","*",SP_NORTE!W243)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IF(SP_NORTE!Y244="","*",SP_NORTE!Y244)</f>
        <v>*</v>
      </c>
      <c r="B209" s="150" t="str">
        <f>IF(SP_NORTE!X244="","*",SP_NORTE!X244)</f>
        <v>*</v>
      </c>
      <c r="C209" s="150" t="str">
        <f>IF(SP_NORTE!Z244="","*",SP_NORTE!Z244)</f>
        <v>*</v>
      </c>
      <c r="D209" s="142" t="str">
        <f>IF(SP_NORTE!S244="","*",SP_NORTE!S244)</f>
        <v>-</v>
      </c>
      <c r="E209" s="142" t="str">
        <f>IF(SP_NORTE!T244="","*",SP_NORTE!T244)</f>
        <v>-</v>
      </c>
      <c r="F209" s="149" t="str">
        <f>IF(SP_NORTE!B244="","*",SP_NORTE!B244)</f>
        <v>*</v>
      </c>
      <c r="G209" s="149" t="str">
        <f>IF(SP_NORTE!D244="","*",SP_NORTE!D244)</f>
        <v>*</v>
      </c>
      <c r="H209" s="149" t="str">
        <f>IF(SP_NORTE!F244="","*",SP_NORTE!F244)</f>
        <v>*</v>
      </c>
      <c r="I209" s="149" t="str">
        <f>IF(SP_NORTE!H244="","*",SP_NORTE!H244)</f>
        <v>*</v>
      </c>
      <c r="J209" s="149" t="str">
        <f>IF(SP_NORTE!I244="","*",SP_NORTE!I244)</f>
        <v>*</v>
      </c>
      <c r="K209" s="142" t="str">
        <f>IF(SP_NORTE!M244="","*",SP_NORTE!M244)</f>
        <v>-</v>
      </c>
      <c r="L209" s="142" t="str">
        <f>IF(SP_NORTE!N244="","*",SP_NORTE!N244)</f>
        <v>-</v>
      </c>
      <c r="M209" s="143" t="str">
        <f>IF(SP_NORTE!J244="","*",SP_NORTE!J244)</f>
        <v>*</v>
      </c>
      <c r="N209" s="148" t="str">
        <f>IF(SP_NORTE!K244="","*",SP_NORTE!K244)</f>
        <v>*</v>
      </c>
      <c r="O209" s="148" t="str">
        <f>IF(SP_NORTE!L244="","*",SP_NORTE!L244)</f>
        <v>*</v>
      </c>
      <c r="P209" s="147" t="str">
        <f>IF(SP_NORTE!O244="","*",SP_NORTE!O244)</f>
        <v>*</v>
      </c>
      <c r="Q209" s="147" t="str">
        <f>IF(SP_NORTE!P244="","*",SP_NORTE!P244)</f>
        <v>*</v>
      </c>
      <c r="R209" s="149" t="str">
        <f>IF(SP_NORTE!Q244="","*",CONCATENATE(SP_NORTE!Q244," ",SP_NORTE!R244))</f>
        <v>*</v>
      </c>
      <c r="S209" s="149" t="str">
        <f>IF(SP_NORTE!V244="","*",SP_NORTE!V244)</f>
        <v>*</v>
      </c>
      <c r="T209" s="149" t="str">
        <f>IF(SP_NORTE!W244="","*",SP_NORTE!W244)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IF(SP_NORTE!Y245="","*",SP_NORTE!Y245)</f>
        <v>*</v>
      </c>
      <c r="B210" s="150" t="str">
        <f>IF(SP_NORTE!X245="","*",SP_NORTE!X245)</f>
        <v>*</v>
      </c>
      <c r="C210" s="150" t="str">
        <f>IF(SP_NORTE!Z245="","*",SP_NORTE!Z245)</f>
        <v>*</v>
      </c>
      <c r="D210" s="142" t="str">
        <f>IF(SP_NORTE!S245="","*",SP_NORTE!S245)</f>
        <v>-</v>
      </c>
      <c r="E210" s="142" t="str">
        <f>IF(SP_NORTE!T245="","*",SP_NORTE!T245)</f>
        <v>-</v>
      </c>
      <c r="F210" s="149" t="str">
        <f>IF(SP_NORTE!B245="","*",SP_NORTE!B245)</f>
        <v>*</v>
      </c>
      <c r="G210" s="149" t="str">
        <f>IF(SP_NORTE!D245="","*",SP_NORTE!D245)</f>
        <v>*</v>
      </c>
      <c r="H210" s="149" t="str">
        <f>IF(SP_NORTE!F245="","*",SP_NORTE!F245)</f>
        <v>*</v>
      </c>
      <c r="I210" s="149" t="str">
        <f>IF(SP_NORTE!H245="","*",SP_NORTE!H245)</f>
        <v>*</v>
      </c>
      <c r="J210" s="149" t="str">
        <f>IF(SP_NORTE!I245="","*",SP_NORTE!I245)</f>
        <v>*</v>
      </c>
      <c r="K210" s="142" t="str">
        <f>IF(SP_NORTE!M245="","*",SP_NORTE!M245)</f>
        <v>-</v>
      </c>
      <c r="L210" s="142" t="str">
        <f>IF(SP_NORTE!N245="","*",SP_NORTE!N245)</f>
        <v>-</v>
      </c>
      <c r="M210" s="143" t="str">
        <f>IF(SP_NORTE!J245="","*",SP_NORTE!J245)</f>
        <v>*</v>
      </c>
      <c r="N210" s="148" t="str">
        <f>IF(SP_NORTE!K245="","*",SP_NORTE!K245)</f>
        <v>*</v>
      </c>
      <c r="O210" s="148" t="str">
        <f>IF(SP_NORTE!L245="","*",SP_NORTE!L245)</f>
        <v>*</v>
      </c>
      <c r="P210" s="147" t="str">
        <f>IF(SP_NORTE!O245="","*",SP_NORTE!O245)</f>
        <v>*</v>
      </c>
      <c r="Q210" s="147" t="str">
        <f>IF(SP_NORTE!P245="","*",SP_NORTE!P245)</f>
        <v>*</v>
      </c>
      <c r="R210" s="149" t="str">
        <f>IF(SP_NORTE!Q245="","*",CONCATENATE(SP_NORTE!Q245," ",SP_NORTE!R245))</f>
        <v>*</v>
      </c>
      <c r="S210" s="149" t="str">
        <f>IF(SP_NORTE!V245="","*",SP_NORTE!V245)</f>
        <v>*</v>
      </c>
      <c r="T210" s="149" t="str">
        <f>IF(SP_NORTE!W245="","*",SP_NORTE!W245)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IF(SP_NORTE!Y246="","*",SP_NORTE!Y246)</f>
        <v>*</v>
      </c>
      <c r="B211" s="150" t="str">
        <f>IF(SP_NORTE!X246="","*",SP_NORTE!X246)</f>
        <v>*</v>
      </c>
      <c r="C211" s="150" t="str">
        <f>IF(SP_NORTE!Z246="","*",SP_NORTE!Z246)</f>
        <v>*</v>
      </c>
      <c r="D211" s="142" t="str">
        <f>IF(SP_NORTE!S246="","*",SP_NORTE!S246)</f>
        <v>-</v>
      </c>
      <c r="E211" s="142" t="str">
        <f>IF(SP_NORTE!T246="","*",SP_NORTE!T246)</f>
        <v>-</v>
      </c>
      <c r="F211" s="149" t="str">
        <f>IF(SP_NORTE!B246="","*",SP_NORTE!B246)</f>
        <v>*</v>
      </c>
      <c r="G211" s="149" t="str">
        <f>IF(SP_NORTE!D246="","*",SP_NORTE!D246)</f>
        <v>*</v>
      </c>
      <c r="H211" s="149" t="str">
        <f>IF(SP_NORTE!F246="","*",SP_NORTE!F246)</f>
        <v>*</v>
      </c>
      <c r="I211" s="149" t="str">
        <f>IF(SP_NORTE!H246="","*",SP_NORTE!H246)</f>
        <v>*</v>
      </c>
      <c r="J211" s="149" t="str">
        <f>IF(SP_NORTE!I246="","*",SP_NORTE!I246)</f>
        <v>*</v>
      </c>
      <c r="K211" s="142" t="str">
        <f>IF(SP_NORTE!M246="","*",SP_NORTE!M246)</f>
        <v>-</v>
      </c>
      <c r="L211" s="142" t="str">
        <f>IF(SP_NORTE!N246="","*",SP_NORTE!N246)</f>
        <v>-</v>
      </c>
      <c r="M211" s="143" t="str">
        <f>IF(SP_NORTE!J246="","*",SP_NORTE!J246)</f>
        <v>*</v>
      </c>
      <c r="N211" s="148" t="str">
        <f>IF(SP_NORTE!K246="","*",SP_NORTE!K246)</f>
        <v>*</v>
      </c>
      <c r="O211" s="148" t="str">
        <f>IF(SP_NORTE!L246="","*",SP_NORTE!L246)</f>
        <v>*</v>
      </c>
      <c r="P211" s="147" t="str">
        <f>IF(SP_NORTE!O246="","*",SP_NORTE!O246)</f>
        <v>*</v>
      </c>
      <c r="Q211" s="147" t="str">
        <f>IF(SP_NORTE!P246="","*",SP_NORTE!P246)</f>
        <v>*</v>
      </c>
      <c r="R211" s="149" t="str">
        <f>IF(SP_NORTE!Q246="","*",CONCATENATE(SP_NORTE!Q246," ",SP_NORTE!R246))</f>
        <v>*</v>
      </c>
      <c r="S211" s="149" t="str">
        <f>IF(SP_NORTE!V246="","*",SP_NORTE!V246)</f>
        <v>*</v>
      </c>
      <c r="T211" s="149" t="str">
        <f>IF(SP_NORTE!W246="","*",SP_NORTE!W246)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IF(SP_NORTE!Y247="","*",SP_NORTE!Y247)</f>
        <v>*</v>
      </c>
      <c r="B212" s="150" t="str">
        <f>IF(SP_NORTE!X247="","*",SP_NORTE!X247)</f>
        <v>*</v>
      </c>
      <c r="C212" s="150" t="str">
        <f>IF(SP_NORTE!Z247="","*",SP_NORTE!Z247)</f>
        <v>*</v>
      </c>
      <c r="D212" s="142" t="str">
        <f>IF(SP_NORTE!S247="","*",SP_NORTE!S247)</f>
        <v>-</v>
      </c>
      <c r="E212" s="142" t="str">
        <f>IF(SP_NORTE!T247="","*",SP_NORTE!T247)</f>
        <v>-</v>
      </c>
      <c r="F212" s="149" t="str">
        <f>IF(SP_NORTE!B247="","*",SP_NORTE!B247)</f>
        <v>*</v>
      </c>
      <c r="G212" s="149" t="str">
        <f>IF(SP_NORTE!D247="","*",SP_NORTE!D247)</f>
        <v>*</v>
      </c>
      <c r="H212" s="149" t="str">
        <f>IF(SP_NORTE!F247="","*",SP_NORTE!F247)</f>
        <v>*</v>
      </c>
      <c r="I212" s="149" t="str">
        <f>IF(SP_NORTE!H247="","*",SP_NORTE!H247)</f>
        <v>*</v>
      </c>
      <c r="J212" s="149" t="str">
        <f>IF(SP_NORTE!I247="","*",SP_NORTE!I247)</f>
        <v>*</v>
      </c>
      <c r="K212" s="142" t="str">
        <f>IF(SP_NORTE!M247="","*",SP_NORTE!M247)</f>
        <v>-</v>
      </c>
      <c r="L212" s="142" t="str">
        <f>IF(SP_NORTE!N247="","*",SP_NORTE!N247)</f>
        <v>-</v>
      </c>
      <c r="M212" s="143" t="str">
        <f>IF(SP_NORTE!J247="","*",SP_NORTE!J247)</f>
        <v>*</v>
      </c>
      <c r="N212" s="148" t="str">
        <f>IF(SP_NORTE!K247="","*",SP_NORTE!K247)</f>
        <v>*</v>
      </c>
      <c r="O212" s="148" t="str">
        <f>IF(SP_NORTE!L247="","*",SP_NORTE!L247)</f>
        <v>*</v>
      </c>
      <c r="P212" s="147" t="str">
        <f>IF(SP_NORTE!O247="","*",SP_NORTE!O247)</f>
        <v>*</v>
      </c>
      <c r="Q212" s="147" t="str">
        <f>IF(SP_NORTE!P247="","*",SP_NORTE!P247)</f>
        <v>*</v>
      </c>
      <c r="R212" s="149" t="str">
        <f>IF(SP_NORTE!Q247="","*",CONCATENATE(SP_NORTE!Q247," ",SP_NORTE!R247))</f>
        <v>*</v>
      </c>
      <c r="S212" s="149" t="str">
        <f>IF(SP_NORTE!V247="","*",SP_NORTE!V247)</f>
        <v>*</v>
      </c>
      <c r="T212" s="149" t="str">
        <f>IF(SP_NORTE!W247="","*",SP_NORTE!W247)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IF(SP_NORTE!Y248="","*",SP_NORTE!Y248)</f>
        <v>*</v>
      </c>
      <c r="B213" s="150" t="str">
        <f>IF(SP_NORTE!X248="","*",SP_NORTE!X248)</f>
        <v>*</v>
      </c>
      <c r="C213" s="150" t="str">
        <f>IF(SP_NORTE!Z248="","*",SP_NORTE!Z248)</f>
        <v>*</v>
      </c>
      <c r="D213" s="142" t="str">
        <f>IF(SP_NORTE!S248="","*",SP_NORTE!S248)</f>
        <v>-</v>
      </c>
      <c r="E213" s="142" t="str">
        <f>IF(SP_NORTE!T248="","*",SP_NORTE!T248)</f>
        <v>-</v>
      </c>
      <c r="F213" s="149" t="str">
        <f>IF(SP_NORTE!B248="","*",SP_NORTE!B248)</f>
        <v>*</v>
      </c>
      <c r="G213" s="149" t="str">
        <f>IF(SP_NORTE!D248="","*",SP_NORTE!D248)</f>
        <v>*</v>
      </c>
      <c r="H213" s="149" t="str">
        <f>IF(SP_NORTE!F248="","*",SP_NORTE!F248)</f>
        <v>*</v>
      </c>
      <c r="I213" s="149" t="str">
        <f>IF(SP_NORTE!H248="","*",SP_NORTE!H248)</f>
        <v>*</v>
      </c>
      <c r="J213" s="149" t="str">
        <f>IF(SP_NORTE!I248="","*",SP_NORTE!I248)</f>
        <v>*</v>
      </c>
      <c r="K213" s="142" t="str">
        <f>IF(SP_NORTE!M248="","*",SP_NORTE!M248)</f>
        <v>-</v>
      </c>
      <c r="L213" s="142" t="str">
        <f>IF(SP_NORTE!N248="","*",SP_NORTE!N248)</f>
        <v>-</v>
      </c>
      <c r="M213" s="143" t="str">
        <f>IF(SP_NORTE!J248="","*",SP_NORTE!J248)</f>
        <v>*</v>
      </c>
      <c r="N213" s="148" t="str">
        <f>IF(SP_NORTE!K248="","*",SP_NORTE!K248)</f>
        <v>*</v>
      </c>
      <c r="O213" s="148" t="str">
        <f>IF(SP_NORTE!L248="","*",SP_NORTE!L248)</f>
        <v>*</v>
      </c>
      <c r="P213" s="147" t="str">
        <f>IF(SP_NORTE!O248="","*",SP_NORTE!O248)</f>
        <v>*</v>
      </c>
      <c r="Q213" s="147" t="str">
        <f>IF(SP_NORTE!P248="","*",SP_NORTE!P248)</f>
        <v>*</v>
      </c>
      <c r="R213" s="149" t="str">
        <f>IF(SP_NORTE!Q248="","*",CONCATENATE(SP_NORTE!Q248," ",SP_NORTE!R248))</f>
        <v>*</v>
      </c>
      <c r="S213" s="149" t="str">
        <f>IF(SP_NORTE!V248="","*",SP_NORTE!V248)</f>
        <v>*</v>
      </c>
      <c r="T213" s="149" t="str">
        <f>IF(SP_NORTE!W248="","*",SP_NORTE!W248)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IF(SP_NORTE!Y249="","*",SP_NORTE!Y249)</f>
        <v>*</v>
      </c>
      <c r="B214" s="150" t="str">
        <f>IF(SP_NORTE!X249="","*",SP_NORTE!X249)</f>
        <v>*</v>
      </c>
      <c r="C214" s="150" t="str">
        <f>IF(SP_NORTE!Z249="","*",SP_NORTE!Z249)</f>
        <v>*</v>
      </c>
      <c r="D214" s="142" t="str">
        <f>IF(SP_NORTE!S249="","*",SP_NORTE!S249)</f>
        <v>-</v>
      </c>
      <c r="E214" s="142" t="str">
        <f>IF(SP_NORTE!T249="","*",SP_NORTE!T249)</f>
        <v>-</v>
      </c>
      <c r="F214" s="149" t="str">
        <f>IF(SP_NORTE!B249="","*",SP_NORTE!B249)</f>
        <v>*</v>
      </c>
      <c r="G214" s="149" t="str">
        <f>IF(SP_NORTE!D249="","*",SP_NORTE!D249)</f>
        <v>*</v>
      </c>
      <c r="H214" s="149" t="str">
        <f>IF(SP_NORTE!F249="","*",SP_NORTE!F249)</f>
        <v>*</v>
      </c>
      <c r="I214" s="149" t="str">
        <f>IF(SP_NORTE!H249="","*",SP_NORTE!H249)</f>
        <v>*</v>
      </c>
      <c r="J214" s="149" t="str">
        <f>IF(SP_NORTE!I249="","*",SP_NORTE!I249)</f>
        <v>*</v>
      </c>
      <c r="K214" s="142" t="str">
        <f>IF(SP_NORTE!M249="","*",SP_NORTE!M249)</f>
        <v>-</v>
      </c>
      <c r="L214" s="142" t="str">
        <f>IF(SP_NORTE!N249="","*",SP_NORTE!N249)</f>
        <v>-</v>
      </c>
      <c r="M214" s="143" t="str">
        <f>IF(SP_NORTE!J249="","*",SP_NORTE!J249)</f>
        <v>*</v>
      </c>
      <c r="N214" s="148" t="str">
        <f>IF(SP_NORTE!K249="","*",SP_NORTE!K249)</f>
        <v>*</v>
      </c>
      <c r="O214" s="148" t="str">
        <f>IF(SP_NORTE!L249="","*",SP_NORTE!L249)</f>
        <v>*</v>
      </c>
      <c r="P214" s="147" t="str">
        <f>IF(SP_NORTE!O249="","*",SP_NORTE!O249)</f>
        <v>*</v>
      </c>
      <c r="Q214" s="147" t="str">
        <f>IF(SP_NORTE!P249="","*",SP_NORTE!P249)</f>
        <v>*</v>
      </c>
      <c r="R214" s="149" t="str">
        <f>IF(SP_NORTE!Q249="","*",CONCATENATE(SP_NORTE!Q249," ",SP_NORTE!R249))</f>
        <v>*</v>
      </c>
      <c r="S214" s="149" t="str">
        <f>IF(SP_NORTE!V249="","*",SP_NORTE!V249)</f>
        <v>*</v>
      </c>
      <c r="T214" s="149" t="str">
        <f>IF(SP_NORTE!W249="","*",SP_NORTE!W249)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IF(SP_NORTE!Y250="","*",SP_NORTE!Y250)</f>
        <v>*</v>
      </c>
      <c r="B215" s="150" t="str">
        <f>IF(SP_NORTE!X250="","*",SP_NORTE!X250)</f>
        <v>*</v>
      </c>
      <c r="C215" s="150" t="str">
        <f>IF(SP_NORTE!Z250="","*",SP_NORTE!Z250)</f>
        <v>*</v>
      </c>
      <c r="D215" s="142" t="str">
        <f>IF(SP_NORTE!S250="","*",SP_NORTE!S250)</f>
        <v>-</v>
      </c>
      <c r="E215" s="142" t="str">
        <f>IF(SP_NORTE!T250="","*",SP_NORTE!T250)</f>
        <v>-</v>
      </c>
      <c r="F215" s="149" t="str">
        <f>IF(SP_NORTE!B250="","*",SP_NORTE!B250)</f>
        <v>*</v>
      </c>
      <c r="G215" s="149" t="str">
        <f>IF(SP_NORTE!D250="","*",SP_NORTE!D250)</f>
        <v>*</v>
      </c>
      <c r="H215" s="149" t="str">
        <f>IF(SP_NORTE!F250="","*",SP_NORTE!F250)</f>
        <v>*</v>
      </c>
      <c r="I215" s="149" t="str">
        <f>IF(SP_NORTE!H250="","*",SP_NORTE!H250)</f>
        <v>*</v>
      </c>
      <c r="J215" s="149" t="str">
        <f>IF(SP_NORTE!I250="","*",SP_NORTE!I250)</f>
        <v>*</v>
      </c>
      <c r="K215" s="142" t="str">
        <f>IF(SP_NORTE!M250="","*",SP_NORTE!M250)</f>
        <v>-</v>
      </c>
      <c r="L215" s="142" t="str">
        <f>IF(SP_NORTE!N250="","*",SP_NORTE!N250)</f>
        <v>-</v>
      </c>
      <c r="M215" s="143" t="str">
        <f>IF(SP_NORTE!J250="","*",SP_NORTE!J250)</f>
        <v>*</v>
      </c>
      <c r="N215" s="148" t="str">
        <f>IF(SP_NORTE!K250="","*",SP_NORTE!K250)</f>
        <v>*</v>
      </c>
      <c r="O215" s="148" t="str">
        <f>IF(SP_NORTE!L250="","*",SP_NORTE!L250)</f>
        <v>*</v>
      </c>
      <c r="P215" s="147" t="str">
        <f>IF(SP_NORTE!O250="","*",SP_NORTE!O250)</f>
        <v>*</v>
      </c>
      <c r="Q215" s="147" t="str">
        <f>IF(SP_NORTE!P250="","*",SP_NORTE!P250)</f>
        <v>*</v>
      </c>
      <c r="R215" s="149" t="str">
        <f>IF(SP_NORTE!Q250="","*",CONCATENATE(SP_NORTE!Q250," ",SP_NORTE!R250))</f>
        <v>*</v>
      </c>
      <c r="S215" s="149" t="str">
        <f>IF(SP_NORTE!V250="","*",SP_NORTE!V250)</f>
        <v>*</v>
      </c>
      <c r="T215" s="149" t="str">
        <f>IF(SP_NORTE!W250="","*",SP_NORTE!W250)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IF(SP_NORTE!Y251="","*",SP_NORTE!Y251)</f>
        <v>*</v>
      </c>
      <c r="B216" s="150" t="str">
        <f>IF(SP_NORTE!X251="","*",SP_NORTE!X251)</f>
        <v>*</v>
      </c>
      <c r="C216" s="150" t="str">
        <f>IF(SP_NORTE!Z251="","*",SP_NORTE!Z251)</f>
        <v>*</v>
      </c>
      <c r="D216" s="142" t="str">
        <f>IF(SP_NORTE!S251="","*",SP_NORTE!S251)</f>
        <v>-</v>
      </c>
      <c r="E216" s="142" t="str">
        <f>IF(SP_NORTE!T251="","*",SP_NORTE!T251)</f>
        <v>-</v>
      </c>
      <c r="F216" s="149" t="str">
        <f>IF(SP_NORTE!B251="","*",SP_NORTE!B251)</f>
        <v>*</v>
      </c>
      <c r="G216" s="149" t="str">
        <f>IF(SP_NORTE!D251="","*",SP_NORTE!D251)</f>
        <v>*</v>
      </c>
      <c r="H216" s="149" t="str">
        <f>IF(SP_NORTE!F251="","*",SP_NORTE!F251)</f>
        <v>*</v>
      </c>
      <c r="I216" s="149" t="str">
        <f>IF(SP_NORTE!H251="","*",SP_NORTE!H251)</f>
        <v>*</v>
      </c>
      <c r="J216" s="149" t="str">
        <f>IF(SP_NORTE!I251="","*",SP_NORTE!I251)</f>
        <v>*</v>
      </c>
      <c r="K216" s="142" t="str">
        <f>IF(SP_NORTE!M251="","*",SP_NORTE!M251)</f>
        <v>-</v>
      </c>
      <c r="L216" s="142" t="str">
        <f>IF(SP_NORTE!N251="","*",SP_NORTE!N251)</f>
        <v>-</v>
      </c>
      <c r="M216" s="143" t="str">
        <f>IF(SP_NORTE!J251="","*",SP_NORTE!J251)</f>
        <v>*</v>
      </c>
      <c r="N216" s="148" t="str">
        <f>IF(SP_NORTE!K251="","*",SP_NORTE!K251)</f>
        <v>*</v>
      </c>
      <c r="O216" s="148" t="str">
        <f>IF(SP_NORTE!L251="","*",SP_NORTE!L251)</f>
        <v>*</v>
      </c>
      <c r="P216" s="147" t="str">
        <f>IF(SP_NORTE!O251="","*",SP_NORTE!O251)</f>
        <v>*</v>
      </c>
      <c r="Q216" s="147" t="str">
        <f>IF(SP_NORTE!P251="","*",SP_NORTE!P251)</f>
        <v>*</v>
      </c>
      <c r="R216" s="149" t="str">
        <f>IF(SP_NORTE!Q251="","*",CONCATENATE(SP_NORTE!Q251," ",SP_NORTE!R251))</f>
        <v>*</v>
      </c>
      <c r="S216" s="149" t="str">
        <f>IF(SP_NORTE!V251="","*",SP_NORTE!V251)</f>
        <v>*</v>
      </c>
      <c r="T216" s="149" t="str">
        <f>IF(SP_NORTE!W251="","*",SP_NORTE!W251)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IF(SP_NORTE!Y252="","*",SP_NORTE!Y252)</f>
        <v>*</v>
      </c>
      <c r="B217" s="150" t="str">
        <f>IF(SP_NORTE!X252="","*",SP_NORTE!X252)</f>
        <v>*</v>
      </c>
      <c r="C217" s="150" t="str">
        <f>IF(SP_NORTE!Z252="","*",SP_NORTE!Z252)</f>
        <v>*</v>
      </c>
      <c r="D217" s="142" t="str">
        <f>IF(SP_NORTE!S252="","*",SP_NORTE!S252)</f>
        <v>-</v>
      </c>
      <c r="E217" s="142" t="str">
        <f>IF(SP_NORTE!T252="","*",SP_NORTE!T252)</f>
        <v>-</v>
      </c>
      <c r="F217" s="149" t="str">
        <f>IF(SP_NORTE!B252="","*",SP_NORTE!B252)</f>
        <v>*</v>
      </c>
      <c r="G217" s="149" t="str">
        <f>IF(SP_NORTE!D252="","*",SP_NORTE!D252)</f>
        <v>*</v>
      </c>
      <c r="H217" s="149" t="str">
        <f>IF(SP_NORTE!F252="","*",SP_NORTE!F252)</f>
        <v>*</v>
      </c>
      <c r="I217" s="149" t="str">
        <f>IF(SP_NORTE!H252="","*",SP_NORTE!H252)</f>
        <v>*</v>
      </c>
      <c r="J217" s="149" t="str">
        <f>IF(SP_NORTE!I252="","*",SP_NORTE!I252)</f>
        <v>*</v>
      </c>
      <c r="K217" s="142" t="str">
        <f>IF(SP_NORTE!M252="","*",SP_NORTE!M252)</f>
        <v>-</v>
      </c>
      <c r="L217" s="142" t="str">
        <f>IF(SP_NORTE!N252="","*",SP_NORTE!N252)</f>
        <v>-</v>
      </c>
      <c r="M217" s="143" t="str">
        <f>IF(SP_NORTE!J252="","*",SP_NORTE!J252)</f>
        <v>*</v>
      </c>
      <c r="N217" s="148" t="str">
        <f>IF(SP_NORTE!K252="","*",SP_NORTE!K252)</f>
        <v>*</v>
      </c>
      <c r="O217" s="148" t="str">
        <f>IF(SP_NORTE!L252="","*",SP_NORTE!L252)</f>
        <v>*</v>
      </c>
      <c r="P217" s="147" t="str">
        <f>IF(SP_NORTE!O252="","*",SP_NORTE!O252)</f>
        <v>*</v>
      </c>
      <c r="Q217" s="147" t="str">
        <f>IF(SP_NORTE!P252="","*",SP_NORTE!P252)</f>
        <v>*</v>
      </c>
      <c r="R217" s="149" t="str">
        <f>IF(SP_NORTE!Q252="","*",CONCATENATE(SP_NORTE!Q252," ",SP_NORTE!R252))</f>
        <v>*</v>
      </c>
      <c r="S217" s="149" t="str">
        <f>IF(SP_NORTE!V252="","*",SP_NORTE!V252)</f>
        <v>*</v>
      </c>
      <c r="T217" s="149" t="str">
        <f>IF(SP_NORTE!W252="","*",SP_NORTE!W252)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IF(SP_NORTE!Y253="","*",SP_NORTE!Y253)</f>
        <v>*</v>
      </c>
      <c r="B218" s="150" t="str">
        <f>IF(SP_NORTE!X253="","*",SP_NORTE!X253)</f>
        <v>*</v>
      </c>
      <c r="C218" s="150" t="str">
        <f>IF(SP_NORTE!Z253="","*",SP_NORTE!Z253)</f>
        <v>*</v>
      </c>
      <c r="D218" s="142" t="str">
        <f>IF(SP_NORTE!S253="","*",SP_NORTE!S253)</f>
        <v>-</v>
      </c>
      <c r="E218" s="142" t="str">
        <f>IF(SP_NORTE!T253="","*",SP_NORTE!T253)</f>
        <v>-</v>
      </c>
      <c r="F218" s="149" t="str">
        <f>IF(SP_NORTE!B253="","*",SP_NORTE!B253)</f>
        <v>*</v>
      </c>
      <c r="G218" s="149" t="str">
        <f>IF(SP_NORTE!D253="","*",SP_NORTE!D253)</f>
        <v>*</v>
      </c>
      <c r="H218" s="149" t="str">
        <f>IF(SP_NORTE!F253="","*",SP_NORTE!F253)</f>
        <v>*</v>
      </c>
      <c r="I218" s="149" t="str">
        <f>IF(SP_NORTE!H253="","*",SP_NORTE!H253)</f>
        <v>*</v>
      </c>
      <c r="J218" s="149" t="str">
        <f>IF(SP_NORTE!I253="","*",SP_NORTE!I253)</f>
        <v>*</v>
      </c>
      <c r="K218" s="142" t="str">
        <f>IF(SP_NORTE!M253="","*",SP_NORTE!M253)</f>
        <v>-</v>
      </c>
      <c r="L218" s="142" t="str">
        <f>IF(SP_NORTE!N253="","*",SP_NORTE!N253)</f>
        <v>-</v>
      </c>
      <c r="M218" s="143" t="str">
        <f>IF(SP_NORTE!J253="","*",SP_NORTE!J253)</f>
        <v>*</v>
      </c>
      <c r="N218" s="148" t="str">
        <f>IF(SP_NORTE!K253="","*",SP_NORTE!K253)</f>
        <v>*</v>
      </c>
      <c r="O218" s="148" t="str">
        <f>IF(SP_NORTE!L253="","*",SP_NORTE!L253)</f>
        <v>*</v>
      </c>
      <c r="P218" s="147" t="str">
        <f>IF(SP_NORTE!O253="","*",SP_NORTE!O253)</f>
        <v>*</v>
      </c>
      <c r="Q218" s="147" t="str">
        <f>IF(SP_NORTE!P253="","*",SP_NORTE!P253)</f>
        <v>*</v>
      </c>
      <c r="R218" s="149" t="str">
        <f>IF(SP_NORTE!Q253="","*",CONCATENATE(SP_NORTE!Q253," ",SP_NORTE!R253))</f>
        <v>*</v>
      </c>
      <c r="S218" s="149" t="str">
        <f>IF(SP_NORTE!V253="","*",SP_NORTE!V253)</f>
        <v>*</v>
      </c>
      <c r="T218" s="149" t="str">
        <f>IF(SP_NORTE!W253="","*",SP_NORTE!W253)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IF(SP_NORTE!Y254="","*",SP_NORTE!Y254)</f>
        <v>*</v>
      </c>
      <c r="B219" s="150" t="str">
        <f>IF(SP_NORTE!X254="","*",SP_NORTE!X254)</f>
        <v>*</v>
      </c>
      <c r="C219" s="150" t="str">
        <f>IF(SP_NORTE!Z254="","*",SP_NORTE!Z254)</f>
        <v>*</v>
      </c>
      <c r="D219" s="142" t="str">
        <f>IF(SP_NORTE!S254="","*",SP_NORTE!S254)</f>
        <v>-</v>
      </c>
      <c r="E219" s="142" t="str">
        <f>IF(SP_NORTE!T254="","*",SP_NORTE!T254)</f>
        <v>-</v>
      </c>
      <c r="F219" s="149" t="str">
        <f>IF(SP_NORTE!B254="","*",SP_NORTE!B254)</f>
        <v>*</v>
      </c>
      <c r="G219" s="149" t="str">
        <f>IF(SP_NORTE!D254="","*",SP_NORTE!D254)</f>
        <v>*</v>
      </c>
      <c r="H219" s="149" t="str">
        <f>IF(SP_NORTE!F254="","*",SP_NORTE!F254)</f>
        <v>*</v>
      </c>
      <c r="I219" s="149" t="str">
        <f>IF(SP_NORTE!H254="","*",SP_NORTE!H254)</f>
        <v>*</v>
      </c>
      <c r="J219" s="149" t="str">
        <f>IF(SP_NORTE!I254="","*",SP_NORTE!I254)</f>
        <v>*</v>
      </c>
      <c r="K219" s="142" t="str">
        <f>IF(SP_NORTE!M254="","*",SP_NORTE!M254)</f>
        <v>-</v>
      </c>
      <c r="L219" s="142" t="str">
        <f>IF(SP_NORTE!N254="","*",SP_NORTE!N254)</f>
        <v>-</v>
      </c>
      <c r="M219" s="143" t="str">
        <f>IF(SP_NORTE!J254="","*",SP_NORTE!J254)</f>
        <v>*</v>
      </c>
      <c r="N219" s="148" t="str">
        <f>IF(SP_NORTE!K254="","*",SP_NORTE!K254)</f>
        <v>*</v>
      </c>
      <c r="O219" s="148" t="str">
        <f>IF(SP_NORTE!L254="","*",SP_NORTE!L254)</f>
        <v>*</v>
      </c>
      <c r="P219" s="147" t="str">
        <f>IF(SP_NORTE!O254="","*",SP_NORTE!O254)</f>
        <v>*</v>
      </c>
      <c r="Q219" s="147" t="str">
        <f>IF(SP_NORTE!P254="","*",SP_NORTE!P254)</f>
        <v>*</v>
      </c>
      <c r="R219" s="149" t="str">
        <f>IF(SP_NORTE!Q254="","*",CONCATENATE(SP_NORTE!Q254," ",SP_NORTE!R254))</f>
        <v>*</v>
      </c>
      <c r="S219" s="149" t="str">
        <f>IF(SP_NORTE!V254="","*",SP_NORTE!V254)</f>
        <v>*</v>
      </c>
      <c r="T219" s="149" t="str">
        <f>IF(SP_NORTE!W254="","*",SP_NORTE!W254)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IF(SP_NORTE!Y255="","*",SP_NORTE!Y255)</f>
        <v>*</v>
      </c>
      <c r="B220" s="150" t="str">
        <f>IF(SP_NORTE!X255="","*",SP_NORTE!X255)</f>
        <v>*</v>
      </c>
      <c r="C220" s="150" t="str">
        <f>IF(SP_NORTE!Z255="","*",SP_NORTE!Z255)</f>
        <v>*</v>
      </c>
      <c r="D220" s="142" t="str">
        <f>IF(SP_NORTE!S255="","*",SP_NORTE!S255)</f>
        <v>-</v>
      </c>
      <c r="E220" s="142" t="str">
        <f>IF(SP_NORTE!T255="","*",SP_NORTE!T255)</f>
        <v>-</v>
      </c>
      <c r="F220" s="149" t="str">
        <f>IF(SP_NORTE!B255="","*",SP_NORTE!B255)</f>
        <v>*</v>
      </c>
      <c r="G220" s="149" t="str">
        <f>IF(SP_NORTE!D255="","*",SP_NORTE!D255)</f>
        <v>*</v>
      </c>
      <c r="H220" s="149" t="str">
        <f>IF(SP_NORTE!F255="","*",SP_NORTE!F255)</f>
        <v>*</v>
      </c>
      <c r="I220" s="149" t="str">
        <f>IF(SP_NORTE!H255="","*",SP_NORTE!H255)</f>
        <v>*</v>
      </c>
      <c r="J220" s="149" t="str">
        <f>IF(SP_NORTE!I255="","*",SP_NORTE!I255)</f>
        <v>*</v>
      </c>
      <c r="K220" s="142" t="str">
        <f>IF(SP_NORTE!M255="","*",SP_NORTE!M255)</f>
        <v>-</v>
      </c>
      <c r="L220" s="142" t="str">
        <f>IF(SP_NORTE!N255="","*",SP_NORTE!N255)</f>
        <v>-</v>
      </c>
      <c r="M220" s="143" t="str">
        <f>IF(SP_NORTE!J255="","*",SP_NORTE!J255)</f>
        <v>*</v>
      </c>
      <c r="N220" s="148" t="str">
        <f>IF(SP_NORTE!K255="","*",SP_NORTE!K255)</f>
        <v>*</v>
      </c>
      <c r="O220" s="148" t="str">
        <f>IF(SP_NORTE!L255="","*",SP_NORTE!L255)</f>
        <v>*</v>
      </c>
      <c r="P220" s="147" t="str">
        <f>IF(SP_NORTE!O255="","*",SP_NORTE!O255)</f>
        <v>*</v>
      </c>
      <c r="Q220" s="147" t="str">
        <f>IF(SP_NORTE!P255="","*",SP_NORTE!P255)</f>
        <v>*</v>
      </c>
      <c r="R220" s="149" t="str">
        <f>IF(SP_NORTE!Q255="","*",CONCATENATE(SP_NORTE!Q255," ",SP_NORTE!R255))</f>
        <v>*</v>
      </c>
      <c r="S220" s="149" t="str">
        <f>IF(SP_NORTE!V255="","*",SP_NORTE!V255)</f>
        <v>*</v>
      </c>
      <c r="T220" s="149" t="str">
        <f>IF(SP_NORTE!W255="","*",SP_NORTE!W255)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IF(SP_NORTE!Y256="","*",SP_NORTE!Y256)</f>
        <v>*</v>
      </c>
      <c r="B221" s="150" t="str">
        <f>IF(SP_NORTE!X256="","*",SP_NORTE!X256)</f>
        <v>*</v>
      </c>
      <c r="C221" s="150" t="str">
        <f>IF(SP_NORTE!Z256="","*",SP_NORTE!Z256)</f>
        <v>*</v>
      </c>
      <c r="D221" s="142" t="str">
        <f>IF(SP_NORTE!S256="","*",SP_NORTE!S256)</f>
        <v>-</v>
      </c>
      <c r="E221" s="142" t="str">
        <f>IF(SP_NORTE!T256="","*",SP_NORTE!T256)</f>
        <v>-</v>
      </c>
      <c r="F221" s="149" t="str">
        <f>IF(SP_NORTE!B256="","*",SP_NORTE!B256)</f>
        <v>*</v>
      </c>
      <c r="G221" s="149" t="str">
        <f>IF(SP_NORTE!D256="","*",SP_NORTE!D256)</f>
        <v>*</v>
      </c>
      <c r="H221" s="149" t="str">
        <f>IF(SP_NORTE!F256="","*",SP_NORTE!F256)</f>
        <v>*</v>
      </c>
      <c r="I221" s="149" t="str">
        <f>IF(SP_NORTE!H256="","*",SP_NORTE!H256)</f>
        <v>*</v>
      </c>
      <c r="J221" s="149" t="str">
        <f>IF(SP_NORTE!I256="","*",SP_NORTE!I256)</f>
        <v>*</v>
      </c>
      <c r="K221" s="142" t="str">
        <f>IF(SP_NORTE!M256="","*",SP_NORTE!M256)</f>
        <v>-</v>
      </c>
      <c r="L221" s="142" t="str">
        <f>IF(SP_NORTE!N256="","*",SP_NORTE!N256)</f>
        <v>-</v>
      </c>
      <c r="M221" s="143" t="str">
        <f>IF(SP_NORTE!J256="","*",SP_NORTE!J256)</f>
        <v>*</v>
      </c>
      <c r="N221" s="148" t="str">
        <f>IF(SP_NORTE!K256="","*",SP_NORTE!K256)</f>
        <v>*</v>
      </c>
      <c r="O221" s="148" t="str">
        <f>IF(SP_NORTE!L256="","*",SP_NORTE!L256)</f>
        <v>*</v>
      </c>
      <c r="P221" s="147" t="str">
        <f>IF(SP_NORTE!O256="","*",SP_NORTE!O256)</f>
        <v>*</v>
      </c>
      <c r="Q221" s="147" t="str">
        <f>IF(SP_NORTE!P256="","*",SP_NORTE!P256)</f>
        <v>*</v>
      </c>
      <c r="R221" s="149" t="str">
        <f>IF(SP_NORTE!Q256="","*",CONCATENATE(SP_NORTE!Q256," ",SP_NORTE!R256))</f>
        <v>*</v>
      </c>
      <c r="S221" s="149" t="str">
        <f>IF(SP_NORTE!V256="","*",SP_NORTE!V256)</f>
        <v>*</v>
      </c>
      <c r="T221" s="149" t="str">
        <f>IF(SP_NORTE!W256="","*",SP_NORTE!W256)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IF(SP_NORTE!Y257="","*",SP_NORTE!Y257)</f>
        <v>*</v>
      </c>
      <c r="B222" s="150" t="str">
        <f>IF(SP_NORTE!X257="","*",SP_NORTE!X257)</f>
        <v>*</v>
      </c>
      <c r="C222" s="150" t="str">
        <f>IF(SP_NORTE!Z257="","*",SP_NORTE!Z257)</f>
        <v>*</v>
      </c>
      <c r="D222" s="142" t="str">
        <f>IF(SP_NORTE!S257="","*",SP_NORTE!S257)</f>
        <v>-</v>
      </c>
      <c r="E222" s="142" t="str">
        <f>IF(SP_NORTE!T257="","*",SP_NORTE!T257)</f>
        <v>-</v>
      </c>
      <c r="F222" s="149" t="str">
        <f>IF(SP_NORTE!B257="","*",SP_NORTE!B257)</f>
        <v>*</v>
      </c>
      <c r="G222" s="149" t="str">
        <f>IF(SP_NORTE!D257="","*",SP_NORTE!D257)</f>
        <v>*</v>
      </c>
      <c r="H222" s="149" t="str">
        <f>IF(SP_NORTE!F257="","*",SP_NORTE!F257)</f>
        <v>*</v>
      </c>
      <c r="I222" s="149" t="str">
        <f>IF(SP_NORTE!H257="","*",SP_NORTE!H257)</f>
        <v>*</v>
      </c>
      <c r="J222" s="149" t="str">
        <f>IF(SP_NORTE!I257="","*",SP_NORTE!I257)</f>
        <v>*</v>
      </c>
      <c r="K222" s="142" t="str">
        <f>IF(SP_NORTE!M257="","*",SP_NORTE!M257)</f>
        <v>-</v>
      </c>
      <c r="L222" s="142" t="str">
        <f>IF(SP_NORTE!N257="","*",SP_NORTE!N257)</f>
        <v>-</v>
      </c>
      <c r="M222" s="143" t="str">
        <f>IF(SP_NORTE!J257="","*",SP_NORTE!J257)</f>
        <v>*</v>
      </c>
      <c r="N222" s="148" t="str">
        <f>IF(SP_NORTE!K257="","*",SP_NORTE!K257)</f>
        <v>*</v>
      </c>
      <c r="O222" s="148" t="str">
        <f>IF(SP_NORTE!L257="","*",SP_NORTE!L257)</f>
        <v>*</v>
      </c>
      <c r="P222" s="147" t="str">
        <f>IF(SP_NORTE!O257="","*",SP_NORTE!O257)</f>
        <v>*</v>
      </c>
      <c r="Q222" s="147" t="str">
        <f>IF(SP_NORTE!P257="","*",SP_NORTE!P257)</f>
        <v>*</v>
      </c>
      <c r="R222" s="149" t="str">
        <f>IF(SP_NORTE!Q257="","*",CONCATENATE(SP_NORTE!Q257," ",SP_NORTE!R257))</f>
        <v>*</v>
      </c>
      <c r="S222" s="149" t="str">
        <f>IF(SP_NORTE!V257="","*",SP_NORTE!V257)</f>
        <v>*</v>
      </c>
      <c r="T222" s="149" t="str">
        <f>IF(SP_NORTE!W257="","*",SP_NORTE!W257)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IF(SP_NORTE!Y258="","*",SP_NORTE!Y258)</f>
        <v>*</v>
      </c>
      <c r="B223" s="150" t="str">
        <f>IF(SP_NORTE!X258="","*",SP_NORTE!X258)</f>
        <v>*</v>
      </c>
      <c r="C223" s="150" t="str">
        <f>IF(SP_NORTE!Z258="","*",SP_NORTE!Z258)</f>
        <v>*</v>
      </c>
      <c r="D223" s="142" t="str">
        <f>IF(SP_NORTE!S258="","*",SP_NORTE!S258)</f>
        <v>-</v>
      </c>
      <c r="E223" s="142" t="str">
        <f>IF(SP_NORTE!T258="","*",SP_NORTE!T258)</f>
        <v>-</v>
      </c>
      <c r="F223" s="149" t="str">
        <f>IF(SP_NORTE!B258="","*",SP_NORTE!B258)</f>
        <v>*</v>
      </c>
      <c r="G223" s="149" t="str">
        <f>IF(SP_NORTE!D258="","*",SP_NORTE!D258)</f>
        <v>*</v>
      </c>
      <c r="H223" s="149" t="str">
        <f>IF(SP_NORTE!F258="","*",SP_NORTE!F258)</f>
        <v>*</v>
      </c>
      <c r="I223" s="149" t="str">
        <f>IF(SP_NORTE!H258="","*",SP_NORTE!H258)</f>
        <v>*</v>
      </c>
      <c r="J223" s="149" t="str">
        <f>IF(SP_NORTE!I258="","*",SP_NORTE!I258)</f>
        <v>*</v>
      </c>
      <c r="K223" s="142" t="str">
        <f>IF(SP_NORTE!M258="","*",SP_NORTE!M258)</f>
        <v>-</v>
      </c>
      <c r="L223" s="142" t="str">
        <f>IF(SP_NORTE!N258="","*",SP_NORTE!N258)</f>
        <v>-</v>
      </c>
      <c r="M223" s="143" t="str">
        <f>IF(SP_NORTE!J258="","*",SP_NORTE!J258)</f>
        <v>*</v>
      </c>
      <c r="N223" s="148" t="str">
        <f>IF(SP_NORTE!K258="","*",SP_NORTE!K258)</f>
        <v>*</v>
      </c>
      <c r="O223" s="148" t="str">
        <f>IF(SP_NORTE!L258="","*",SP_NORTE!L258)</f>
        <v>*</v>
      </c>
      <c r="P223" s="147" t="str">
        <f>IF(SP_NORTE!O258="","*",SP_NORTE!O258)</f>
        <v>*</v>
      </c>
      <c r="Q223" s="147" t="str">
        <f>IF(SP_NORTE!P258="","*",SP_NORTE!P258)</f>
        <v>*</v>
      </c>
      <c r="R223" s="149" t="str">
        <f>IF(SP_NORTE!Q258="","*",CONCATENATE(SP_NORTE!Q258," ",SP_NORTE!R258))</f>
        <v>*</v>
      </c>
      <c r="S223" s="149" t="str">
        <f>IF(SP_NORTE!V258="","*",SP_NORTE!V258)</f>
        <v>*</v>
      </c>
      <c r="T223" s="149" t="str">
        <f>IF(SP_NORTE!W258="","*",SP_NORTE!W258)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IF(SP_NORTE!Y259="","*",SP_NORTE!Y259)</f>
        <v>*</v>
      </c>
      <c r="B224" s="150" t="str">
        <f>IF(SP_NORTE!X259="","*",SP_NORTE!X259)</f>
        <v>*</v>
      </c>
      <c r="C224" s="150" t="str">
        <f>IF(SP_NORTE!Z259="","*",SP_NORTE!Z259)</f>
        <v>*</v>
      </c>
      <c r="D224" s="142" t="str">
        <f>IF(SP_NORTE!S259="","*",SP_NORTE!S259)</f>
        <v>-</v>
      </c>
      <c r="E224" s="142" t="str">
        <f>IF(SP_NORTE!T259="","*",SP_NORTE!T259)</f>
        <v>-</v>
      </c>
      <c r="F224" s="149" t="str">
        <f>IF(SP_NORTE!B259="","*",SP_NORTE!B259)</f>
        <v>*</v>
      </c>
      <c r="G224" s="149" t="str">
        <f>IF(SP_NORTE!D259="","*",SP_NORTE!D259)</f>
        <v>*</v>
      </c>
      <c r="H224" s="149" t="str">
        <f>IF(SP_NORTE!F259="","*",SP_NORTE!F259)</f>
        <v>*</v>
      </c>
      <c r="I224" s="149" t="str">
        <f>IF(SP_NORTE!H259="","*",SP_NORTE!H259)</f>
        <v>*</v>
      </c>
      <c r="J224" s="149" t="str">
        <f>IF(SP_NORTE!I259="","*",SP_NORTE!I259)</f>
        <v>*</v>
      </c>
      <c r="K224" s="142" t="str">
        <f>IF(SP_NORTE!M259="","*",SP_NORTE!M259)</f>
        <v>-</v>
      </c>
      <c r="L224" s="142" t="str">
        <f>IF(SP_NORTE!N259="","*",SP_NORTE!N259)</f>
        <v>-</v>
      </c>
      <c r="M224" s="143" t="str">
        <f>IF(SP_NORTE!J259="","*",SP_NORTE!J259)</f>
        <v>*</v>
      </c>
      <c r="N224" s="148" t="str">
        <f>IF(SP_NORTE!K259="","*",SP_NORTE!K259)</f>
        <v>*</v>
      </c>
      <c r="O224" s="148" t="str">
        <f>IF(SP_NORTE!L259="","*",SP_NORTE!L259)</f>
        <v>*</v>
      </c>
      <c r="P224" s="147" t="str">
        <f>IF(SP_NORTE!O259="","*",SP_NORTE!O259)</f>
        <v>*</v>
      </c>
      <c r="Q224" s="147" t="str">
        <f>IF(SP_NORTE!P259="","*",SP_NORTE!P259)</f>
        <v>*</v>
      </c>
      <c r="R224" s="149" t="str">
        <f>IF(SP_NORTE!Q259="","*",CONCATENATE(SP_NORTE!Q259," ",SP_NORTE!R259))</f>
        <v>*</v>
      </c>
      <c r="S224" s="149" t="str">
        <f>IF(SP_NORTE!V259="","*",SP_NORTE!V259)</f>
        <v>*</v>
      </c>
      <c r="T224" s="149" t="str">
        <f>IF(SP_NORTE!W259="","*",SP_NORTE!W259)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IF(SP_NORTE!Y260="","*",SP_NORTE!Y260)</f>
        <v>*</v>
      </c>
      <c r="B225" s="150" t="str">
        <f>IF(SP_NORTE!X260="","*",SP_NORTE!X260)</f>
        <v>*</v>
      </c>
      <c r="C225" s="150" t="str">
        <f>IF(SP_NORTE!Z260="","*",SP_NORTE!Z260)</f>
        <v>*</v>
      </c>
      <c r="D225" s="142" t="str">
        <f>IF(SP_NORTE!S260="","*",SP_NORTE!S260)</f>
        <v>-</v>
      </c>
      <c r="E225" s="142" t="str">
        <f>IF(SP_NORTE!T260="","*",SP_NORTE!T260)</f>
        <v>-</v>
      </c>
      <c r="F225" s="149" t="str">
        <f>IF(SP_NORTE!B260="","*",SP_NORTE!B260)</f>
        <v>*</v>
      </c>
      <c r="G225" s="149" t="str">
        <f>IF(SP_NORTE!D260="","*",SP_NORTE!D260)</f>
        <v>*</v>
      </c>
      <c r="H225" s="149" t="str">
        <f>IF(SP_NORTE!F260="","*",SP_NORTE!F260)</f>
        <v>*</v>
      </c>
      <c r="I225" s="149" t="str">
        <f>IF(SP_NORTE!H260="","*",SP_NORTE!H260)</f>
        <v>*</v>
      </c>
      <c r="J225" s="149" t="str">
        <f>IF(SP_NORTE!I260="","*",SP_NORTE!I260)</f>
        <v>*</v>
      </c>
      <c r="K225" s="142" t="str">
        <f>IF(SP_NORTE!M260="","*",SP_NORTE!M260)</f>
        <v>-</v>
      </c>
      <c r="L225" s="142" t="str">
        <f>IF(SP_NORTE!N260="","*",SP_NORTE!N260)</f>
        <v>-</v>
      </c>
      <c r="M225" s="143" t="str">
        <f>IF(SP_NORTE!J260="","*",SP_NORTE!J260)</f>
        <v>*</v>
      </c>
      <c r="N225" s="148" t="str">
        <f>IF(SP_NORTE!K260="","*",SP_NORTE!K260)</f>
        <v>*</v>
      </c>
      <c r="O225" s="148" t="str">
        <f>IF(SP_NORTE!L260="","*",SP_NORTE!L260)</f>
        <v>*</v>
      </c>
      <c r="P225" s="147" t="str">
        <f>IF(SP_NORTE!O260="","*",SP_NORTE!O260)</f>
        <v>*</v>
      </c>
      <c r="Q225" s="147" t="str">
        <f>IF(SP_NORTE!P260="","*",SP_NORTE!P260)</f>
        <v>*</v>
      </c>
      <c r="R225" s="149" t="str">
        <f>IF(SP_NORTE!Q260="","*",CONCATENATE(SP_NORTE!Q260," ",SP_NORTE!R260))</f>
        <v>*</v>
      </c>
      <c r="S225" s="149" t="str">
        <f>IF(SP_NORTE!V260="","*",SP_NORTE!V260)</f>
        <v>*</v>
      </c>
      <c r="T225" s="149" t="str">
        <f>IF(SP_NORTE!W260="","*",SP_NORTE!W260)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IF(SP_NORTE!Y261="","*",SP_NORTE!Y261)</f>
        <v>*</v>
      </c>
      <c r="B226" s="150" t="str">
        <f>IF(SP_NORTE!X261="","*",SP_NORTE!X261)</f>
        <v>*</v>
      </c>
      <c r="C226" s="150" t="str">
        <f>IF(SP_NORTE!Z261="","*",SP_NORTE!Z261)</f>
        <v>*</v>
      </c>
      <c r="D226" s="142" t="str">
        <f>IF(SP_NORTE!S261="","*",SP_NORTE!S261)</f>
        <v>-</v>
      </c>
      <c r="E226" s="142" t="str">
        <f>IF(SP_NORTE!T261="","*",SP_NORTE!T261)</f>
        <v>-</v>
      </c>
      <c r="F226" s="149" t="str">
        <f>IF(SP_NORTE!B261="","*",SP_NORTE!B261)</f>
        <v>*</v>
      </c>
      <c r="G226" s="149" t="str">
        <f>IF(SP_NORTE!D261="","*",SP_NORTE!D261)</f>
        <v>*</v>
      </c>
      <c r="H226" s="149" t="str">
        <f>IF(SP_NORTE!F261="","*",SP_NORTE!F261)</f>
        <v>*</v>
      </c>
      <c r="I226" s="149" t="str">
        <f>IF(SP_NORTE!H261="","*",SP_NORTE!H261)</f>
        <v>*</v>
      </c>
      <c r="J226" s="149" t="str">
        <f>IF(SP_NORTE!I261="","*",SP_NORTE!I261)</f>
        <v>*</v>
      </c>
      <c r="K226" s="142" t="str">
        <f>IF(SP_NORTE!M261="","*",SP_NORTE!M261)</f>
        <v>-</v>
      </c>
      <c r="L226" s="142" t="str">
        <f>IF(SP_NORTE!N261="","*",SP_NORTE!N261)</f>
        <v>-</v>
      </c>
      <c r="M226" s="143" t="str">
        <f>IF(SP_NORTE!J261="","*",SP_NORTE!J261)</f>
        <v>*</v>
      </c>
      <c r="N226" s="148" t="str">
        <f>IF(SP_NORTE!K261="","*",SP_NORTE!K261)</f>
        <v>*</v>
      </c>
      <c r="O226" s="148" t="str">
        <f>IF(SP_NORTE!L261="","*",SP_NORTE!L261)</f>
        <v>*</v>
      </c>
      <c r="P226" s="147" t="str">
        <f>IF(SP_NORTE!O261="","*",SP_NORTE!O261)</f>
        <v>*</v>
      </c>
      <c r="Q226" s="147" t="str">
        <f>IF(SP_NORTE!P261="","*",SP_NORTE!P261)</f>
        <v>*</v>
      </c>
      <c r="R226" s="149" t="str">
        <f>IF(SP_NORTE!Q261="","*",CONCATENATE(SP_NORTE!Q261," ",SP_NORTE!R261))</f>
        <v>*</v>
      </c>
      <c r="S226" s="149" t="str">
        <f>IF(SP_NORTE!V261="","*",SP_NORTE!V261)</f>
        <v>*</v>
      </c>
      <c r="T226" s="149" t="str">
        <f>IF(SP_NORTE!W261="","*",SP_NORTE!W261)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IF(SP_NORTE!Y262="","*",SP_NORTE!Y262)</f>
        <v>*</v>
      </c>
      <c r="B227" s="150" t="str">
        <f>IF(SP_NORTE!X262="","*",SP_NORTE!X262)</f>
        <v>*</v>
      </c>
      <c r="C227" s="150" t="str">
        <f>IF(SP_NORTE!Z262="","*",SP_NORTE!Z262)</f>
        <v>*</v>
      </c>
      <c r="D227" s="142" t="str">
        <f>IF(SP_NORTE!S262="","*",SP_NORTE!S262)</f>
        <v>-</v>
      </c>
      <c r="E227" s="142" t="str">
        <f>IF(SP_NORTE!T262="","*",SP_NORTE!T262)</f>
        <v>-</v>
      </c>
      <c r="F227" s="149" t="str">
        <f>IF(SP_NORTE!B262="","*",SP_NORTE!B262)</f>
        <v>*</v>
      </c>
      <c r="G227" s="149" t="str">
        <f>IF(SP_NORTE!D262="","*",SP_NORTE!D262)</f>
        <v>*</v>
      </c>
      <c r="H227" s="149" t="str">
        <f>IF(SP_NORTE!F262="","*",SP_NORTE!F262)</f>
        <v>*</v>
      </c>
      <c r="I227" s="149" t="str">
        <f>IF(SP_NORTE!H262="","*",SP_NORTE!H262)</f>
        <v>*</v>
      </c>
      <c r="J227" s="149" t="str">
        <f>IF(SP_NORTE!I262="","*",SP_NORTE!I262)</f>
        <v>*</v>
      </c>
      <c r="K227" s="142" t="str">
        <f>IF(SP_NORTE!M262="","*",SP_NORTE!M262)</f>
        <v>-</v>
      </c>
      <c r="L227" s="142" t="str">
        <f>IF(SP_NORTE!N262="","*",SP_NORTE!N262)</f>
        <v>-</v>
      </c>
      <c r="M227" s="143" t="str">
        <f>IF(SP_NORTE!J262="","*",SP_NORTE!J262)</f>
        <v>*</v>
      </c>
      <c r="N227" s="148" t="str">
        <f>IF(SP_NORTE!K262="","*",SP_NORTE!K262)</f>
        <v>*</v>
      </c>
      <c r="O227" s="148" t="str">
        <f>IF(SP_NORTE!L262="","*",SP_NORTE!L262)</f>
        <v>*</v>
      </c>
      <c r="P227" s="147" t="str">
        <f>IF(SP_NORTE!O262="","*",SP_NORTE!O262)</f>
        <v>*</v>
      </c>
      <c r="Q227" s="147" t="str">
        <f>IF(SP_NORTE!P262="","*",SP_NORTE!P262)</f>
        <v>*</v>
      </c>
      <c r="R227" s="149" t="str">
        <f>IF(SP_NORTE!Q262="","*",CONCATENATE(SP_NORTE!Q262," ",SP_NORTE!R262))</f>
        <v>*</v>
      </c>
      <c r="S227" s="149" t="str">
        <f>IF(SP_NORTE!V262="","*",SP_NORTE!V262)</f>
        <v>*</v>
      </c>
      <c r="T227" s="149" t="str">
        <f>IF(SP_NORTE!W262="","*",SP_NORTE!W262)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IF(SP_NORTE!Y263="","*",SP_NORTE!Y263)</f>
        <v>*</v>
      </c>
      <c r="B228" s="150" t="str">
        <f>IF(SP_NORTE!X263="","*",SP_NORTE!X263)</f>
        <v>*</v>
      </c>
      <c r="C228" s="150" t="str">
        <f>IF(SP_NORTE!Z263="","*",SP_NORTE!Z263)</f>
        <v>*</v>
      </c>
      <c r="D228" s="142" t="str">
        <f>IF(SP_NORTE!S263="","*",SP_NORTE!S263)</f>
        <v>-</v>
      </c>
      <c r="E228" s="142" t="str">
        <f>IF(SP_NORTE!T263="","*",SP_NORTE!T263)</f>
        <v>-</v>
      </c>
      <c r="F228" s="149" t="str">
        <f>IF(SP_NORTE!B263="","*",SP_NORTE!B263)</f>
        <v>*</v>
      </c>
      <c r="G228" s="149" t="str">
        <f>IF(SP_NORTE!D263="","*",SP_NORTE!D263)</f>
        <v>*</v>
      </c>
      <c r="H228" s="149" t="str">
        <f>IF(SP_NORTE!F263="","*",SP_NORTE!F263)</f>
        <v>*</v>
      </c>
      <c r="I228" s="149" t="str">
        <f>IF(SP_NORTE!H263="","*",SP_NORTE!H263)</f>
        <v>*</v>
      </c>
      <c r="J228" s="149" t="str">
        <f>IF(SP_NORTE!I263="","*",SP_NORTE!I263)</f>
        <v>*</v>
      </c>
      <c r="K228" s="142" t="str">
        <f>IF(SP_NORTE!M263="","*",SP_NORTE!M263)</f>
        <v>-</v>
      </c>
      <c r="L228" s="142" t="str">
        <f>IF(SP_NORTE!N263="","*",SP_NORTE!N263)</f>
        <v>-</v>
      </c>
      <c r="M228" s="143" t="str">
        <f>IF(SP_NORTE!J263="","*",SP_NORTE!J263)</f>
        <v>*</v>
      </c>
      <c r="N228" s="148" t="str">
        <f>IF(SP_NORTE!K263="","*",SP_NORTE!K263)</f>
        <v>*</v>
      </c>
      <c r="O228" s="148" t="str">
        <f>IF(SP_NORTE!L263="","*",SP_NORTE!L263)</f>
        <v>*</v>
      </c>
      <c r="P228" s="147" t="str">
        <f>IF(SP_NORTE!O263="","*",SP_NORTE!O263)</f>
        <v>*</v>
      </c>
      <c r="Q228" s="147" t="str">
        <f>IF(SP_NORTE!P263="","*",SP_NORTE!P263)</f>
        <v>*</v>
      </c>
      <c r="R228" s="149" t="str">
        <f>IF(SP_NORTE!Q263="","*",CONCATENATE(SP_NORTE!Q263," ",SP_NORTE!R263))</f>
        <v>*</v>
      </c>
      <c r="S228" s="149" t="str">
        <f>IF(SP_NORTE!V263="","*",SP_NORTE!V263)</f>
        <v>*</v>
      </c>
      <c r="T228" s="149" t="str">
        <f>IF(SP_NORTE!W263="","*",SP_NORTE!W263)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IF(SP_NORTE!Y264="","*",SP_NORTE!Y264)</f>
        <v>*</v>
      </c>
      <c r="B229" s="150" t="str">
        <f>IF(SP_NORTE!X264="","*",SP_NORTE!X264)</f>
        <v>*</v>
      </c>
      <c r="C229" s="150" t="str">
        <f>IF(SP_NORTE!Z264="","*",SP_NORTE!Z264)</f>
        <v>*</v>
      </c>
      <c r="D229" s="142" t="str">
        <f>IF(SP_NORTE!S264="","*",SP_NORTE!S264)</f>
        <v>-</v>
      </c>
      <c r="E229" s="142" t="str">
        <f>IF(SP_NORTE!T264="","*",SP_NORTE!T264)</f>
        <v>-</v>
      </c>
      <c r="F229" s="149" t="str">
        <f>IF(SP_NORTE!B264="","*",SP_NORTE!B264)</f>
        <v>*</v>
      </c>
      <c r="G229" s="149" t="str">
        <f>IF(SP_NORTE!D264="","*",SP_NORTE!D264)</f>
        <v>*</v>
      </c>
      <c r="H229" s="149" t="str">
        <f>IF(SP_NORTE!F264="","*",SP_NORTE!F264)</f>
        <v>*</v>
      </c>
      <c r="I229" s="149" t="str">
        <f>IF(SP_NORTE!H264="","*",SP_NORTE!H264)</f>
        <v>*</v>
      </c>
      <c r="J229" s="149" t="str">
        <f>IF(SP_NORTE!I264="","*",SP_NORTE!I264)</f>
        <v>*</v>
      </c>
      <c r="K229" s="142" t="str">
        <f>IF(SP_NORTE!M264="","*",SP_NORTE!M264)</f>
        <v>-</v>
      </c>
      <c r="L229" s="142" t="str">
        <f>IF(SP_NORTE!N264="","*",SP_NORTE!N264)</f>
        <v>-</v>
      </c>
      <c r="M229" s="143" t="str">
        <f>IF(SP_NORTE!J264="","*",SP_NORTE!J264)</f>
        <v>*</v>
      </c>
      <c r="N229" s="148" t="str">
        <f>IF(SP_NORTE!K264="","*",SP_NORTE!K264)</f>
        <v>*</v>
      </c>
      <c r="O229" s="148" t="str">
        <f>IF(SP_NORTE!L264="","*",SP_NORTE!L264)</f>
        <v>*</v>
      </c>
      <c r="P229" s="147" t="str">
        <f>IF(SP_NORTE!O264="","*",SP_NORTE!O264)</f>
        <v>*</v>
      </c>
      <c r="Q229" s="147" t="str">
        <f>IF(SP_NORTE!P264="","*",SP_NORTE!P264)</f>
        <v>*</v>
      </c>
      <c r="R229" s="149" t="str">
        <f>IF(SP_NORTE!Q264="","*",CONCATENATE(SP_NORTE!Q264," ",SP_NORTE!R264))</f>
        <v>*</v>
      </c>
      <c r="S229" s="149" t="str">
        <f>IF(SP_NORTE!V264="","*",SP_NORTE!V264)</f>
        <v>*</v>
      </c>
      <c r="T229" s="149" t="str">
        <f>IF(SP_NORTE!W264="","*",SP_NORTE!W264)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IF(SP_NORTE!Y265="","*",SP_NORTE!Y265)</f>
        <v>*</v>
      </c>
      <c r="B230" s="150" t="str">
        <f>IF(SP_NORTE!X265="","*",SP_NORTE!X265)</f>
        <v>*</v>
      </c>
      <c r="C230" s="150" t="str">
        <f>IF(SP_NORTE!Z265="","*",SP_NORTE!Z265)</f>
        <v>*</v>
      </c>
      <c r="D230" s="142" t="str">
        <f>IF(SP_NORTE!S265="","*",SP_NORTE!S265)</f>
        <v>-</v>
      </c>
      <c r="E230" s="142" t="str">
        <f>IF(SP_NORTE!T265="","*",SP_NORTE!T265)</f>
        <v>-</v>
      </c>
      <c r="F230" s="149" t="str">
        <f>IF(SP_NORTE!B265="","*",SP_NORTE!B265)</f>
        <v>*</v>
      </c>
      <c r="G230" s="149" t="str">
        <f>IF(SP_NORTE!D265="","*",SP_NORTE!D265)</f>
        <v>*</v>
      </c>
      <c r="H230" s="149" t="str">
        <f>IF(SP_NORTE!F265="","*",SP_NORTE!F265)</f>
        <v>*</v>
      </c>
      <c r="I230" s="149" t="str">
        <f>IF(SP_NORTE!H265="","*",SP_NORTE!H265)</f>
        <v>*</v>
      </c>
      <c r="J230" s="149" t="str">
        <f>IF(SP_NORTE!I265="","*",SP_NORTE!I265)</f>
        <v>*</v>
      </c>
      <c r="K230" s="142" t="str">
        <f>IF(SP_NORTE!M265="","*",SP_NORTE!M265)</f>
        <v>-</v>
      </c>
      <c r="L230" s="142" t="str">
        <f>IF(SP_NORTE!N265="","*",SP_NORTE!N265)</f>
        <v>-</v>
      </c>
      <c r="M230" s="143" t="str">
        <f>IF(SP_NORTE!J265="","*",SP_NORTE!J265)</f>
        <v>*</v>
      </c>
      <c r="N230" s="148" t="str">
        <f>IF(SP_NORTE!K265="","*",SP_NORTE!K265)</f>
        <v>*</v>
      </c>
      <c r="O230" s="148" t="str">
        <f>IF(SP_NORTE!L265="","*",SP_NORTE!L265)</f>
        <v>*</v>
      </c>
      <c r="P230" s="147" t="str">
        <f>IF(SP_NORTE!O265="","*",SP_NORTE!O265)</f>
        <v>*</v>
      </c>
      <c r="Q230" s="147" t="str">
        <f>IF(SP_NORTE!P265="","*",SP_NORTE!P265)</f>
        <v>*</v>
      </c>
      <c r="R230" s="149" t="str">
        <f>IF(SP_NORTE!Q265="","*",CONCATENATE(SP_NORTE!Q265," ",SP_NORTE!R265))</f>
        <v>*</v>
      </c>
      <c r="S230" s="149" t="str">
        <f>IF(SP_NORTE!V265="","*",SP_NORTE!V265)</f>
        <v>*</v>
      </c>
      <c r="T230" s="149" t="str">
        <f>IF(SP_NORTE!W265="","*",SP_NORTE!W265)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IF(SP_NORTE!Y266="","*",SP_NORTE!Y266)</f>
        <v>*</v>
      </c>
      <c r="B231" s="150" t="str">
        <f>IF(SP_NORTE!X266="","*",SP_NORTE!X266)</f>
        <v>*</v>
      </c>
      <c r="C231" s="150" t="str">
        <f>IF(SP_NORTE!Z266="","*",SP_NORTE!Z266)</f>
        <v>*</v>
      </c>
      <c r="D231" s="142" t="str">
        <f>IF(SP_NORTE!S266="","*",SP_NORTE!S266)</f>
        <v>-</v>
      </c>
      <c r="E231" s="142" t="str">
        <f>IF(SP_NORTE!T266="","*",SP_NORTE!T266)</f>
        <v>-</v>
      </c>
      <c r="F231" s="149" t="str">
        <f>IF(SP_NORTE!B266="","*",SP_NORTE!B266)</f>
        <v>*</v>
      </c>
      <c r="G231" s="149" t="str">
        <f>IF(SP_NORTE!D266="","*",SP_NORTE!D266)</f>
        <v>*</v>
      </c>
      <c r="H231" s="149" t="str">
        <f>IF(SP_NORTE!F266="","*",SP_NORTE!F266)</f>
        <v>*</v>
      </c>
      <c r="I231" s="149" t="str">
        <f>IF(SP_NORTE!H266="","*",SP_NORTE!H266)</f>
        <v>*</v>
      </c>
      <c r="J231" s="149" t="str">
        <f>IF(SP_NORTE!I266="","*",SP_NORTE!I266)</f>
        <v>*</v>
      </c>
      <c r="K231" s="142" t="str">
        <f>IF(SP_NORTE!M266="","*",SP_NORTE!M266)</f>
        <v>-</v>
      </c>
      <c r="L231" s="142" t="str">
        <f>IF(SP_NORTE!N266="","*",SP_NORTE!N266)</f>
        <v>-</v>
      </c>
      <c r="M231" s="143" t="str">
        <f>IF(SP_NORTE!J266="","*",SP_NORTE!J266)</f>
        <v>*</v>
      </c>
      <c r="N231" s="148" t="str">
        <f>IF(SP_NORTE!K266="","*",SP_NORTE!K266)</f>
        <v>*</v>
      </c>
      <c r="O231" s="148" t="str">
        <f>IF(SP_NORTE!L266="","*",SP_NORTE!L266)</f>
        <v>*</v>
      </c>
      <c r="P231" s="147" t="str">
        <f>IF(SP_NORTE!O266="","*",SP_NORTE!O266)</f>
        <v>*</v>
      </c>
      <c r="Q231" s="147" t="str">
        <f>IF(SP_NORTE!P266="","*",SP_NORTE!P266)</f>
        <v>*</v>
      </c>
      <c r="R231" s="149" t="str">
        <f>IF(SP_NORTE!Q266="","*",CONCATENATE(SP_NORTE!Q266," ",SP_NORTE!R266))</f>
        <v>*</v>
      </c>
      <c r="S231" s="149" t="str">
        <f>IF(SP_NORTE!V266="","*",SP_NORTE!V266)</f>
        <v>*</v>
      </c>
      <c r="T231" s="149" t="str">
        <f>IF(SP_NORTE!W266="","*",SP_NORTE!W266)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IF(SP_NORTE!Y267="","*",SP_NORTE!Y267)</f>
        <v>*</v>
      </c>
      <c r="B232" s="150" t="str">
        <f>IF(SP_NORTE!X267="","*",SP_NORTE!X267)</f>
        <v>*</v>
      </c>
      <c r="C232" s="150" t="str">
        <f>IF(SP_NORTE!Z267="","*",SP_NORTE!Z267)</f>
        <v>*</v>
      </c>
      <c r="D232" s="142" t="str">
        <f>IF(SP_NORTE!S267="","*",SP_NORTE!S267)</f>
        <v>-</v>
      </c>
      <c r="E232" s="142" t="str">
        <f>IF(SP_NORTE!T267="","*",SP_NORTE!T267)</f>
        <v>-</v>
      </c>
      <c r="F232" s="149" t="str">
        <f>IF(SP_NORTE!B267="","*",SP_NORTE!B267)</f>
        <v>*</v>
      </c>
      <c r="G232" s="149" t="str">
        <f>IF(SP_NORTE!D267="","*",SP_NORTE!D267)</f>
        <v>*</v>
      </c>
      <c r="H232" s="149" t="str">
        <f>IF(SP_NORTE!F267="","*",SP_NORTE!F267)</f>
        <v>*</v>
      </c>
      <c r="I232" s="149" t="str">
        <f>IF(SP_NORTE!H267="","*",SP_NORTE!H267)</f>
        <v>*</v>
      </c>
      <c r="J232" s="149" t="str">
        <f>IF(SP_NORTE!I267="","*",SP_NORTE!I267)</f>
        <v>*</v>
      </c>
      <c r="K232" s="142" t="str">
        <f>IF(SP_NORTE!M267="","*",SP_NORTE!M267)</f>
        <v>-</v>
      </c>
      <c r="L232" s="142" t="str">
        <f>IF(SP_NORTE!N267="","*",SP_NORTE!N267)</f>
        <v>-</v>
      </c>
      <c r="M232" s="143" t="str">
        <f>IF(SP_NORTE!J267="","*",SP_NORTE!J267)</f>
        <v>*</v>
      </c>
      <c r="N232" s="148" t="str">
        <f>IF(SP_NORTE!K267="","*",SP_NORTE!K267)</f>
        <v>*</v>
      </c>
      <c r="O232" s="148" t="str">
        <f>IF(SP_NORTE!L267="","*",SP_NORTE!L267)</f>
        <v>*</v>
      </c>
      <c r="P232" s="147" t="str">
        <f>IF(SP_NORTE!O267="","*",SP_NORTE!O267)</f>
        <v>*</v>
      </c>
      <c r="Q232" s="147" t="str">
        <f>IF(SP_NORTE!P267="","*",SP_NORTE!P267)</f>
        <v>*</v>
      </c>
      <c r="R232" s="149" t="str">
        <f>IF(SP_NORTE!Q267="","*",CONCATENATE(SP_NORTE!Q267," ",SP_NORTE!R267))</f>
        <v>*</v>
      </c>
      <c r="S232" s="149" t="str">
        <f>IF(SP_NORTE!V267="","*",SP_NORTE!V267)</f>
        <v>*</v>
      </c>
      <c r="T232" s="149" t="str">
        <f>IF(SP_NORTE!W267="","*",SP_NORTE!W267)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IF(SP_NORTE!Y268="","*",SP_NORTE!Y268)</f>
        <v>*</v>
      </c>
      <c r="B233" s="150" t="str">
        <f>IF(SP_NORTE!X268="","*",SP_NORTE!X268)</f>
        <v>*</v>
      </c>
      <c r="C233" s="150" t="str">
        <f>IF(SP_NORTE!Z268="","*",SP_NORTE!Z268)</f>
        <v>*</v>
      </c>
      <c r="D233" s="142" t="str">
        <f>IF(SP_NORTE!S268="","*",SP_NORTE!S268)</f>
        <v>-</v>
      </c>
      <c r="E233" s="142" t="str">
        <f>IF(SP_NORTE!T268="","*",SP_NORTE!T268)</f>
        <v>-</v>
      </c>
      <c r="F233" s="149" t="str">
        <f>IF(SP_NORTE!B268="","*",SP_NORTE!B268)</f>
        <v>*</v>
      </c>
      <c r="G233" s="149" t="str">
        <f>IF(SP_NORTE!D268="","*",SP_NORTE!D268)</f>
        <v>*</v>
      </c>
      <c r="H233" s="149" t="str">
        <f>IF(SP_NORTE!F268="","*",SP_NORTE!F268)</f>
        <v>*</v>
      </c>
      <c r="I233" s="149" t="str">
        <f>IF(SP_NORTE!H268="","*",SP_NORTE!H268)</f>
        <v>*</v>
      </c>
      <c r="J233" s="149" t="str">
        <f>IF(SP_NORTE!I268="","*",SP_NORTE!I268)</f>
        <v>*</v>
      </c>
      <c r="K233" s="142" t="str">
        <f>IF(SP_NORTE!M268="","*",SP_NORTE!M268)</f>
        <v>-</v>
      </c>
      <c r="L233" s="142" t="str">
        <f>IF(SP_NORTE!N268="","*",SP_NORTE!N268)</f>
        <v>-</v>
      </c>
      <c r="M233" s="143" t="str">
        <f>IF(SP_NORTE!J268="","*",SP_NORTE!J268)</f>
        <v>*</v>
      </c>
      <c r="N233" s="148" t="str">
        <f>IF(SP_NORTE!K268="","*",SP_NORTE!K268)</f>
        <v>*</v>
      </c>
      <c r="O233" s="148" t="str">
        <f>IF(SP_NORTE!L268="","*",SP_NORTE!L268)</f>
        <v>*</v>
      </c>
      <c r="P233" s="147" t="str">
        <f>IF(SP_NORTE!O268="","*",SP_NORTE!O268)</f>
        <v>*</v>
      </c>
      <c r="Q233" s="147" t="str">
        <f>IF(SP_NORTE!P268="","*",SP_NORTE!P268)</f>
        <v>*</v>
      </c>
      <c r="R233" s="149" t="str">
        <f>IF(SP_NORTE!Q268="","*",CONCATENATE(SP_NORTE!Q268," ",SP_NORTE!R268))</f>
        <v>*</v>
      </c>
      <c r="S233" s="149" t="str">
        <f>IF(SP_NORTE!V268="","*",SP_NORTE!V268)</f>
        <v>*</v>
      </c>
      <c r="T233" s="149" t="str">
        <f>IF(SP_NORTE!W268="","*",SP_NORTE!W268)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IF(SP_NORTE!Y269="","*",SP_NORTE!Y269)</f>
        <v>*</v>
      </c>
      <c r="B234" s="150" t="str">
        <f>IF(SP_NORTE!X269="","*",SP_NORTE!X269)</f>
        <v>*</v>
      </c>
      <c r="C234" s="150" t="str">
        <f>IF(SP_NORTE!Z269="","*",SP_NORTE!Z269)</f>
        <v>*</v>
      </c>
      <c r="D234" s="142" t="str">
        <f>IF(SP_NORTE!S269="","*",SP_NORTE!S269)</f>
        <v>-</v>
      </c>
      <c r="E234" s="142" t="str">
        <f>IF(SP_NORTE!T269="","*",SP_NORTE!T269)</f>
        <v>-</v>
      </c>
      <c r="F234" s="149" t="str">
        <f>IF(SP_NORTE!B269="","*",SP_NORTE!B269)</f>
        <v>*</v>
      </c>
      <c r="G234" s="149" t="str">
        <f>IF(SP_NORTE!D269="","*",SP_NORTE!D269)</f>
        <v>*</v>
      </c>
      <c r="H234" s="149" t="str">
        <f>IF(SP_NORTE!F269="","*",SP_NORTE!F269)</f>
        <v>*</v>
      </c>
      <c r="I234" s="149" t="str">
        <f>IF(SP_NORTE!H269="","*",SP_NORTE!H269)</f>
        <v>*</v>
      </c>
      <c r="J234" s="149" t="str">
        <f>IF(SP_NORTE!I269="","*",SP_NORTE!I269)</f>
        <v>*</v>
      </c>
      <c r="K234" s="142" t="str">
        <f>IF(SP_NORTE!M269="","*",SP_NORTE!M269)</f>
        <v>-</v>
      </c>
      <c r="L234" s="142" t="str">
        <f>IF(SP_NORTE!N269="","*",SP_NORTE!N269)</f>
        <v>-</v>
      </c>
      <c r="M234" s="143" t="str">
        <f>IF(SP_NORTE!J269="","*",SP_NORTE!J269)</f>
        <v>*</v>
      </c>
      <c r="N234" s="148" t="str">
        <f>IF(SP_NORTE!K269="","*",SP_NORTE!K269)</f>
        <v>*</v>
      </c>
      <c r="O234" s="148" t="str">
        <f>IF(SP_NORTE!L269="","*",SP_NORTE!L269)</f>
        <v>*</v>
      </c>
      <c r="P234" s="147" t="str">
        <f>IF(SP_NORTE!O269="","*",SP_NORTE!O269)</f>
        <v>*</v>
      </c>
      <c r="Q234" s="147" t="str">
        <f>IF(SP_NORTE!P269="","*",SP_NORTE!P269)</f>
        <v>*</v>
      </c>
      <c r="R234" s="149" t="str">
        <f>IF(SP_NORTE!Q269="","*",CONCATENATE(SP_NORTE!Q269," ",SP_NORTE!R269))</f>
        <v>*</v>
      </c>
      <c r="S234" s="149" t="str">
        <f>IF(SP_NORTE!V269="","*",SP_NORTE!V269)</f>
        <v>*</v>
      </c>
      <c r="T234" s="149" t="str">
        <f>IF(SP_NORTE!W269="","*",SP_NORTE!W269)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IF(SP_NORTE!Y270="","*",SP_NORTE!Y270)</f>
        <v>*</v>
      </c>
      <c r="B235" s="150" t="str">
        <f>IF(SP_NORTE!X270="","*",SP_NORTE!X270)</f>
        <v>*</v>
      </c>
      <c r="C235" s="150" t="str">
        <f>IF(SP_NORTE!Z270="","*",SP_NORTE!Z270)</f>
        <v>*</v>
      </c>
      <c r="D235" s="142" t="str">
        <f>IF(SP_NORTE!S270="","*",SP_NORTE!S270)</f>
        <v>-</v>
      </c>
      <c r="E235" s="142" t="str">
        <f>IF(SP_NORTE!T270="","*",SP_NORTE!T270)</f>
        <v>-</v>
      </c>
      <c r="F235" s="149" t="str">
        <f>IF(SP_NORTE!B270="","*",SP_NORTE!B270)</f>
        <v>*</v>
      </c>
      <c r="G235" s="149" t="str">
        <f>IF(SP_NORTE!D270="","*",SP_NORTE!D270)</f>
        <v>*</v>
      </c>
      <c r="H235" s="149" t="str">
        <f>IF(SP_NORTE!F270="","*",SP_NORTE!F270)</f>
        <v>*</v>
      </c>
      <c r="I235" s="149" t="str">
        <f>IF(SP_NORTE!H270="","*",SP_NORTE!H270)</f>
        <v>*</v>
      </c>
      <c r="J235" s="149" t="str">
        <f>IF(SP_NORTE!I270="","*",SP_NORTE!I270)</f>
        <v>*</v>
      </c>
      <c r="K235" s="142" t="str">
        <f>IF(SP_NORTE!M270="","*",SP_NORTE!M270)</f>
        <v>-</v>
      </c>
      <c r="L235" s="142" t="str">
        <f>IF(SP_NORTE!N270="","*",SP_NORTE!N270)</f>
        <v>-</v>
      </c>
      <c r="M235" s="143" t="str">
        <f>IF(SP_NORTE!J270="","*",SP_NORTE!J270)</f>
        <v>*</v>
      </c>
      <c r="N235" s="148" t="str">
        <f>IF(SP_NORTE!K270="","*",SP_NORTE!K270)</f>
        <v>*</v>
      </c>
      <c r="O235" s="148" t="str">
        <f>IF(SP_NORTE!L270="","*",SP_NORTE!L270)</f>
        <v>*</v>
      </c>
      <c r="P235" s="147" t="str">
        <f>IF(SP_NORTE!O270="","*",SP_NORTE!O270)</f>
        <v>*</v>
      </c>
      <c r="Q235" s="147" t="str">
        <f>IF(SP_NORTE!P270="","*",SP_NORTE!P270)</f>
        <v>*</v>
      </c>
      <c r="R235" s="149" t="str">
        <f>IF(SP_NORTE!Q270="","*",CONCATENATE(SP_NORTE!Q270," ",SP_NORTE!R270))</f>
        <v>*</v>
      </c>
      <c r="S235" s="149" t="str">
        <f>IF(SP_NORTE!V270="","*",SP_NORTE!V270)</f>
        <v>*</v>
      </c>
      <c r="T235" s="149" t="str">
        <f>IF(SP_NORTE!W270="","*",SP_NORTE!W270)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IF(SP_NORTE!Y271="","*",SP_NORTE!Y271)</f>
        <v>*</v>
      </c>
      <c r="B236" s="150" t="str">
        <f>IF(SP_NORTE!X271="","*",SP_NORTE!X271)</f>
        <v>*</v>
      </c>
      <c r="C236" s="150" t="str">
        <f>IF(SP_NORTE!Z271="","*",SP_NORTE!Z271)</f>
        <v>*</v>
      </c>
      <c r="D236" s="142" t="str">
        <f>IF(SP_NORTE!S271="","*",SP_NORTE!S271)</f>
        <v>-</v>
      </c>
      <c r="E236" s="142" t="str">
        <f>IF(SP_NORTE!T271="","*",SP_NORTE!T271)</f>
        <v>-</v>
      </c>
      <c r="F236" s="149" t="str">
        <f>IF(SP_NORTE!B271="","*",SP_NORTE!B271)</f>
        <v>*</v>
      </c>
      <c r="G236" s="149" t="str">
        <f>IF(SP_NORTE!D271="","*",SP_NORTE!D271)</f>
        <v>*</v>
      </c>
      <c r="H236" s="149" t="str">
        <f>IF(SP_NORTE!F271="","*",SP_NORTE!F271)</f>
        <v>*</v>
      </c>
      <c r="I236" s="149" t="str">
        <f>IF(SP_NORTE!H271="","*",SP_NORTE!H271)</f>
        <v>*</v>
      </c>
      <c r="J236" s="149" t="str">
        <f>IF(SP_NORTE!I271="","*",SP_NORTE!I271)</f>
        <v>*</v>
      </c>
      <c r="K236" s="142" t="str">
        <f>IF(SP_NORTE!M271="","*",SP_NORTE!M271)</f>
        <v>-</v>
      </c>
      <c r="L236" s="142" t="str">
        <f>IF(SP_NORTE!N271="","*",SP_NORTE!N271)</f>
        <v>-</v>
      </c>
      <c r="M236" s="143" t="str">
        <f>IF(SP_NORTE!J271="","*",SP_NORTE!J271)</f>
        <v>*</v>
      </c>
      <c r="N236" s="148" t="str">
        <f>IF(SP_NORTE!K271="","*",SP_NORTE!K271)</f>
        <v>*</v>
      </c>
      <c r="O236" s="148" t="str">
        <f>IF(SP_NORTE!L271="","*",SP_NORTE!L271)</f>
        <v>*</v>
      </c>
      <c r="P236" s="147" t="str">
        <f>IF(SP_NORTE!O271="","*",SP_NORTE!O271)</f>
        <v>*</v>
      </c>
      <c r="Q236" s="147" t="str">
        <f>IF(SP_NORTE!P271="","*",SP_NORTE!P271)</f>
        <v>*</v>
      </c>
      <c r="R236" s="149" t="str">
        <f>IF(SP_NORTE!Q271="","*",CONCATENATE(SP_NORTE!Q271," ",SP_NORTE!R271))</f>
        <v>*</v>
      </c>
      <c r="S236" s="149" t="str">
        <f>IF(SP_NORTE!V271="","*",SP_NORTE!V271)</f>
        <v>*</v>
      </c>
      <c r="T236" s="149" t="str">
        <f>IF(SP_NORTE!W271="","*",SP_NORTE!W271)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IF(SP_NORTE!Y272="","*",SP_NORTE!Y272)</f>
        <v>*</v>
      </c>
      <c r="B237" s="150" t="str">
        <f>IF(SP_NORTE!X272="","*",SP_NORTE!X272)</f>
        <v>*</v>
      </c>
      <c r="C237" s="150" t="str">
        <f>IF(SP_NORTE!Z272="","*",SP_NORTE!Z272)</f>
        <v>*</v>
      </c>
      <c r="D237" s="142" t="str">
        <f>IF(SP_NORTE!S272="","*",SP_NORTE!S272)</f>
        <v>-</v>
      </c>
      <c r="E237" s="142" t="str">
        <f>IF(SP_NORTE!T272="","*",SP_NORTE!T272)</f>
        <v>-</v>
      </c>
      <c r="F237" s="149" t="str">
        <f>IF(SP_NORTE!B272="","*",SP_NORTE!B272)</f>
        <v>*</v>
      </c>
      <c r="G237" s="149" t="str">
        <f>IF(SP_NORTE!D272="","*",SP_NORTE!D272)</f>
        <v>*</v>
      </c>
      <c r="H237" s="149" t="str">
        <f>IF(SP_NORTE!F272="","*",SP_NORTE!F272)</f>
        <v>*</v>
      </c>
      <c r="I237" s="149" t="str">
        <f>IF(SP_NORTE!H272="","*",SP_NORTE!H272)</f>
        <v>*</v>
      </c>
      <c r="J237" s="149" t="str">
        <f>IF(SP_NORTE!I272="","*",SP_NORTE!I272)</f>
        <v>*</v>
      </c>
      <c r="K237" s="142" t="str">
        <f>IF(SP_NORTE!M272="","*",SP_NORTE!M272)</f>
        <v>-</v>
      </c>
      <c r="L237" s="142" t="str">
        <f>IF(SP_NORTE!N272="","*",SP_NORTE!N272)</f>
        <v>-</v>
      </c>
      <c r="M237" s="143" t="str">
        <f>IF(SP_NORTE!J272="","*",SP_NORTE!J272)</f>
        <v>*</v>
      </c>
      <c r="N237" s="148" t="str">
        <f>IF(SP_NORTE!K272="","*",SP_NORTE!K272)</f>
        <v>*</v>
      </c>
      <c r="O237" s="148" t="str">
        <f>IF(SP_NORTE!L272="","*",SP_NORTE!L272)</f>
        <v>*</v>
      </c>
      <c r="P237" s="147" t="str">
        <f>IF(SP_NORTE!O272="","*",SP_NORTE!O272)</f>
        <v>*</v>
      </c>
      <c r="Q237" s="147" t="str">
        <f>IF(SP_NORTE!P272="","*",SP_NORTE!P272)</f>
        <v>*</v>
      </c>
      <c r="R237" s="149" t="str">
        <f>IF(SP_NORTE!Q272="","*",CONCATENATE(SP_NORTE!Q272," ",SP_NORTE!R272))</f>
        <v>*</v>
      </c>
      <c r="S237" s="149" t="str">
        <f>IF(SP_NORTE!V272="","*",SP_NORTE!V272)</f>
        <v>*</v>
      </c>
      <c r="T237" s="149" t="str">
        <f>IF(SP_NORTE!W272="","*",SP_NORTE!W272)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IF(SP_NORTE!Y273="","*",SP_NORTE!Y273)</f>
        <v>*</v>
      </c>
      <c r="B238" s="150" t="str">
        <f>IF(SP_NORTE!X273="","*",SP_NORTE!X273)</f>
        <v>*</v>
      </c>
      <c r="C238" s="150" t="str">
        <f>IF(SP_NORTE!Z273="","*",SP_NORTE!Z273)</f>
        <v>*</v>
      </c>
      <c r="D238" s="142" t="str">
        <f>IF(SP_NORTE!S273="","*",SP_NORTE!S273)</f>
        <v>-</v>
      </c>
      <c r="E238" s="142" t="str">
        <f>IF(SP_NORTE!T273="","*",SP_NORTE!T273)</f>
        <v>-</v>
      </c>
      <c r="F238" s="149" t="str">
        <f>IF(SP_NORTE!B273="","*",SP_NORTE!B273)</f>
        <v>*</v>
      </c>
      <c r="G238" s="149" t="str">
        <f>IF(SP_NORTE!D273="","*",SP_NORTE!D273)</f>
        <v>*</v>
      </c>
      <c r="H238" s="149" t="str">
        <f>IF(SP_NORTE!F273="","*",SP_NORTE!F273)</f>
        <v>*</v>
      </c>
      <c r="I238" s="149" t="str">
        <f>IF(SP_NORTE!H273="","*",SP_NORTE!H273)</f>
        <v>*</v>
      </c>
      <c r="J238" s="149" t="str">
        <f>IF(SP_NORTE!I273="","*",SP_NORTE!I273)</f>
        <v>*</v>
      </c>
      <c r="K238" s="142" t="str">
        <f>IF(SP_NORTE!M273="","*",SP_NORTE!M273)</f>
        <v>-</v>
      </c>
      <c r="L238" s="142" t="str">
        <f>IF(SP_NORTE!N273="","*",SP_NORTE!N273)</f>
        <v>-</v>
      </c>
      <c r="M238" s="143" t="str">
        <f>IF(SP_NORTE!J273="","*",SP_NORTE!J273)</f>
        <v>*</v>
      </c>
      <c r="N238" s="148" t="str">
        <f>IF(SP_NORTE!K273="","*",SP_NORTE!K273)</f>
        <v>*</v>
      </c>
      <c r="O238" s="148" t="str">
        <f>IF(SP_NORTE!L273="","*",SP_NORTE!L273)</f>
        <v>*</v>
      </c>
      <c r="P238" s="147" t="str">
        <f>IF(SP_NORTE!O273="","*",SP_NORTE!O273)</f>
        <v>*</v>
      </c>
      <c r="Q238" s="147" t="str">
        <f>IF(SP_NORTE!P273="","*",SP_NORTE!P273)</f>
        <v>*</v>
      </c>
      <c r="R238" s="149" t="str">
        <f>IF(SP_NORTE!Q273="","*",CONCATENATE(SP_NORTE!Q273," ",SP_NORTE!R273))</f>
        <v>*</v>
      </c>
      <c r="S238" s="149" t="str">
        <f>IF(SP_NORTE!V273="","*",SP_NORTE!V273)</f>
        <v>*</v>
      </c>
      <c r="T238" s="149" t="str">
        <f>IF(SP_NORTE!W273="","*",SP_NORTE!W273)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IF(SP_NORTE!Y274="","*",SP_NORTE!Y274)</f>
        <v>*</v>
      </c>
      <c r="B239" s="150" t="str">
        <f>IF(SP_NORTE!X274="","*",SP_NORTE!X274)</f>
        <v>*</v>
      </c>
      <c r="C239" s="150" t="str">
        <f>IF(SP_NORTE!Z274="","*",SP_NORTE!Z274)</f>
        <v>*</v>
      </c>
      <c r="D239" s="142" t="str">
        <f>IF(SP_NORTE!S274="","*",SP_NORTE!S274)</f>
        <v>-</v>
      </c>
      <c r="E239" s="142" t="str">
        <f>IF(SP_NORTE!T274="","*",SP_NORTE!T274)</f>
        <v>-</v>
      </c>
      <c r="F239" s="149" t="str">
        <f>IF(SP_NORTE!B274="","*",SP_NORTE!B274)</f>
        <v>*</v>
      </c>
      <c r="G239" s="149" t="str">
        <f>IF(SP_NORTE!D274="","*",SP_NORTE!D274)</f>
        <v>*</v>
      </c>
      <c r="H239" s="149" t="str">
        <f>IF(SP_NORTE!F274="","*",SP_NORTE!F274)</f>
        <v>*</v>
      </c>
      <c r="I239" s="149" t="str">
        <f>IF(SP_NORTE!H274="","*",SP_NORTE!H274)</f>
        <v>*</v>
      </c>
      <c r="J239" s="149" t="str">
        <f>IF(SP_NORTE!I274="","*",SP_NORTE!I274)</f>
        <v>*</v>
      </c>
      <c r="K239" s="142" t="str">
        <f>IF(SP_NORTE!M274="","*",SP_NORTE!M274)</f>
        <v>-</v>
      </c>
      <c r="L239" s="142" t="str">
        <f>IF(SP_NORTE!N274="","*",SP_NORTE!N274)</f>
        <v>-</v>
      </c>
      <c r="M239" s="143" t="str">
        <f>IF(SP_NORTE!J274="","*",SP_NORTE!J274)</f>
        <v>*</v>
      </c>
      <c r="N239" s="148" t="str">
        <f>IF(SP_NORTE!K274="","*",SP_NORTE!K274)</f>
        <v>*</v>
      </c>
      <c r="O239" s="148" t="str">
        <f>IF(SP_NORTE!L274="","*",SP_NORTE!L274)</f>
        <v>*</v>
      </c>
      <c r="P239" s="147" t="str">
        <f>IF(SP_NORTE!O274="","*",SP_NORTE!O274)</f>
        <v>*</v>
      </c>
      <c r="Q239" s="147" t="str">
        <f>IF(SP_NORTE!P274="","*",SP_NORTE!P274)</f>
        <v>*</v>
      </c>
      <c r="R239" s="149" t="str">
        <f>IF(SP_NORTE!Q274="","*",CONCATENATE(SP_NORTE!Q274," ",SP_NORTE!R274))</f>
        <v>*</v>
      </c>
      <c r="S239" s="149" t="str">
        <f>IF(SP_NORTE!V274="","*",SP_NORTE!V274)</f>
        <v>*</v>
      </c>
      <c r="T239" s="149" t="str">
        <f>IF(SP_NORTE!W274="","*",SP_NORTE!W274)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IF(SP_NORTE!Y275="","*",SP_NORTE!Y275)</f>
        <v>*</v>
      </c>
      <c r="B240" s="150" t="str">
        <f>IF(SP_NORTE!X275="","*",SP_NORTE!X275)</f>
        <v>*</v>
      </c>
      <c r="C240" s="150" t="str">
        <f>IF(SP_NORTE!Z275="","*",SP_NORTE!Z275)</f>
        <v>*</v>
      </c>
      <c r="D240" s="142" t="str">
        <f>IF(SP_NORTE!S275="","*",SP_NORTE!S275)</f>
        <v>-</v>
      </c>
      <c r="E240" s="142" t="str">
        <f>IF(SP_NORTE!T275="","*",SP_NORTE!T275)</f>
        <v>-</v>
      </c>
      <c r="F240" s="149" t="str">
        <f>IF(SP_NORTE!B275="","*",SP_NORTE!B275)</f>
        <v>*</v>
      </c>
      <c r="G240" s="149" t="str">
        <f>IF(SP_NORTE!D275="","*",SP_NORTE!D275)</f>
        <v>*</v>
      </c>
      <c r="H240" s="149" t="str">
        <f>IF(SP_NORTE!F275="","*",SP_NORTE!F275)</f>
        <v>*</v>
      </c>
      <c r="I240" s="149" t="str">
        <f>IF(SP_NORTE!H275="","*",SP_NORTE!H275)</f>
        <v>*</v>
      </c>
      <c r="J240" s="149" t="str">
        <f>IF(SP_NORTE!I275="","*",SP_NORTE!I275)</f>
        <v>*</v>
      </c>
      <c r="K240" s="142" t="str">
        <f>IF(SP_NORTE!M275="","*",SP_NORTE!M275)</f>
        <v>-</v>
      </c>
      <c r="L240" s="142" t="str">
        <f>IF(SP_NORTE!N275="","*",SP_NORTE!N275)</f>
        <v>-</v>
      </c>
      <c r="M240" s="143" t="str">
        <f>IF(SP_NORTE!J275="","*",SP_NORTE!J275)</f>
        <v>*</v>
      </c>
      <c r="N240" s="148" t="str">
        <f>IF(SP_NORTE!K275="","*",SP_NORTE!K275)</f>
        <v>*</v>
      </c>
      <c r="O240" s="148" t="str">
        <f>IF(SP_NORTE!L275="","*",SP_NORTE!L275)</f>
        <v>*</v>
      </c>
      <c r="P240" s="147" t="str">
        <f>IF(SP_NORTE!O275="","*",SP_NORTE!O275)</f>
        <v>*</v>
      </c>
      <c r="Q240" s="147" t="str">
        <f>IF(SP_NORTE!P275="","*",SP_NORTE!P275)</f>
        <v>*</v>
      </c>
      <c r="R240" s="149" t="str">
        <f>IF(SP_NORTE!Q275="","*",CONCATENATE(SP_NORTE!Q275," ",SP_NORTE!R275))</f>
        <v>*</v>
      </c>
      <c r="S240" s="149" t="str">
        <f>IF(SP_NORTE!V275="","*",SP_NORTE!V275)</f>
        <v>*</v>
      </c>
      <c r="T240" s="149" t="str">
        <f>IF(SP_NORTE!W275="","*",SP_NORTE!W275)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IF(SP_NORTE!Y276="","*",SP_NORTE!Y276)</f>
        <v>*</v>
      </c>
      <c r="B241" s="150" t="str">
        <f>IF(SP_NORTE!X276="","*",SP_NORTE!X276)</f>
        <v>*</v>
      </c>
      <c r="C241" s="150" t="str">
        <f>IF(SP_NORTE!Z276="","*",SP_NORTE!Z276)</f>
        <v>*</v>
      </c>
      <c r="D241" s="142" t="str">
        <f>IF(SP_NORTE!S276="","*",SP_NORTE!S276)</f>
        <v>-</v>
      </c>
      <c r="E241" s="142" t="str">
        <f>IF(SP_NORTE!T276="","*",SP_NORTE!T276)</f>
        <v>-</v>
      </c>
      <c r="F241" s="149" t="str">
        <f>IF(SP_NORTE!B276="","*",SP_NORTE!B276)</f>
        <v>*</v>
      </c>
      <c r="G241" s="149" t="str">
        <f>IF(SP_NORTE!D276="","*",SP_NORTE!D276)</f>
        <v>*</v>
      </c>
      <c r="H241" s="149" t="str">
        <f>IF(SP_NORTE!F276="","*",SP_NORTE!F276)</f>
        <v>*</v>
      </c>
      <c r="I241" s="149" t="str">
        <f>IF(SP_NORTE!H276="","*",SP_NORTE!H276)</f>
        <v>*</v>
      </c>
      <c r="J241" s="149" t="str">
        <f>IF(SP_NORTE!I276="","*",SP_NORTE!I276)</f>
        <v>*</v>
      </c>
      <c r="K241" s="142" t="str">
        <f>IF(SP_NORTE!M276="","*",SP_NORTE!M276)</f>
        <v>-</v>
      </c>
      <c r="L241" s="142" t="str">
        <f>IF(SP_NORTE!N276="","*",SP_NORTE!N276)</f>
        <v>-</v>
      </c>
      <c r="M241" s="143" t="str">
        <f>IF(SP_NORTE!J276="","*",SP_NORTE!J276)</f>
        <v>*</v>
      </c>
      <c r="N241" s="148" t="str">
        <f>IF(SP_NORTE!K276="","*",SP_NORTE!K276)</f>
        <v>*</v>
      </c>
      <c r="O241" s="148" t="str">
        <f>IF(SP_NORTE!L276="","*",SP_NORTE!L276)</f>
        <v>*</v>
      </c>
      <c r="P241" s="147" t="str">
        <f>IF(SP_NORTE!O276="","*",SP_NORTE!O276)</f>
        <v>*</v>
      </c>
      <c r="Q241" s="147" t="str">
        <f>IF(SP_NORTE!P276="","*",SP_NORTE!P276)</f>
        <v>*</v>
      </c>
      <c r="R241" s="149" t="str">
        <f>IF(SP_NORTE!Q276="","*",CONCATENATE(SP_NORTE!Q276," ",SP_NORTE!R276))</f>
        <v>*</v>
      </c>
      <c r="S241" s="149" t="str">
        <f>IF(SP_NORTE!V276="","*",SP_NORTE!V276)</f>
        <v>*</v>
      </c>
      <c r="T241" s="149" t="str">
        <f>IF(SP_NORTE!W276="","*",SP_NORTE!W276)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IF(SP_NORTE!Y277="","*",SP_NORTE!Y277)</f>
        <v>*</v>
      </c>
      <c r="B242" s="150" t="str">
        <f>IF(SP_NORTE!X277="","*",SP_NORTE!X277)</f>
        <v>*</v>
      </c>
      <c r="C242" s="150" t="str">
        <f>IF(SP_NORTE!Z277="","*",SP_NORTE!Z277)</f>
        <v>*</v>
      </c>
      <c r="D242" s="142" t="str">
        <f>IF(SP_NORTE!S277="","*",SP_NORTE!S277)</f>
        <v>-</v>
      </c>
      <c r="E242" s="142" t="str">
        <f>IF(SP_NORTE!T277="","*",SP_NORTE!T277)</f>
        <v>-</v>
      </c>
      <c r="F242" s="149" t="str">
        <f>IF(SP_NORTE!B277="","*",SP_NORTE!B277)</f>
        <v>*</v>
      </c>
      <c r="G242" s="149" t="str">
        <f>IF(SP_NORTE!D277="","*",SP_NORTE!D277)</f>
        <v>*</v>
      </c>
      <c r="H242" s="149" t="str">
        <f>IF(SP_NORTE!F277="","*",SP_NORTE!F277)</f>
        <v>*</v>
      </c>
      <c r="I242" s="149" t="str">
        <f>IF(SP_NORTE!H277="","*",SP_NORTE!H277)</f>
        <v>*</v>
      </c>
      <c r="J242" s="149" t="str">
        <f>IF(SP_NORTE!I277="","*",SP_NORTE!I277)</f>
        <v>*</v>
      </c>
      <c r="K242" s="142" t="str">
        <f>IF(SP_NORTE!M277="","*",SP_NORTE!M277)</f>
        <v>-</v>
      </c>
      <c r="L242" s="142" t="str">
        <f>IF(SP_NORTE!N277="","*",SP_NORTE!N277)</f>
        <v>-</v>
      </c>
      <c r="M242" s="143" t="str">
        <f>IF(SP_NORTE!J277="","*",SP_NORTE!J277)</f>
        <v>*</v>
      </c>
      <c r="N242" s="148" t="str">
        <f>IF(SP_NORTE!K277="","*",SP_NORTE!K277)</f>
        <v>*</v>
      </c>
      <c r="O242" s="148" t="str">
        <f>IF(SP_NORTE!L277="","*",SP_NORTE!L277)</f>
        <v>*</v>
      </c>
      <c r="P242" s="147" t="str">
        <f>IF(SP_NORTE!O277="","*",SP_NORTE!O277)</f>
        <v>*</v>
      </c>
      <c r="Q242" s="147" t="str">
        <f>IF(SP_NORTE!P277="","*",SP_NORTE!P277)</f>
        <v>*</v>
      </c>
      <c r="R242" s="149" t="str">
        <f>IF(SP_NORTE!Q277="","*",CONCATENATE(SP_NORTE!Q277," ",SP_NORTE!R277))</f>
        <v>*</v>
      </c>
      <c r="S242" s="149" t="str">
        <f>IF(SP_NORTE!V277="","*",SP_NORTE!V277)</f>
        <v>*</v>
      </c>
      <c r="T242" s="149" t="str">
        <f>IF(SP_NORTE!W277="","*",SP_NORTE!W277)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IF(SP_NORTE!Y278="","*",SP_NORTE!Y278)</f>
        <v>*</v>
      </c>
      <c r="B243" s="150" t="str">
        <f>IF(SP_NORTE!X278="","*",SP_NORTE!X278)</f>
        <v>*</v>
      </c>
      <c r="C243" s="150" t="str">
        <f>IF(SP_NORTE!Z278="","*",SP_NORTE!Z278)</f>
        <v>*</v>
      </c>
      <c r="D243" s="142" t="str">
        <f>IF(SP_NORTE!S278="","*",SP_NORTE!S278)</f>
        <v>-</v>
      </c>
      <c r="E243" s="142" t="str">
        <f>IF(SP_NORTE!T278="","*",SP_NORTE!T278)</f>
        <v>-</v>
      </c>
      <c r="F243" s="149" t="str">
        <f>IF(SP_NORTE!B278="","*",SP_NORTE!B278)</f>
        <v>*</v>
      </c>
      <c r="G243" s="149" t="str">
        <f>IF(SP_NORTE!D278="","*",SP_NORTE!D278)</f>
        <v>*</v>
      </c>
      <c r="H243" s="149" t="str">
        <f>IF(SP_NORTE!F278="","*",SP_NORTE!F278)</f>
        <v>*</v>
      </c>
      <c r="I243" s="149" t="str">
        <f>IF(SP_NORTE!H278="","*",SP_NORTE!H278)</f>
        <v>*</v>
      </c>
      <c r="J243" s="149" t="str">
        <f>IF(SP_NORTE!I278="","*",SP_NORTE!I278)</f>
        <v>*</v>
      </c>
      <c r="K243" s="142" t="str">
        <f>IF(SP_NORTE!M278="","*",SP_NORTE!M278)</f>
        <v>-</v>
      </c>
      <c r="L243" s="142" t="str">
        <f>IF(SP_NORTE!N278="","*",SP_NORTE!N278)</f>
        <v>-</v>
      </c>
      <c r="M243" s="143" t="str">
        <f>IF(SP_NORTE!J278="","*",SP_NORTE!J278)</f>
        <v>*</v>
      </c>
      <c r="N243" s="148" t="str">
        <f>IF(SP_NORTE!K278="","*",SP_NORTE!K278)</f>
        <v>*</v>
      </c>
      <c r="O243" s="148" t="str">
        <f>IF(SP_NORTE!L278="","*",SP_NORTE!L278)</f>
        <v>*</v>
      </c>
      <c r="P243" s="147" t="str">
        <f>IF(SP_NORTE!O278="","*",SP_NORTE!O278)</f>
        <v>*</v>
      </c>
      <c r="Q243" s="147" t="str">
        <f>IF(SP_NORTE!P278="","*",SP_NORTE!P278)</f>
        <v>*</v>
      </c>
      <c r="R243" s="149" t="str">
        <f>IF(SP_NORTE!Q278="","*",CONCATENATE(SP_NORTE!Q278," ",SP_NORTE!R278))</f>
        <v>*</v>
      </c>
      <c r="S243" s="149" t="str">
        <f>IF(SP_NORTE!V278="","*",SP_NORTE!V278)</f>
        <v>*</v>
      </c>
      <c r="T243" s="149" t="str">
        <f>IF(SP_NORTE!W278="","*",SP_NORTE!W278)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IF(SP_NORTE!Y279="","*",SP_NORTE!Y279)</f>
        <v>*</v>
      </c>
      <c r="B244" s="150" t="str">
        <f>IF(SP_NORTE!X279="","*",SP_NORTE!X279)</f>
        <v>*</v>
      </c>
      <c r="C244" s="150" t="str">
        <f>IF(SP_NORTE!Z279="","*",SP_NORTE!Z279)</f>
        <v>*</v>
      </c>
      <c r="D244" s="142" t="str">
        <f>IF(SP_NORTE!S279="","*",SP_NORTE!S279)</f>
        <v>-</v>
      </c>
      <c r="E244" s="142" t="str">
        <f>IF(SP_NORTE!T279="","*",SP_NORTE!T279)</f>
        <v>-</v>
      </c>
      <c r="F244" s="149" t="str">
        <f>IF(SP_NORTE!B279="","*",SP_NORTE!B279)</f>
        <v>*</v>
      </c>
      <c r="G244" s="149" t="str">
        <f>IF(SP_NORTE!D279="","*",SP_NORTE!D279)</f>
        <v>*</v>
      </c>
      <c r="H244" s="149" t="str">
        <f>IF(SP_NORTE!F279="","*",SP_NORTE!F279)</f>
        <v>*</v>
      </c>
      <c r="I244" s="149" t="str">
        <f>IF(SP_NORTE!H279="","*",SP_NORTE!H279)</f>
        <v>*</v>
      </c>
      <c r="J244" s="149" t="str">
        <f>IF(SP_NORTE!I279="","*",SP_NORTE!I279)</f>
        <v>*</v>
      </c>
      <c r="K244" s="142" t="str">
        <f>IF(SP_NORTE!M279="","*",SP_NORTE!M279)</f>
        <v>-</v>
      </c>
      <c r="L244" s="142" t="str">
        <f>IF(SP_NORTE!N279="","*",SP_NORTE!N279)</f>
        <v>-</v>
      </c>
      <c r="M244" s="143" t="str">
        <f>IF(SP_NORTE!J279="","*",SP_NORTE!J279)</f>
        <v>*</v>
      </c>
      <c r="N244" s="148" t="str">
        <f>IF(SP_NORTE!K279="","*",SP_NORTE!K279)</f>
        <v>*</v>
      </c>
      <c r="O244" s="148" t="str">
        <f>IF(SP_NORTE!L279="","*",SP_NORTE!L279)</f>
        <v>*</v>
      </c>
      <c r="P244" s="147" t="str">
        <f>IF(SP_NORTE!O279="","*",SP_NORTE!O279)</f>
        <v>*</v>
      </c>
      <c r="Q244" s="147" t="str">
        <f>IF(SP_NORTE!P279="","*",SP_NORTE!P279)</f>
        <v>*</v>
      </c>
      <c r="R244" s="149" t="str">
        <f>IF(SP_NORTE!Q279="","*",CONCATENATE(SP_NORTE!Q279," ",SP_NORTE!R279))</f>
        <v>*</v>
      </c>
      <c r="S244" s="149" t="str">
        <f>IF(SP_NORTE!V279="","*",SP_NORTE!V279)</f>
        <v>*</v>
      </c>
      <c r="T244" s="149" t="str">
        <f>IF(SP_NORTE!W279="","*",SP_NORTE!W279)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IF(SP_NORTE!Y280="","*",SP_NORTE!Y280)</f>
        <v>*</v>
      </c>
      <c r="B245" s="150" t="str">
        <f>IF(SP_NORTE!X280="","*",SP_NORTE!X280)</f>
        <v>*</v>
      </c>
      <c r="C245" s="150" t="str">
        <f>IF(SP_NORTE!Z280="","*",SP_NORTE!Z280)</f>
        <v>*</v>
      </c>
      <c r="D245" s="142" t="str">
        <f>IF(SP_NORTE!S280="","*",SP_NORTE!S280)</f>
        <v>-</v>
      </c>
      <c r="E245" s="142" t="str">
        <f>IF(SP_NORTE!T280="","*",SP_NORTE!T280)</f>
        <v>-</v>
      </c>
      <c r="F245" s="149" t="str">
        <f>IF(SP_NORTE!B280="","*",SP_NORTE!B280)</f>
        <v>*</v>
      </c>
      <c r="G245" s="149" t="str">
        <f>IF(SP_NORTE!D280="","*",SP_NORTE!D280)</f>
        <v>*</v>
      </c>
      <c r="H245" s="149" t="str">
        <f>IF(SP_NORTE!F280="","*",SP_NORTE!F280)</f>
        <v>*</v>
      </c>
      <c r="I245" s="149" t="str">
        <f>IF(SP_NORTE!H280="","*",SP_NORTE!H280)</f>
        <v>*</v>
      </c>
      <c r="J245" s="149" t="str">
        <f>IF(SP_NORTE!I280="","*",SP_NORTE!I280)</f>
        <v>*</v>
      </c>
      <c r="K245" s="142" t="str">
        <f>IF(SP_NORTE!M280="","*",SP_NORTE!M280)</f>
        <v>-</v>
      </c>
      <c r="L245" s="142" t="str">
        <f>IF(SP_NORTE!N280="","*",SP_NORTE!N280)</f>
        <v>-</v>
      </c>
      <c r="M245" s="143" t="str">
        <f>IF(SP_NORTE!J280="","*",SP_NORTE!J280)</f>
        <v>*</v>
      </c>
      <c r="N245" s="148" t="str">
        <f>IF(SP_NORTE!K280="","*",SP_NORTE!K280)</f>
        <v>*</v>
      </c>
      <c r="O245" s="148" t="str">
        <f>IF(SP_NORTE!L280="","*",SP_NORTE!L280)</f>
        <v>*</v>
      </c>
      <c r="P245" s="147" t="str">
        <f>IF(SP_NORTE!O280="","*",SP_NORTE!O280)</f>
        <v>*</v>
      </c>
      <c r="Q245" s="147" t="str">
        <f>IF(SP_NORTE!P280="","*",SP_NORTE!P280)</f>
        <v>*</v>
      </c>
      <c r="R245" s="149" t="str">
        <f>IF(SP_NORTE!Q280="","*",CONCATENATE(SP_NORTE!Q280," ",SP_NORTE!R280))</f>
        <v>*</v>
      </c>
      <c r="S245" s="149" t="str">
        <f>IF(SP_NORTE!V280="","*",SP_NORTE!V280)</f>
        <v>*</v>
      </c>
      <c r="T245" s="149" t="str">
        <f>IF(SP_NORTE!W280="","*",SP_NORTE!W280)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IF(SP_NORTE!Y281="","*",SP_NORTE!Y281)</f>
        <v>*</v>
      </c>
      <c r="B246" s="150" t="str">
        <f>IF(SP_NORTE!X281="","*",SP_NORTE!X281)</f>
        <v>*</v>
      </c>
      <c r="C246" s="150" t="str">
        <f>IF(SP_NORTE!Z281="","*",SP_NORTE!Z281)</f>
        <v>*</v>
      </c>
      <c r="D246" s="142" t="str">
        <f>IF(SP_NORTE!S281="","*",SP_NORTE!S281)</f>
        <v>-</v>
      </c>
      <c r="E246" s="142" t="str">
        <f>IF(SP_NORTE!T281="","*",SP_NORTE!T281)</f>
        <v>-</v>
      </c>
      <c r="F246" s="149" t="str">
        <f>IF(SP_NORTE!B281="","*",SP_NORTE!B281)</f>
        <v>*</v>
      </c>
      <c r="G246" s="149" t="str">
        <f>IF(SP_NORTE!D281="","*",SP_NORTE!D281)</f>
        <v>*</v>
      </c>
      <c r="H246" s="149" t="str">
        <f>IF(SP_NORTE!F281="","*",SP_NORTE!F281)</f>
        <v>*</v>
      </c>
      <c r="I246" s="149" t="str">
        <f>IF(SP_NORTE!H281="","*",SP_NORTE!H281)</f>
        <v>*</v>
      </c>
      <c r="J246" s="149" t="str">
        <f>IF(SP_NORTE!I281="","*",SP_NORTE!I281)</f>
        <v>*</v>
      </c>
      <c r="K246" s="142" t="str">
        <f>IF(SP_NORTE!M281="","*",SP_NORTE!M281)</f>
        <v>-</v>
      </c>
      <c r="L246" s="142" t="str">
        <f>IF(SP_NORTE!N281="","*",SP_NORTE!N281)</f>
        <v>-</v>
      </c>
      <c r="M246" s="143" t="str">
        <f>IF(SP_NORTE!J281="","*",SP_NORTE!J281)</f>
        <v>*</v>
      </c>
      <c r="N246" s="148" t="str">
        <f>IF(SP_NORTE!K281="","*",SP_NORTE!K281)</f>
        <v>*</v>
      </c>
      <c r="O246" s="148" t="str">
        <f>IF(SP_NORTE!L281="","*",SP_NORTE!L281)</f>
        <v>*</v>
      </c>
      <c r="P246" s="147" t="str">
        <f>IF(SP_NORTE!O281="","*",SP_NORTE!O281)</f>
        <v>*</v>
      </c>
      <c r="Q246" s="147" t="str">
        <f>IF(SP_NORTE!P281="","*",SP_NORTE!P281)</f>
        <v>*</v>
      </c>
      <c r="R246" s="149" t="str">
        <f>IF(SP_NORTE!Q281="","*",CONCATENATE(SP_NORTE!Q281," ",SP_NORTE!R281))</f>
        <v>*</v>
      </c>
      <c r="S246" s="149" t="str">
        <f>IF(SP_NORTE!V281="","*",SP_NORTE!V281)</f>
        <v>*</v>
      </c>
      <c r="T246" s="149" t="str">
        <f>IF(SP_NORTE!W281="","*",SP_NORTE!W281)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IF(SP_NORTE!Y282="","*",SP_NORTE!Y282)</f>
        <v>*</v>
      </c>
      <c r="B247" s="150" t="str">
        <f>IF(SP_NORTE!X282="","*",SP_NORTE!X282)</f>
        <v>*</v>
      </c>
      <c r="C247" s="150" t="str">
        <f>IF(SP_NORTE!Z282="","*",SP_NORTE!Z282)</f>
        <v>*</v>
      </c>
      <c r="D247" s="142" t="str">
        <f>IF(SP_NORTE!S282="","*",SP_NORTE!S282)</f>
        <v>-</v>
      </c>
      <c r="E247" s="142" t="str">
        <f>IF(SP_NORTE!T282="","*",SP_NORTE!T282)</f>
        <v>-</v>
      </c>
      <c r="F247" s="149" t="str">
        <f>IF(SP_NORTE!B282="","*",SP_NORTE!B282)</f>
        <v>*</v>
      </c>
      <c r="G247" s="149" t="str">
        <f>IF(SP_NORTE!D282="","*",SP_NORTE!D282)</f>
        <v>*</v>
      </c>
      <c r="H247" s="149" t="str">
        <f>IF(SP_NORTE!F282="","*",SP_NORTE!F282)</f>
        <v>*</v>
      </c>
      <c r="I247" s="149" t="str">
        <f>IF(SP_NORTE!H282="","*",SP_NORTE!H282)</f>
        <v>*</v>
      </c>
      <c r="J247" s="149" t="str">
        <f>IF(SP_NORTE!I282="","*",SP_NORTE!I282)</f>
        <v>*</v>
      </c>
      <c r="K247" s="142" t="str">
        <f>IF(SP_NORTE!M282="","*",SP_NORTE!M282)</f>
        <v>-</v>
      </c>
      <c r="L247" s="142" t="str">
        <f>IF(SP_NORTE!N282="","*",SP_NORTE!N282)</f>
        <v>-</v>
      </c>
      <c r="M247" s="143" t="str">
        <f>IF(SP_NORTE!J282="","*",SP_NORTE!J282)</f>
        <v>*</v>
      </c>
      <c r="N247" s="148" t="str">
        <f>IF(SP_NORTE!K282="","*",SP_NORTE!K282)</f>
        <v>*</v>
      </c>
      <c r="O247" s="148" t="str">
        <f>IF(SP_NORTE!L282="","*",SP_NORTE!L282)</f>
        <v>*</v>
      </c>
      <c r="P247" s="147" t="str">
        <f>IF(SP_NORTE!O282="","*",SP_NORTE!O282)</f>
        <v>*</v>
      </c>
      <c r="Q247" s="147" t="str">
        <f>IF(SP_NORTE!P282="","*",SP_NORTE!P282)</f>
        <v>*</v>
      </c>
      <c r="R247" s="149" t="str">
        <f>IF(SP_NORTE!Q282="","*",CONCATENATE(SP_NORTE!Q282," ",SP_NORTE!R282))</f>
        <v>*</v>
      </c>
      <c r="S247" s="149" t="str">
        <f>IF(SP_NORTE!V282="","*",SP_NORTE!V282)</f>
        <v>*</v>
      </c>
      <c r="T247" s="149" t="str">
        <f>IF(SP_NORTE!W282="","*",SP_NORTE!W282)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IF(SP_NORTE!Y283="","*",SP_NORTE!Y283)</f>
        <v>*</v>
      </c>
      <c r="B248" s="150" t="str">
        <f>IF(SP_NORTE!X283="","*",SP_NORTE!X283)</f>
        <v>*</v>
      </c>
      <c r="C248" s="150" t="str">
        <f>IF(SP_NORTE!Z283="","*",SP_NORTE!Z283)</f>
        <v>*</v>
      </c>
      <c r="D248" s="142" t="str">
        <f>IF(SP_NORTE!S283="","*",SP_NORTE!S283)</f>
        <v>-</v>
      </c>
      <c r="E248" s="142" t="str">
        <f>IF(SP_NORTE!T283="","*",SP_NORTE!T283)</f>
        <v>-</v>
      </c>
      <c r="F248" s="149" t="str">
        <f>IF(SP_NORTE!B283="","*",SP_NORTE!B283)</f>
        <v>*</v>
      </c>
      <c r="G248" s="149" t="str">
        <f>IF(SP_NORTE!D283="","*",SP_NORTE!D283)</f>
        <v>*</v>
      </c>
      <c r="H248" s="149" t="str">
        <f>IF(SP_NORTE!F283="","*",SP_NORTE!F283)</f>
        <v>*</v>
      </c>
      <c r="I248" s="149" t="str">
        <f>IF(SP_NORTE!H283="","*",SP_NORTE!H283)</f>
        <v>*</v>
      </c>
      <c r="J248" s="149" t="str">
        <f>IF(SP_NORTE!I283="","*",SP_NORTE!I283)</f>
        <v>*</v>
      </c>
      <c r="K248" s="142" t="str">
        <f>IF(SP_NORTE!M283="","*",SP_NORTE!M283)</f>
        <v>-</v>
      </c>
      <c r="L248" s="142" t="str">
        <f>IF(SP_NORTE!N283="","*",SP_NORTE!N283)</f>
        <v>-</v>
      </c>
      <c r="M248" s="143" t="str">
        <f>IF(SP_NORTE!J283="","*",SP_NORTE!J283)</f>
        <v>*</v>
      </c>
      <c r="N248" s="148" t="str">
        <f>IF(SP_NORTE!K283="","*",SP_NORTE!K283)</f>
        <v>*</v>
      </c>
      <c r="O248" s="148" t="str">
        <f>IF(SP_NORTE!L283="","*",SP_NORTE!L283)</f>
        <v>*</v>
      </c>
      <c r="P248" s="147" t="str">
        <f>IF(SP_NORTE!O283="","*",SP_NORTE!O283)</f>
        <v>*</v>
      </c>
      <c r="Q248" s="147" t="str">
        <f>IF(SP_NORTE!P283="","*",SP_NORTE!P283)</f>
        <v>*</v>
      </c>
      <c r="R248" s="149" t="str">
        <f>IF(SP_NORTE!Q283="","*",CONCATENATE(SP_NORTE!Q283," ",SP_NORTE!R283))</f>
        <v>*</v>
      </c>
      <c r="S248" s="149" t="str">
        <f>IF(SP_NORTE!V283="","*",SP_NORTE!V283)</f>
        <v>*</v>
      </c>
      <c r="T248" s="149" t="str">
        <f>IF(SP_NORTE!W283="","*",SP_NORTE!W283)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IF(SP_NORTE!Y284="","*",SP_NORTE!Y284)</f>
        <v>*</v>
      </c>
      <c r="B249" s="150" t="str">
        <f>IF(SP_NORTE!X284="","*",SP_NORTE!X284)</f>
        <v>*</v>
      </c>
      <c r="C249" s="150" t="str">
        <f>IF(SP_NORTE!Z284="","*",SP_NORTE!Z284)</f>
        <v>*</v>
      </c>
      <c r="D249" s="142" t="str">
        <f>IF(SP_NORTE!S284="","*",SP_NORTE!S284)</f>
        <v>-</v>
      </c>
      <c r="E249" s="142" t="str">
        <f>IF(SP_NORTE!T284="","*",SP_NORTE!T284)</f>
        <v>-</v>
      </c>
      <c r="F249" s="149" t="str">
        <f>IF(SP_NORTE!B284="","*",SP_NORTE!B284)</f>
        <v>*</v>
      </c>
      <c r="G249" s="149" t="str">
        <f>IF(SP_NORTE!D284="","*",SP_NORTE!D284)</f>
        <v>*</v>
      </c>
      <c r="H249" s="149" t="str">
        <f>IF(SP_NORTE!F284="","*",SP_NORTE!F284)</f>
        <v>*</v>
      </c>
      <c r="I249" s="149" t="str">
        <f>IF(SP_NORTE!H284="","*",SP_NORTE!H284)</f>
        <v>*</v>
      </c>
      <c r="J249" s="149" t="str">
        <f>IF(SP_NORTE!I284="","*",SP_NORTE!I284)</f>
        <v>*</v>
      </c>
      <c r="K249" s="142" t="str">
        <f>IF(SP_NORTE!M284="","*",SP_NORTE!M284)</f>
        <v>-</v>
      </c>
      <c r="L249" s="142" t="str">
        <f>IF(SP_NORTE!N284="","*",SP_NORTE!N284)</f>
        <v>-</v>
      </c>
      <c r="M249" s="143" t="str">
        <f>IF(SP_NORTE!J284="","*",SP_NORTE!J284)</f>
        <v>*</v>
      </c>
      <c r="N249" s="148" t="str">
        <f>IF(SP_NORTE!K284="","*",SP_NORTE!K284)</f>
        <v>*</v>
      </c>
      <c r="O249" s="148" t="str">
        <f>IF(SP_NORTE!L284="","*",SP_NORTE!L284)</f>
        <v>*</v>
      </c>
      <c r="P249" s="147" t="str">
        <f>IF(SP_NORTE!O284="","*",SP_NORTE!O284)</f>
        <v>*</v>
      </c>
      <c r="Q249" s="147" t="str">
        <f>IF(SP_NORTE!P284="","*",SP_NORTE!P284)</f>
        <v>*</v>
      </c>
      <c r="R249" s="149" t="str">
        <f>IF(SP_NORTE!Q284="","*",CONCATENATE(SP_NORTE!Q284," ",SP_NORTE!R284))</f>
        <v>*</v>
      </c>
      <c r="S249" s="149" t="str">
        <f>IF(SP_NORTE!V284="","*",SP_NORTE!V284)</f>
        <v>*</v>
      </c>
      <c r="T249" s="149" t="str">
        <f>IF(SP_NORTE!W284="","*",SP_NORTE!W284)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IF(SP_NORTE!Y285="","*",SP_NORTE!Y285)</f>
        <v>*</v>
      </c>
      <c r="B250" s="150" t="str">
        <f>IF(SP_NORTE!X285="","*",SP_NORTE!X285)</f>
        <v>*</v>
      </c>
      <c r="C250" s="150" t="str">
        <f>IF(SP_NORTE!Z285="","*",SP_NORTE!Z285)</f>
        <v>*</v>
      </c>
      <c r="D250" s="142" t="str">
        <f>IF(SP_NORTE!S285="","*",SP_NORTE!S285)</f>
        <v>-</v>
      </c>
      <c r="E250" s="142" t="str">
        <f>IF(SP_NORTE!T285="","*",SP_NORTE!T285)</f>
        <v>-</v>
      </c>
      <c r="F250" s="149" t="str">
        <f>IF(SP_NORTE!B285="","*",SP_NORTE!B285)</f>
        <v>*</v>
      </c>
      <c r="G250" s="149" t="str">
        <f>IF(SP_NORTE!D285="","*",SP_NORTE!D285)</f>
        <v>*</v>
      </c>
      <c r="H250" s="149" t="str">
        <f>IF(SP_NORTE!F285="","*",SP_NORTE!F285)</f>
        <v>*</v>
      </c>
      <c r="I250" s="149" t="str">
        <f>IF(SP_NORTE!H285="","*",SP_NORTE!H285)</f>
        <v>*</v>
      </c>
      <c r="J250" s="149" t="str">
        <f>IF(SP_NORTE!I285="","*",SP_NORTE!I285)</f>
        <v>*</v>
      </c>
      <c r="K250" s="142" t="str">
        <f>IF(SP_NORTE!M285="","*",SP_NORTE!M285)</f>
        <v>-</v>
      </c>
      <c r="L250" s="142" t="str">
        <f>IF(SP_NORTE!N285="","*",SP_NORTE!N285)</f>
        <v>-</v>
      </c>
      <c r="M250" s="143" t="str">
        <f>IF(SP_NORTE!J285="","*",SP_NORTE!J285)</f>
        <v>*</v>
      </c>
      <c r="N250" s="148" t="str">
        <f>IF(SP_NORTE!K285="","*",SP_NORTE!K285)</f>
        <v>*</v>
      </c>
      <c r="O250" s="148" t="str">
        <f>IF(SP_NORTE!L285="","*",SP_NORTE!L285)</f>
        <v>*</v>
      </c>
      <c r="P250" s="147" t="str">
        <f>IF(SP_NORTE!O285="","*",SP_NORTE!O285)</f>
        <v>*</v>
      </c>
      <c r="Q250" s="147" t="str">
        <f>IF(SP_NORTE!P285="","*",SP_NORTE!P285)</f>
        <v>*</v>
      </c>
      <c r="R250" s="149" t="str">
        <f>IF(SP_NORTE!Q285="","*",CONCATENATE(SP_NORTE!Q285," ",SP_NORTE!R285))</f>
        <v>*</v>
      </c>
      <c r="S250" s="149" t="str">
        <f>IF(SP_NORTE!V285="","*",SP_NORTE!V285)</f>
        <v>*</v>
      </c>
      <c r="T250" s="149" t="str">
        <f>IF(SP_NORTE!W285="","*",SP_NORTE!W285)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IF(SP_NORTE!Y286="","*",SP_NORTE!Y286)</f>
        <v>*</v>
      </c>
      <c r="B251" s="150" t="str">
        <f>IF(SP_NORTE!X286="","*",SP_NORTE!X286)</f>
        <v>*</v>
      </c>
      <c r="C251" s="150" t="str">
        <f>IF(SP_NORTE!Z286="","*",SP_NORTE!Z286)</f>
        <v>*</v>
      </c>
      <c r="D251" s="142" t="str">
        <f>IF(SP_NORTE!S286="","*",SP_NORTE!S286)</f>
        <v>-</v>
      </c>
      <c r="E251" s="142" t="str">
        <f>IF(SP_NORTE!T286="","*",SP_NORTE!T286)</f>
        <v>-</v>
      </c>
      <c r="F251" s="149" t="str">
        <f>IF(SP_NORTE!B286="","*",SP_NORTE!B286)</f>
        <v>*</v>
      </c>
      <c r="G251" s="149" t="str">
        <f>IF(SP_NORTE!D286="","*",SP_NORTE!D286)</f>
        <v>*</v>
      </c>
      <c r="H251" s="149" t="str">
        <f>IF(SP_NORTE!F286="","*",SP_NORTE!F286)</f>
        <v>*</v>
      </c>
      <c r="I251" s="149" t="str">
        <f>IF(SP_NORTE!H286="","*",SP_NORTE!H286)</f>
        <v>*</v>
      </c>
      <c r="J251" s="149" t="str">
        <f>IF(SP_NORTE!I286="","*",SP_NORTE!I286)</f>
        <v>*</v>
      </c>
      <c r="K251" s="142" t="str">
        <f>IF(SP_NORTE!M286="","*",SP_NORTE!M286)</f>
        <v>-</v>
      </c>
      <c r="L251" s="142" t="str">
        <f>IF(SP_NORTE!N286="","*",SP_NORTE!N286)</f>
        <v>-</v>
      </c>
      <c r="M251" s="143" t="str">
        <f>IF(SP_NORTE!J286="","*",SP_NORTE!J286)</f>
        <v>*</v>
      </c>
      <c r="N251" s="148" t="str">
        <f>IF(SP_NORTE!K286="","*",SP_NORTE!K286)</f>
        <v>*</v>
      </c>
      <c r="O251" s="148" t="str">
        <f>IF(SP_NORTE!L286="","*",SP_NORTE!L286)</f>
        <v>*</v>
      </c>
      <c r="P251" s="147" t="str">
        <f>IF(SP_NORTE!O286="","*",SP_NORTE!O286)</f>
        <v>*</v>
      </c>
      <c r="Q251" s="147" t="str">
        <f>IF(SP_NORTE!P286="","*",SP_NORTE!P286)</f>
        <v>*</v>
      </c>
      <c r="R251" s="149" t="str">
        <f>IF(SP_NORTE!Q286="","*",CONCATENATE(SP_NORTE!Q286," ",SP_NORTE!R286))</f>
        <v>*</v>
      </c>
      <c r="S251" s="149" t="str">
        <f>IF(SP_NORTE!V286="","*",SP_NORTE!V286)</f>
        <v>*</v>
      </c>
      <c r="T251" s="149" t="str">
        <f>IF(SP_NORTE!W286="","*",SP_NORTE!W286)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IF(SP_NORTE!Y287="","*",SP_NORTE!Y287)</f>
        <v>*</v>
      </c>
      <c r="B252" s="150" t="str">
        <f>IF(SP_NORTE!X287="","*",SP_NORTE!X287)</f>
        <v>*</v>
      </c>
      <c r="C252" s="150" t="str">
        <f>IF(SP_NORTE!Z287="","*",SP_NORTE!Z287)</f>
        <v>*</v>
      </c>
      <c r="D252" s="142" t="str">
        <f>IF(SP_NORTE!S287="","*",SP_NORTE!S287)</f>
        <v>-</v>
      </c>
      <c r="E252" s="142" t="str">
        <f>IF(SP_NORTE!T287="","*",SP_NORTE!T287)</f>
        <v>-</v>
      </c>
      <c r="F252" s="149" t="str">
        <f>IF(SP_NORTE!B287="","*",SP_NORTE!B287)</f>
        <v>*</v>
      </c>
      <c r="G252" s="149" t="str">
        <f>IF(SP_NORTE!D287="","*",SP_NORTE!D287)</f>
        <v>*</v>
      </c>
      <c r="H252" s="149" t="str">
        <f>IF(SP_NORTE!F287="","*",SP_NORTE!F287)</f>
        <v>*</v>
      </c>
      <c r="I252" s="149" t="str">
        <f>IF(SP_NORTE!H287="","*",SP_NORTE!H287)</f>
        <v>*</v>
      </c>
      <c r="J252" s="149" t="str">
        <f>IF(SP_NORTE!I287="","*",SP_NORTE!I287)</f>
        <v>*</v>
      </c>
      <c r="K252" s="142" t="str">
        <f>IF(SP_NORTE!M287="","*",SP_NORTE!M287)</f>
        <v>-</v>
      </c>
      <c r="L252" s="142" t="str">
        <f>IF(SP_NORTE!N287="","*",SP_NORTE!N287)</f>
        <v>-</v>
      </c>
      <c r="M252" s="143" t="str">
        <f>IF(SP_NORTE!J287="","*",SP_NORTE!J287)</f>
        <v>*</v>
      </c>
      <c r="N252" s="148" t="str">
        <f>IF(SP_NORTE!K287="","*",SP_NORTE!K287)</f>
        <v>*</v>
      </c>
      <c r="O252" s="148" t="str">
        <f>IF(SP_NORTE!L287="","*",SP_NORTE!L287)</f>
        <v>*</v>
      </c>
      <c r="P252" s="147" t="str">
        <f>IF(SP_NORTE!O287="","*",SP_NORTE!O287)</f>
        <v>*</v>
      </c>
      <c r="Q252" s="147" t="str">
        <f>IF(SP_NORTE!P287="","*",SP_NORTE!P287)</f>
        <v>*</v>
      </c>
      <c r="R252" s="149" t="str">
        <f>IF(SP_NORTE!Q287="","*",CONCATENATE(SP_NORTE!Q287," ",SP_NORTE!R287))</f>
        <v>*</v>
      </c>
      <c r="S252" s="149" t="str">
        <f>IF(SP_NORTE!V287="","*",SP_NORTE!V287)</f>
        <v>*</v>
      </c>
      <c r="T252" s="149" t="str">
        <f>IF(SP_NORTE!W287="","*",SP_NORTE!W287)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IF(SP_NORTE!Y288="","*",SP_NORTE!Y288)</f>
        <v>*</v>
      </c>
      <c r="B253" s="150" t="str">
        <f>IF(SP_NORTE!X288="","*",SP_NORTE!X288)</f>
        <v>*</v>
      </c>
      <c r="C253" s="150" t="str">
        <f>IF(SP_NORTE!Z288="","*",SP_NORTE!Z288)</f>
        <v>*</v>
      </c>
      <c r="D253" s="142" t="str">
        <f>IF(SP_NORTE!S288="","*",SP_NORTE!S288)</f>
        <v>-</v>
      </c>
      <c r="E253" s="142" t="str">
        <f>IF(SP_NORTE!T288="","*",SP_NORTE!T288)</f>
        <v>-</v>
      </c>
      <c r="F253" s="149" t="str">
        <f>IF(SP_NORTE!B288="","*",SP_NORTE!B288)</f>
        <v>*</v>
      </c>
      <c r="G253" s="149" t="str">
        <f>IF(SP_NORTE!D288="","*",SP_NORTE!D288)</f>
        <v>*</v>
      </c>
      <c r="H253" s="149" t="str">
        <f>IF(SP_NORTE!F288="","*",SP_NORTE!F288)</f>
        <v>*</v>
      </c>
      <c r="I253" s="149" t="str">
        <f>IF(SP_NORTE!H288="","*",SP_NORTE!H288)</f>
        <v>*</v>
      </c>
      <c r="J253" s="149" t="str">
        <f>IF(SP_NORTE!I288="","*",SP_NORTE!I288)</f>
        <v>*</v>
      </c>
      <c r="K253" s="142" t="str">
        <f>IF(SP_NORTE!M288="","*",SP_NORTE!M288)</f>
        <v>-</v>
      </c>
      <c r="L253" s="142" t="str">
        <f>IF(SP_NORTE!N288="","*",SP_NORTE!N288)</f>
        <v>-</v>
      </c>
      <c r="M253" s="143" t="str">
        <f>IF(SP_NORTE!J288="","*",SP_NORTE!J288)</f>
        <v>*</v>
      </c>
      <c r="N253" s="148" t="str">
        <f>IF(SP_NORTE!K288="","*",SP_NORTE!K288)</f>
        <v>*</v>
      </c>
      <c r="O253" s="148" t="str">
        <f>IF(SP_NORTE!L288="","*",SP_NORTE!L288)</f>
        <v>*</v>
      </c>
      <c r="P253" s="147" t="str">
        <f>IF(SP_NORTE!O288="","*",SP_NORTE!O288)</f>
        <v>*</v>
      </c>
      <c r="Q253" s="147" t="str">
        <f>IF(SP_NORTE!P288="","*",SP_NORTE!P288)</f>
        <v>*</v>
      </c>
      <c r="R253" s="149" t="str">
        <f>IF(SP_NORTE!Q288="","*",CONCATENATE(SP_NORTE!Q288," ",SP_NORTE!R288))</f>
        <v>*</v>
      </c>
      <c r="S253" s="149" t="str">
        <f>IF(SP_NORTE!V288="","*",SP_NORTE!V288)</f>
        <v>*</v>
      </c>
      <c r="T253" s="149" t="str">
        <f>IF(SP_NORTE!W288="","*",SP_NORTE!W288)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IF(SP_NORTE!Y289="","*",SP_NORTE!Y289)</f>
        <v>*</v>
      </c>
      <c r="B254" s="150" t="str">
        <f>IF(SP_NORTE!X289="","*",SP_NORTE!X289)</f>
        <v>*</v>
      </c>
      <c r="C254" s="150" t="str">
        <f>IF(SP_NORTE!Z289="","*",SP_NORTE!Z289)</f>
        <v>*</v>
      </c>
      <c r="D254" s="142" t="str">
        <f>IF(SP_NORTE!S289="","*",SP_NORTE!S289)</f>
        <v>-</v>
      </c>
      <c r="E254" s="142" t="str">
        <f>IF(SP_NORTE!T289="","*",SP_NORTE!T289)</f>
        <v>-</v>
      </c>
      <c r="F254" s="149" t="str">
        <f>IF(SP_NORTE!B289="","*",SP_NORTE!B289)</f>
        <v>*</v>
      </c>
      <c r="G254" s="149" t="str">
        <f>IF(SP_NORTE!D289="","*",SP_NORTE!D289)</f>
        <v>*</v>
      </c>
      <c r="H254" s="149" t="str">
        <f>IF(SP_NORTE!F289="","*",SP_NORTE!F289)</f>
        <v>*</v>
      </c>
      <c r="I254" s="149" t="str">
        <f>IF(SP_NORTE!H289="","*",SP_NORTE!H289)</f>
        <v>*</v>
      </c>
      <c r="J254" s="149" t="str">
        <f>IF(SP_NORTE!I289="","*",SP_NORTE!I289)</f>
        <v>*</v>
      </c>
      <c r="K254" s="142" t="str">
        <f>IF(SP_NORTE!M289="","*",SP_NORTE!M289)</f>
        <v>-</v>
      </c>
      <c r="L254" s="142" t="str">
        <f>IF(SP_NORTE!N289="","*",SP_NORTE!N289)</f>
        <v>-</v>
      </c>
      <c r="M254" s="143" t="str">
        <f>IF(SP_NORTE!J289="","*",SP_NORTE!J289)</f>
        <v>*</v>
      </c>
      <c r="N254" s="148" t="str">
        <f>IF(SP_NORTE!K289="","*",SP_NORTE!K289)</f>
        <v>*</v>
      </c>
      <c r="O254" s="148" t="str">
        <f>IF(SP_NORTE!L289="","*",SP_NORTE!L289)</f>
        <v>*</v>
      </c>
      <c r="P254" s="147" t="str">
        <f>IF(SP_NORTE!O289="","*",SP_NORTE!O289)</f>
        <v>*</v>
      </c>
      <c r="Q254" s="147" t="str">
        <f>IF(SP_NORTE!P289="","*",SP_NORTE!P289)</f>
        <v>*</v>
      </c>
      <c r="R254" s="149" t="str">
        <f>IF(SP_NORTE!Q289="","*",CONCATENATE(SP_NORTE!Q289," ",SP_NORTE!R289))</f>
        <v>*</v>
      </c>
      <c r="S254" s="149" t="str">
        <f>IF(SP_NORTE!V289="","*",SP_NORTE!V289)</f>
        <v>*</v>
      </c>
      <c r="T254" s="149" t="str">
        <f>IF(SP_NORTE!W289="","*",SP_NORTE!W289)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IF(SP_NORTE!Y290="","*",SP_NORTE!Y290)</f>
        <v>*</v>
      </c>
      <c r="B255" s="150" t="str">
        <f>IF(SP_NORTE!X290="","*",SP_NORTE!X290)</f>
        <v>*</v>
      </c>
      <c r="C255" s="150" t="str">
        <f>IF(SP_NORTE!Z290="","*",SP_NORTE!Z290)</f>
        <v>*</v>
      </c>
      <c r="D255" s="142" t="str">
        <f>IF(SP_NORTE!S290="","*",SP_NORTE!S290)</f>
        <v>-</v>
      </c>
      <c r="E255" s="142" t="str">
        <f>IF(SP_NORTE!T290="","*",SP_NORTE!T290)</f>
        <v>-</v>
      </c>
      <c r="F255" s="149" t="str">
        <f>IF(SP_NORTE!B290="","*",SP_NORTE!B290)</f>
        <v>*</v>
      </c>
      <c r="G255" s="149" t="str">
        <f>IF(SP_NORTE!D290="","*",SP_NORTE!D290)</f>
        <v>*</v>
      </c>
      <c r="H255" s="149" t="str">
        <f>IF(SP_NORTE!F290="","*",SP_NORTE!F290)</f>
        <v>*</v>
      </c>
      <c r="I255" s="149" t="str">
        <f>IF(SP_NORTE!H290="","*",SP_NORTE!H290)</f>
        <v>*</v>
      </c>
      <c r="J255" s="149" t="str">
        <f>IF(SP_NORTE!I290="","*",SP_NORTE!I290)</f>
        <v>*</v>
      </c>
      <c r="K255" s="142" t="str">
        <f>IF(SP_NORTE!M290="","*",SP_NORTE!M290)</f>
        <v>-</v>
      </c>
      <c r="L255" s="142" t="str">
        <f>IF(SP_NORTE!N290="","*",SP_NORTE!N290)</f>
        <v>-</v>
      </c>
      <c r="M255" s="143" t="str">
        <f>IF(SP_NORTE!J290="","*",SP_NORTE!J290)</f>
        <v>*</v>
      </c>
      <c r="N255" s="148" t="str">
        <f>IF(SP_NORTE!K290="","*",SP_NORTE!K290)</f>
        <v>*</v>
      </c>
      <c r="O255" s="148" t="str">
        <f>IF(SP_NORTE!L290="","*",SP_NORTE!L290)</f>
        <v>*</v>
      </c>
      <c r="P255" s="147" t="str">
        <f>IF(SP_NORTE!O290="","*",SP_NORTE!O290)</f>
        <v>*</v>
      </c>
      <c r="Q255" s="147" t="str">
        <f>IF(SP_NORTE!P290="","*",SP_NORTE!P290)</f>
        <v>*</v>
      </c>
      <c r="R255" s="149" t="str">
        <f>IF(SP_NORTE!Q290="","*",CONCATENATE(SP_NORTE!Q290," ",SP_NORTE!R290))</f>
        <v>*</v>
      </c>
      <c r="S255" s="149" t="str">
        <f>IF(SP_NORTE!V290="","*",SP_NORTE!V290)</f>
        <v>*</v>
      </c>
      <c r="T255" s="149" t="str">
        <f>IF(SP_NORTE!W290="","*",SP_NORTE!W290)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IF(SP_NORTE!Y291="","*",SP_NORTE!Y291)</f>
        <v>*</v>
      </c>
      <c r="B256" s="150" t="str">
        <f>IF(SP_NORTE!X291="","*",SP_NORTE!X291)</f>
        <v>*</v>
      </c>
      <c r="C256" s="150" t="str">
        <f>IF(SP_NORTE!Z291="","*",SP_NORTE!Z291)</f>
        <v>*</v>
      </c>
      <c r="D256" s="142" t="str">
        <f>IF(SP_NORTE!S291="","*",SP_NORTE!S291)</f>
        <v>-</v>
      </c>
      <c r="E256" s="142" t="str">
        <f>IF(SP_NORTE!T291="","*",SP_NORTE!T291)</f>
        <v>-</v>
      </c>
      <c r="F256" s="149" t="str">
        <f>IF(SP_NORTE!B291="","*",SP_NORTE!B291)</f>
        <v>*</v>
      </c>
      <c r="G256" s="149" t="str">
        <f>IF(SP_NORTE!D291="","*",SP_NORTE!D291)</f>
        <v>*</v>
      </c>
      <c r="H256" s="149" t="str">
        <f>IF(SP_NORTE!F291="","*",SP_NORTE!F291)</f>
        <v>*</v>
      </c>
      <c r="I256" s="149" t="str">
        <f>IF(SP_NORTE!H291="","*",SP_NORTE!H291)</f>
        <v>*</v>
      </c>
      <c r="J256" s="149" t="str">
        <f>IF(SP_NORTE!I291="","*",SP_NORTE!I291)</f>
        <v>*</v>
      </c>
      <c r="K256" s="142" t="str">
        <f>IF(SP_NORTE!M291="","*",SP_NORTE!M291)</f>
        <v>-</v>
      </c>
      <c r="L256" s="142" t="str">
        <f>IF(SP_NORTE!N291="","*",SP_NORTE!N291)</f>
        <v>-</v>
      </c>
      <c r="M256" s="143" t="str">
        <f>IF(SP_NORTE!J291="","*",SP_NORTE!J291)</f>
        <v>*</v>
      </c>
      <c r="N256" s="148" t="str">
        <f>IF(SP_NORTE!K291="","*",SP_NORTE!K291)</f>
        <v>*</v>
      </c>
      <c r="O256" s="148" t="str">
        <f>IF(SP_NORTE!L291="","*",SP_NORTE!L291)</f>
        <v>*</v>
      </c>
      <c r="P256" s="147" t="str">
        <f>IF(SP_NORTE!O291="","*",SP_NORTE!O291)</f>
        <v>*</v>
      </c>
      <c r="Q256" s="147" t="str">
        <f>IF(SP_NORTE!P291="","*",SP_NORTE!P291)</f>
        <v>*</v>
      </c>
      <c r="R256" s="149" t="str">
        <f>IF(SP_NORTE!Q291="","*",CONCATENATE(SP_NORTE!Q291," ",SP_NORTE!R291))</f>
        <v>*</v>
      </c>
      <c r="S256" s="149" t="str">
        <f>IF(SP_NORTE!V291="","*",SP_NORTE!V291)</f>
        <v>*</v>
      </c>
      <c r="T256" s="149" t="str">
        <f>IF(SP_NORTE!W291="","*",SP_NORTE!W291)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IF(SP_NORTE!Y292="","*",SP_NORTE!Y292)</f>
        <v>*</v>
      </c>
      <c r="B257" s="150" t="str">
        <f>IF(SP_NORTE!X292="","*",SP_NORTE!X292)</f>
        <v>*</v>
      </c>
      <c r="C257" s="150" t="str">
        <f>IF(SP_NORTE!Z292="","*",SP_NORTE!Z292)</f>
        <v>*</v>
      </c>
      <c r="D257" s="142" t="str">
        <f>IF(SP_NORTE!S292="","*",SP_NORTE!S292)</f>
        <v>-</v>
      </c>
      <c r="E257" s="142" t="str">
        <f>IF(SP_NORTE!T292="","*",SP_NORTE!T292)</f>
        <v>-</v>
      </c>
      <c r="F257" s="149" t="str">
        <f>IF(SP_NORTE!B292="","*",SP_NORTE!B292)</f>
        <v>*</v>
      </c>
      <c r="G257" s="149" t="str">
        <f>IF(SP_NORTE!D292="","*",SP_NORTE!D292)</f>
        <v>*</v>
      </c>
      <c r="H257" s="149" t="str">
        <f>IF(SP_NORTE!F292="","*",SP_NORTE!F292)</f>
        <v>*</v>
      </c>
      <c r="I257" s="149" t="str">
        <f>IF(SP_NORTE!H292="","*",SP_NORTE!H292)</f>
        <v>*</v>
      </c>
      <c r="J257" s="149" t="str">
        <f>IF(SP_NORTE!I292="","*",SP_NORTE!I292)</f>
        <v>*</v>
      </c>
      <c r="K257" s="142" t="str">
        <f>IF(SP_NORTE!M292="","*",SP_NORTE!M292)</f>
        <v>-</v>
      </c>
      <c r="L257" s="142" t="str">
        <f>IF(SP_NORTE!N292="","*",SP_NORTE!N292)</f>
        <v>-</v>
      </c>
      <c r="M257" s="143" t="str">
        <f>IF(SP_NORTE!J292="","*",SP_NORTE!J292)</f>
        <v>*</v>
      </c>
      <c r="N257" s="148" t="str">
        <f>IF(SP_NORTE!K292="","*",SP_NORTE!K292)</f>
        <v>*</v>
      </c>
      <c r="O257" s="148" t="str">
        <f>IF(SP_NORTE!L292="","*",SP_NORTE!L292)</f>
        <v>*</v>
      </c>
      <c r="P257" s="147" t="str">
        <f>IF(SP_NORTE!O292="","*",SP_NORTE!O292)</f>
        <v>*</v>
      </c>
      <c r="Q257" s="147" t="str">
        <f>IF(SP_NORTE!P292="","*",SP_NORTE!P292)</f>
        <v>*</v>
      </c>
      <c r="R257" s="149" t="str">
        <f>IF(SP_NORTE!Q292="","*",CONCATENATE(SP_NORTE!Q292," ",SP_NORTE!R292))</f>
        <v>*</v>
      </c>
      <c r="S257" s="149" t="str">
        <f>IF(SP_NORTE!V292="","*",SP_NORTE!V292)</f>
        <v>*</v>
      </c>
      <c r="T257" s="149" t="str">
        <f>IF(SP_NORTE!W292="","*",SP_NORTE!W292)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IF(SP_NORTE!Y293="","*",SP_NORTE!Y293)</f>
        <v>*</v>
      </c>
      <c r="B258" s="150" t="str">
        <f>IF(SP_NORTE!X293="","*",SP_NORTE!X293)</f>
        <v>*</v>
      </c>
      <c r="C258" s="150" t="str">
        <f>IF(SP_NORTE!Z293="","*",SP_NORTE!Z293)</f>
        <v>*</v>
      </c>
      <c r="D258" s="142" t="str">
        <f>IF(SP_NORTE!S293="","*",SP_NORTE!S293)</f>
        <v>-</v>
      </c>
      <c r="E258" s="142" t="str">
        <f>IF(SP_NORTE!T293="","*",SP_NORTE!T293)</f>
        <v>-</v>
      </c>
      <c r="F258" s="149" t="str">
        <f>IF(SP_NORTE!B293="","*",SP_NORTE!B293)</f>
        <v>*</v>
      </c>
      <c r="G258" s="149" t="str">
        <f>IF(SP_NORTE!D293="","*",SP_NORTE!D293)</f>
        <v>*</v>
      </c>
      <c r="H258" s="149" t="str">
        <f>IF(SP_NORTE!F293="","*",SP_NORTE!F293)</f>
        <v>*</v>
      </c>
      <c r="I258" s="149" t="str">
        <f>IF(SP_NORTE!H293="","*",SP_NORTE!H293)</f>
        <v>*</v>
      </c>
      <c r="J258" s="149" t="str">
        <f>IF(SP_NORTE!I293="","*",SP_NORTE!I293)</f>
        <v>*</v>
      </c>
      <c r="K258" s="142" t="str">
        <f>IF(SP_NORTE!M293="","*",SP_NORTE!M293)</f>
        <v>-</v>
      </c>
      <c r="L258" s="142" t="str">
        <f>IF(SP_NORTE!N293="","*",SP_NORTE!N293)</f>
        <v>-</v>
      </c>
      <c r="M258" s="143" t="str">
        <f>IF(SP_NORTE!J293="","*",SP_NORTE!J293)</f>
        <v>*</v>
      </c>
      <c r="N258" s="148" t="str">
        <f>IF(SP_NORTE!K293="","*",SP_NORTE!K293)</f>
        <v>*</v>
      </c>
      <c r="O258" s="148" t="str">
        <f>IF(SP_NORTE!L293="","*",SP_NORTE!L293)</f>
        <v>*</v>
      </c>
      <c r="P258" s="147" t="str">
        <f>IF(SP_NORTE!O293="","*",SP_NORTE!O293)</f>
        <v>*</v>
      </c>
      <c r="Q258" s="147" t="str">
        <f>IF(SP_NORTE!P293="","*",SP_NORTE!P293)</f>
        <v>*</v>
      </c>
      <c r="R258" s="149" t="str">
        <f>IF(SP_NORTE!Q293="","*",CONCATENATE(SP_NORTE!Q293," ",SP_NORTE!R293))</f>
        <v>*</v>
      </c>
      <c r="S258" s="149" t="str">
        <f>IF(SP_NORTE!V293="","*",SP_NORTE!V293)</f>
        <v>*</v>
      </c>
      <c r="T258" s="149" t="str">
        <f>IF(SP_NORTE!W293="","*",SP_NORTE!W293)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IF(SP_NORTE!Y294="","*",SP_NORTE!Y294)</f>
        <v>*</v>
      </c>
      <c r="B259" s="150" t="str">
        <f>IF(SP_NORTE!X294="","*",SP_NORTE!X294)</f>
        <v>*</v>
      </c>
      <c r="C259" s="150" t="str">
        <f>IF(SP_NORTE!Z294="","*",SP_NORTE!Z294)</f>
        <v>*</v>
      </c>
      <c r="D259" s="142" t="str">
        <f>IF(SP_NORTE!S294="","*",SP_NORTE!S294)</f>
        <v>-</v>
      </c>
      <c r="E259" s="142" t="str">
        <f>IF(SP_NORTE!T294="","*",SP_NORTE!T294)</f>
        <v>-</v>
      </c>
      <c r="F259" s="149" t="str">
        <f>IF(SP_NORTE!B294="","*",SP_NORTE!B294)</f>
        <v>*</v>
      </c>
      <c r="G259" s="149" t="str">
        <f>IF(SP_NORTE!D294="","*",SP_NORTE!D294)</f>
        <v>*</v>
      </c>
      <c r="H259" s="149" t="str">
        <f>IF(SP_NORTE!F294="","*",SP_NORTE!F294)</f>
        <v>*</v>
      </c>
      <c r="I259" s="149" t="str">
        <f>IF(SP_NORTE!H294="","*",SP_NORTE!H294)</f>
        <v>*</v>
      </c>
      <c r="J259" s="149" t="str">
        <f>IF(SP_NORTE!I294="","*",SP_NORTE!I294)</f>
        <v>*</v>
      </c>
      <c r="K259" s="142" t="str">
        <f>IF(SP_NORTE!M294="","*",SP_NORTE!M294)</f>
        <v>-</v>
      </c>
      <c r="L259" s="142" t="str">
        <f>IF(SP_NORTE!N294="","*",SP_NORTE!N294)</f>
        <v>-</v>
      </c>
      <c r="M259" s="143" t="str">
        <f>IF(SP_NORTE!J294="","*",SP_NORTE!J294)</f>
        <v>*</v>
      </c>
      <c r="N259" s="148" t="str">
        <f>IF(SP_NORTE!K294="","*",SP_NORTE!K294)</f>
        <v>*</v>
      </c>
      <c r="O259" s="148" t="str">
        <f>IF(SP_NORTE!L294="","*",SP_NORTE!L294)</f>
        <v>*</v>
      </c>
      <c r="P259" s="147" t="str">
        <f>IF(SP_NORTE!O294="","*",SP_NORTE!O294)</f>
        <v>*</v>
      </c>
      <c r="Q259" s="147" t="str">
        <f>IF(SP_NORTE!P294="","*",SP_NORTE!P294)</f>
        <v>*</v>
      </c>
      <c r="R259" s="149" t="str">
        <f>IF(SP_NORTE!Q294="","*",CONCATENATE(SP_NORTE!Q294," ",SP_NORTE!R294))</f>
        <v>*</v>
      </c>
      <c r="S259" s="149" t="str">
        <f>IF(SP_NORTE!V294="","*",SP_NORTE!V294)</f>
        <v>*</v>
      </c>
      <c r="T259" s="149" t="str">
        <f>IF(SP_NORTE!W294="","*",SP_NORTE!W294)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IF(SP_NORTE!Y295="","*",SP_NORTE!Y295)</f>
        <v>*</v>
      </c>
      <c r="B260" s="150" t="str">
        <f>IF(SP_NORTE!X295="","*",SP_NORTE!X295)</f>
        <v>*</v>
      </c>
      <c r="C260" s="150" t="str">
        <f>IF(SP_NORTE!Z295="","*",SP_NORTE!Z295)</f>
        <v>*</v>
      </c>
      <c r="D260" s="142" t="str">
        <f>IF(SP_NORTE!S295="","*",SP_NORTE!S295)</f>
        <v>-</v>
      </c>
      <c r="E260" s="142" t="str">
        <f>IF(SP_NORTE!T295="","*",SP_NORTE!T295)</f>
        <v>-</v>
      </c>
      <c r="F260" s="149" t="str">
        <f>IF(SP_NORTE!B295="","*",SP_NORTE!B295)</f>
        <v>*</v>
      </c>
      <c r="G260" s="149" t="str">
        <f>IF(SP_NORTE!D295="","*",SP_NORTE!D295)</f>
        <v>*</v>
      </c>
      <c r="H260" s="149" t="str">
        <f>IF(SP_NORTE!F295="","*",SP_NORTE!F295)</f>
        <v>*</v>
      </c>
      <c r="I260" s="149" t="str">
        <f>IF(SP_NORTE!H295="","*",SP_NORTE!H295)</f>
        <v>*</v>
      </c>
      <c r="J260" s="149" t="str">
        <f>IF(SP_NORTE!I295="","*",SP_NORTE!I295)</f>
        <v>*</v>
      </c>
      <c r="K260" s="142" t="str">
        <f>IF(SP_NORTE!M295="","*",SP_NORTE!M295)</f>
        <v>-</v>
      </c>
      <c r="L260" s="142" t="str">
        <f>IF(SP_NORTE!N295="","*",SP_NORTE!N295)</f>
        <v>-</v>
      </c>
      <c r="M260" s="143" t="str">
        <f>IF(SP_NORTE!J295="","*",SP_NORTE!J295)</f>
        <v>*</v>
      </c>
      <c r="N260" s="148" t="str">
        <f>IF(SP_NORTE!K295="","*",SP_NORTE!K295)</f>
        <v>*</v>
      </c>
      <c r="O260" s="148" t="str">
        <f>IF(SP_NORTE!L295="","*",SP_NORTE!L295)</f>
        <v>*</v>
      </c>
      <c r="P260" s="147" t="str">
        <f>IF(SP_NORTE!O295="","*",SP_NORTE!O295)</f>
        <v>*</v>
      </c>
      <c r="Q260" s="147" t="str">
        <f>IF(SP_NORTE!P295="","*",SP_NORTE!P295)</f>
        <v>*</v>
      </c>
      <c r="R260" s="149" t="str">
        <f>IF(SP_NORTE!Q295="","*",CONCATENATE(SP_NORTE!Q295," ",SP_NORTE!R295))</f>
        <v>*</v>
      </c>
      <c r="S260" s="149" t="str">
        <f>IF(SP_NORTE!V295="","*",SP_NORTE!V295)</f>
        <v>*</v>
      </c>
      <c r="T260" s="149" t="str">
        <f>IF(SP_NORTE!W295="","*",SP_NORTE!W295)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IF(SP_NORTE!Y296="","*",SP_NORTE!Y296)</f>
        <v>*</v>
      </c>
      <c r="B261" s="150" t="str">
        <f>IF(SP_NORTE!X296="","*",SP_NORTE!X296)</f>
        <v>*</v>
      </c>
      <c r="C261" s="150" t="str">
        <f>IF(SP_NORTE!Z296="","*",SP_NORTE!Z296)</f>
        <v>*</v>
      </c>
      <c r="D261" s="142" t="str">
        <f>IF(SP_NORTE!S296="","*",SP_NORTE!S296)</f>
        <v>-</v>
      </c>
      <c r="E261" s="142" t="str">
        <f>IF(SP_NORTE!T296="","*",SP_NORTE!T296)</f>
        <v>-</v>
      </c>
      <c r="F261" s="149" t="str">
        <f>IF(SP_NORTE!B296="","*",SP_NORTE!B296)</f>
        <v>*</v>
      </c>
      <c r="G261" s="149" t="str">
        <f>IF(SP_NORTE!D296="","*",SP_NORTE!D296)</f>
        <v>*</v>
      </c>
      <c r="H261" s="149" t="str">
        <f>IF(SP_NORTE!F296="","*",SP_NORTE!F296)</f>
        <v>*</v>
      </c>
      <c r="I261" s="149" t="str">
        <f>IF(SP_NORTE!H296="","*",SP_NORTE!H296)</f>
        <v>*</v>
      </c>
      <c r="J261" s="149" t="str">
        <f>IF(SP_NORTE!I296="","*",SP_NORTE!I296)</f>
        <v>*</v>
      </c>
      <c r="K261" s="142" t="str">
        <f>IF(SP_NORTE!M296="","*",SP_NORTE!M296)</f>
        <v>-</v>
      </c>
      <c r="L261" s="142" t="str">
        <f>IF(SP_NORTE!N296="","*",SP_NORTE!N296)</f>
        <v>-</v>
      </c>
      <c r="M261" s="143" t="str">
        <f>IF(SP_NORTE!J296="","*",SP_NORTE!J296)</f>
        <v>*</v>
      </c>
      <c r="N261" s="148" t="str">
        <f>IF(SP_NORTE!K296="","*",SP_NORTE!K296)</f>
        <v>*</v>
      </c>
      <c r="O261" s="148" t="str">
        <f>IF(SP_NORTE!L296="","*",SP_NORTE!L296)</f>
        <v>*</v>
      </c>
      <c r="P261" s="147" t="str">
        <f>IF(SP_NORTE!O296="","*",SP_NORTE!O296)</f>
        <v>*</v>
      </c>
      <c r="Q261" s="147" t="str">
        <f>IF(SP_NORTE!P296="","*",SP_NORTE!P296)</f>
        <v>*</v>
      </c>
      <c r="R261" s="149" t="str">
        <f>IF(SP_NORTE!Q296="","*",CONCATENATE(SP_NORTE!Q296," ",SP_NORTE!R296))</f>
        <v>*</v>
      </c>
      <c r="S261" s="149" t="str">
        <f>IF(SP_NORTE!V296="","*",SP_NORTE!V296)</f>
        <v>*</v>
      </c>
      <c r="T261" s="149" t="str">
        <f>IF(SP_NORTE!W296="","*",SP_NORTE!W296)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IF(SP_NORTE!Y297="","*",SP_NORTE!Y297)</f>
        <v>*</v>
      </c>
      <c r="B262" s="150" t="str">
        <f>IF(SP_NORTE!X297="","*",SP_NORTE!X297)</f>
        <v>*</v>
      </c>
      <c r="C262" s="150" t="str">
        <f>IF(SP_NORTE!Z297="","*",SP_NORTE!Z297)</f>
        <v>*</v>
      </c>
      <c r="D262" s="142" t="str">
        <f>IF(SP_NORTE!S297="","*",SP_NORTE!S297)</f>
        <v>-</v>
      </c>
      <c r="E262" s="142" t="str">
        <f>IF(SP_NORTE!T297="","*",SP_NORTE!T297)</f>
        <v>-</v>
      </c>
      <c r="F262" s="149" t="str">
        <f>IF(SP_NORTE!B297="","*",SP_NORTE!B297)</f>
        <v>*</v>
      </c>
      <c r="G262" s="149" t="str">
        <f>IF(SP_NORTE!D297="","*",SP_NORTE!D297)</f>
        <v>*</v>
      </c>
      <c r="H262" s="149" t="str">
        <f>IF(SP_NORTE!F297="","*",SP_NORTE!F297)</f>
        <v>*</v>
      </c>
      <c r="I262" s="149" t="str">
        <f>IF(SP_NORTE!H297="","*",SP_NORTE!H297)</f>
        <v>*</v>
      </c>
      <c r="J262" s="149" t="str">
        <f>IF(SP_NORTE!I297="","*",SP_NORTE!I297)</f>
        <v>*</v>
      </c>
      <c r="K262" s="142" t="str">
        <f>IF(SP_NORTE!M297="","*",SP_NORTE!M297)</f>
        <v>-</v>
      </c>
      <c r="L262" s="142" t="str">
        <f>IF(SP_NORTE!N297="","*",SP_NORTE!N297)</f>
        <v>-</v>
      </c>
      <c r="M262" s="143" t="str">
        <f>IF(SP_NORTE!J297="","*",SP_NORTE!J297)</f>
        <v>*</v>
      </c>
      <c r="N262" s="148" t="str">
        <f>IF(SP_NORTE!K297="","*",SP_NORTE!K297)</f>
        <v>*</v>
      </c>
      <c r="O262" s="148" t="str">
        <f>IF(SP_NORTE!L297="","*",SP_NORTE!L297)</f>
        <v>*</v>
      </c>
      <c r="P262" s="147" t="str">
        <f>IF(SP_NORTE!O297="","*",SP_NORTE!O297)</f>
        <v>*</v>
      </c>
      <c r="Q262" s="147" t="str">
        <f>IF(SP_NORTE!P297="","*",SP_NORTE!P297)</f>
        <v>*</v>
      </c>
      <c r="R262" s="149" t="str">
        <f>IF(SP_NORTE!Q297="","*",CONCATENATE(SP_NORTE!Q297," ",SP_NORTE!R297))</f>
        <v>*</v>
      </c>
      <c r="S262" s="149" t="str">
        <f>IF(SP_NORTE!V297="","*",SP_NORTE!V297)</f>
        <v>*</v>
      </c>
      <c r="T262" s="149" t="str">
        <f>IF(SP_NORTE!W297="","*",SP_NORTE!W297)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IF(SP_NORTE!Y298="","*",SP_NORTE!Y298)</f>
        <v>*</v>
      </c>
      <c r="B263" s="150" t="str">
        <f>IF(SP_NORTE!X298="","*",SP_NORTE!X298)</f>
        <v>*</v>
      </c>
      <c r="C263" s="150" t="str">
        <f>IF(SP_NORTE!Z298="","*",SP_NORTE!Z298)</f>
        <v>*</v>
      </c>
      <c r="D263" s="142" t="str">
        <f>IF(SP_NORTE!S298="","*",SP_NORTE!S298)</f>
        <v>-</v>
      </c>
      <c r="E263" s="142" t="str">
        <f>IF(SP_NORTE!T298="","*",SP_NORTE!T298)</f>
        <v>-</v>
      </c>
      <c r="F263" s="149" t="str">
        <f>IF(SP_NORTE!B298="","*",SP_NORTE!B298)</f>
        <v>*</v>
      </c>
      <c r="G263" s="149" t="str">
        <f>IF(SP_NORTE!D298="","*",SP_NORTE!D298)</f>
        <v>*</v>
      </c>
      <c r="H263" s="149" t="str">
        <f>IF(SP_NORTE!F298="","*",SP_NORTE!F298)</f>
        <v>*</v>
      </c>
      <c r="I263" s="149" t="str">
        <f>IF(SP_NORTE!H298="","*",SP_NORTE!H298)</f>
        <v>*</v>
      </c>
      <c r="J263" s="149" t="str">
        <f>IF(SP_NORTE!I298="","*",SP_NORTE!I298)</f>
        <v>*</v>
      </c>
      <c r="K263" s="142" t="str">
        <f>IF(SP_NORTE!M298="","*",SP_NORTE!M298)</f>
        <v>-</v>
      </c>
      <c r="L263" s="142" t="str">
        <f>IF(SP_NORTE!N298="","*",SP_NORTE!N298)</f>
        <v>-</v>
      </c>
      <c r="M263" s="143" t="str">
        <f>IF(SP_NORTE!J298="","*",SP_NORTE!J298)</f>
        <v>*</v>
      </c>
      <c r="N263" s="148" t="str">
        <f>IF(SP_NORTE!K298="","*",SP_NORTE!K298)</f>
        <v>*</v>
      </c>
      <c r="O263" s="148" t="str">
        <f>IF(SP_NORTE!L298="","*",SP_NORTE!L298)</f>
        <v>*</v>
      </c>
      <c r="P263" s="147" t="str">
        <f>IF(SP_NORTE!O298="","*",SP_NORTE!O298)</f>
        <v>*</v>
      </c>
      <c r="Q263" s="147" t="str">
        <f>IF(SP_NORTE!P298="","*",SP_NORTE!P298)</f>
        <v>*</v>
      </c>
      <c r="R263" s="149" t="str">
        <f>IF(SP_NORTE!Q298="","*",CONCATENATE(SP_NORTE!Q298," ",SP_NORTE!R298))</f>
        <v>*</v>
      </c>
      <c r="S263" s="149" t="str">
        <f>IF(SP_NORTE!V298="","*",SP_NORTE!V298)</f>
        <v>*</v>
      </c>
      <c r="T263" s="149" t="str">
        <f>IF(SP_NORTE!W298="","*",SP_NORTE!W298)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IF(SP_NORTE!Y299="","*",SP_NORTE!Y299)</f>
        <v>*</v>
      </c>
      <c r="B264" s="150" t="str">
        <f>IF(SP_NORTE!X299="","*",SP_NORTE!X299)</f>
        <v>*</v>
      </c>
      <c r="C264" s="150" t="str">
        <f>IF(SP_NORTE!Z299="","*",SP_NORTE!Z299)</f>
        <v>*</v>
      </c>
      <c r="D264" s="142" t="str">
        <f>IF(SP_NORTE!S299="","*",SP_NORTE!S299)</f>
        <v>-</v>
      </c>
      <c r="E264" s="142" t="str">
        <f>IF(SP_NORTE!T299="","*",SP_NORTE!T299)</f>
        <v>-</v>
      </c>
      <c r="F264" s="149" t="str">
        <f>IF(SP_NORTE!B299="","*",SP_NORTE!B299)</f>
        <v>*</v>
      </c>
      <c r="G264" s="149" t="str">
        <f>IF(SP_NORTE!D299="","*",SP_NORTE!D299)</f>
        <v>*</v>
      </c>
      <c r="H264" s="149" t="str">
        <f>IF(SP_NORTE!F299="","*",SP_NORTE!F299)</f>
        <v>*</v>
      </c>
      <c r="I264" s="149" t="str">
        <f>IF(SP_NORTE!H299="","*",SP_NORTE!H299)</f>
        <v>*</v>
      </c>
      <c r="J264" s="149" t="str">
        <f>IF(SP_NORTE!I299="","*",SP_NORTE!I299)</f>
        <v>*</v>
      </c>
      <c r="K264" s="142" t="str">
        <f>IF(SP_NORTE!M299="","*",SP_NORTE!M299)</f>
        <v>-</v>
      </c>
      <c r="L264" s="142" t="str">
        <f>IF(SP_NORTE!N299="","*",SP_NORTE!N299)</f>
        <v>-</v>
      </c>
      <c r="M264" s="143" t="str">
        <f>IF(SP_NORTE!J299="","*",SP_NORTE!J299)</f>
        <v>*</v>
      </c>
      <c r="N264" s="148" t="str">
        <f>IF(SP_NORTE!K299="","*",SP_NORTE!K299)</f>
        <v>*</v>
      </c>
      <c r="O264" s="148" t="str">
        <f>IF(SP_NORTE!L299="","*",SP_NORTE!L299)</f>
        <v>*</v>
      </c>
      <c r="P264" s="147" t="str">
        <f>IF(SP_NORTE!O299="","*",SP_NORTE!O299)</f>
        <v>*</v>
      </c>
      <c r="Q264" s="147" t="str">
        <f>IF(SP_NORTE!P299="","*",SP_NORTE!P299)</f>
        <v>*</v>
      </c>
      <c r="R264" s="149" t="str">
        <f>IF(SP_NORTE!Q299="","*",CONCATENATE(SP_NORTE!Q299," ",SP_NORTE!R299))</f>
        <v>*</v>
      </c>
      <c r="S264" s="149" t="str">
        <f>IF(SP_NORTE!V299="","*",SP_NORTE!V299)</f>
        <v>*</v>
      </c>
      <c r="T264" s="149" t="str">
        <f>IF(SP_NORTE!W299="","*",SP_NORTE!W299)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IF(SP_NORTE!Y300="","*",SP_NORTE!Y300)</f>
        <v>*</v>
      </c>
      <c r="B265" s="150" t="str">
        <f>IF(SP_NORTE!X300="","*",SP_NORTE!X300)</f>
        <v>*</v>
      </c>
      <c r="C265" s="150" t="str">
        <f>IF(SP_NORTE!Z300="","*",SP_NORTE!Z300)</f>
        <v>*</v>
      </c>
      <c r="D265" s="142" t="str">
        <f>IF(SP_NORTE!S300="","*",SP_NORTE!S300)</f>
        <v>-</v>
      </c>
      <c r="E265" s="142" t="str">
        <f>IF(SP_NORTE!T300="","*",SP_NORTE!T300)</f>
        <v>-</v>
      </c>
      <c r="F265" s="149" t="str">
        <f>IF(SP_NORTE!B300="","*",SP_NORTE!B300)</f>
        <v>*</v>
      </c>
      <c r="G265" s="149" t="str">
        <f>IF(SP_NORTE!D300="","*",SP_NORTE!D300)</f>
        <v>*</v>
      </c>
      <c r="H265" s="149" t="str">
        <f>IF(SP_NORTE!F300="","*",SP_NORTE!F300)</f>
        <v>*</v>
      </c>
      <c r="I265" s="149" t="str">
        <f>IF(SP_NORTE!H300="","*",SP_NORTE!H300)</f>
        <v>*</v>
      </c>
      <c r="J265" s="149" t="str">
        <f>IF(SP_NORTE!I300="","*",SP_NORTE!I300)</f>
        <v>*</v>
      </c>
      <c r="K265" s="142" t="str">
        <f>IF(SP_NORTE!M300="","*",SP_NORTE!M300)</f>
        <v>-</v>
      </c>
      <c r="L265" s="142" t="str">
        <f>IF(SP_NORTE!N300="","*",SP_NORTE!N300)</f>
        <v>-</v>
      </c>
      <c r="M265" s="143" t="str">
        <f>IF(SP_NORTE!J300="","*",SP_NORTE!J300)</f>
        <v>*</v>
      </c>
      <c r="N265" s="148" t="str">
        <f>IF(SP_NORTE!K300="","*",SP_NORTE!K300)</f>
        <v>*</v>
      </c>
      <c r="O265" s="148" t="str">
        <f>IF(SP_NORTE!L300="","*",SP_NORTE!L300)</f>
        <v>*</v>
      </c>
      <c r="P265" s="147" t="str">
        <f>IF(SP_NORTE!O300="","*",SP_NORTE!O300)</f>
        <v>*</v>
      </c>
      <c r="Q265" s="147" t="str">
        <f>IF(SP_NORTE!P300="","*",SP_NORTE!P300)</f>
        <v>*</v>
      </c>
      <c r="R265" s="149" t="str">
        <f>IF(SP_NORTE!Q300="","*",CONCATENATE(SP_NORTE!Q300," ",SP_NORTE!R300))</f>
        <v>*</v>
      </c>
      <c r="S265" s="149" t="str">
        <f>IF(SP_NORTE!V300="","*",SP_NORTE!V300)</f>
        <v>*</v>
      </c>
      <c r="T265" s="149" t="str">
        <f>IF(SP_NORTE!W300="","*",SP_NORTE!W300)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IF(SP_NORTE!Y301="","*",SP_NORTE!Y301)</f>
        <v>*</v>
      </c>
      <c r="B266" s="150" t="str">
        <f>IF(SP_NORTE!X301="","*",SP_NORTE!X301)</f>
        <v>*</v>
      </c>
      <c r="C266" s="150" t="str">
        <f>IF(SP_NORTE!Z301="","*",SP_NORTE!Z301)</f>
        <v>*</v>
      </c>
      <c r="D266" s="142" t="str">
        <f>IF(SP_NORTE!S301="","*",SP_NORTE!S301)</f>
        <v>-</v>
      </c>
      <c r="E266" s="142" t="str">
        <f>IF(SP_NORTE!T301="","*",SP_NORTE!T301)</f>
        <v>-</v>
      </c>
      <c r="F266" s="149" t="str">
        <f>IF(SP_NORTE!B301="","*",SP_NORTE!B301)</f>
        <v>*</v>
      </c>
      <c r="G266" s="149" t="str">
        <f>IF(SP_NORTE!D301="","*",SP_NORTE!D301)</f>
        <v>*</v>
      </c>
      <c r="H266" s="149" t="str">
        <f>IF(SP_NORTE!F301="","*",SP_NORTE!F301)</f>
        <v>*</v>
      </c>
      <c r="I266" s="149" t="str">
        <f>IF(SP_NORTE!H301="","*",SP_NORTE!H301)</f>
        <v>*</v>
      </c>
      <c r="J266" s="149" t="str">
        <f>IF(SP_NORTE!I301="","*",SP_NORTE!I301)</f>
        <v>*</v>
      </c>
      <c r="K266" s="142" t="str">
        <f>IF(SP_NORTE!M301="","*",SP_NORTE!M301)</f>
        <v>-</v>
      </c>
      <c r="L266" s="142" t="str">
        <f>IF(SP_NORTE!N301="","*",SP_NORTE!N301)</f>
        <v>-</v>
      </c>
      <c r="M266" s="143" t="str">
        <f>IF(SP_NORTE!J301="","*",SP_NORTE!J301)</f>
        <v>*</v>
      </c>
      <c r="N266" s="148" t="str">
        <f>IF(SP_NORTE!K301="","*",SP_NORTE!K301)</f>
        <v>*</v>
      </c>
      <c r="O266" s="148" t="str">
        <f>IF(SP_NORTE!L301="","*",SP_NORTE!L301)</f>
        <v>*</v>
      </c>
      <c r="P266" s="147" t="str">
        <f>IF(SP_NORTE!O301="","*",SP_NORTE!O301)</f>
        <v>*</v>
      </c>
      <c r="Q266" s="147" t="str">
        <f>IF(SP_NORTE!P301="","*",SP_NORTE!P301)</f>
        <v>*</v>
      </c>
      <c r="R266" s="149" t="str">
        <f>IF(SP_NORTE!Q301="","*",CONCATENATE(SP_NORTE!Q301," ",SP_NORTE!R301))</f>
        <v>*</v>
      </c>
      <c r="S266" s="149" t="str">
        <f>IF(SP_NORTE!V301="","*",SP_NORTE!V301)</f>
        <v>*</v>
      </c>
      <c r="T266" s="149" t="str">
        <f>IF(SP_NORTE!W301="","*",SP_NORTE!W301)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IF(SP_NORTE!Y302="","*",SP_NORTE!Y302)</f>
        <v>*</v>
      </c>
      <c r="B267" s="150" t="str">
        <f>IF(SP_NORTE!X302="","*",SP_NORTE!X302)</f>
        <v>*</v>
      </c>
      <c r="C267" s="150" t="str">
        <f>IF(SP_NORTE!Z302="","*",SP_NORTE!Z302)</f>
        <v>*</v>
      </c>
      <c r="D267" s="142" t="str">
        <f>IF(SP_NORTE!S302="","*",SP_NORTE!S302)</f>
        <v>-</v>
      </c>
      <c r="E267" s="142" t="str">
        <f>IF(SP_NORTE!T302="","*",SP_NORTE!T302)</f>
        <v>-</v>
      </c>
      <c r="F267" s="149" t="str">
        <f>IF(SP_NORTE!B302="","*",SP_NORTE!B302)</f>
        <v>*</v>
      </c>
      <c r="G267" s="149" t="str">
        <f>IF(SP_NORTE!D302="","*",SP_NORTE!D302)</f>
        <v>*</v>
      </c>
      <c r="H267" s="149" t="str">
        <f>IF(SP_NORTE!F302="","*",SP_NORTE!F302)</f>
        <v>*</v>
      </c>
      <c r="I267" s="149" t="str">
        <f>IF(SP_NORTE!H302="","*",SP_NORTE!H302)</f>
        <v>*</v>
      </c>
      <c r="J267" s="149" t="str">
        <f>IF(SP_NORTE!I302="","*",SP_NORTE!I302)</f>
        <v>*</v>
      </c>
      <c r="K267" s="142" t="str">
        <f>IF(SP_NORTE!M302="","*",SP_NORTE!M302)</f>
        <v>-</v>
      </c>
      <c r="L267" s="142" t="str">
        <f>IF(SP_NORTE!N302="","*",SP_NORTE!N302)</f>
        <v>-</v>
      </c>
      <c r="M267" s="143" t="str">
        <f>IF(SP_NORTE!J302="","*",SP_NORTE!J302)</f>
        <v>*</v>
      </c>
      <c r="N267" s="148" t="str">
        <f>IF(SP_NORTE!K302="","*",SP_NORTE!K302)</f>
        <v>*</v>
      </c>
      <c r="O267" s="148" t="str">
        <f>IF(SP_NORTE!L302="","*",SP_NORTE!L302)</f>
        <v>*</v>
      </c>
      <c r="P267" s="147" t="str">
        <f>IF(SP_NORTE!O302="","*",SP_NORTE!O302)</f>
        <v>*</v>
      </c>
      <c r="Q267" s="147" t="str">
        <f>IF(SP_NORTE!P302="","*",SP_NORTE!P302)</f>
        <v>*</v>
      </c>
      <c r="R267" s="149" t="str">
        <f>IF(SP_NORTE!Q302="","*",CONCATENATE(SP_NORTE!Q302," ",SP_NORTE!R302))</f>
        <v>*</v>
      </c>
      <c r="S267" s="149" t="str">
        <f>IF(SP_NORTE!V302="","*",SP_NORTE!V302)</f>
        <v>*</v>
      </c>
      <c r="T267" s="149" t="str">
        <f>IF(SP_NORTE!W302="","*",SP_NORTE!W302)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IF(SP_NORTE!Y303="","*",SP_NORTE!Y303)</f>
        <v>*</v>
      </c>
      <c r="B268" s="150" t="str">
        <f>IF(SP_NORTE!X303="","*",SP_NORTE!X303)</f>
        <v>*</v>
      </c>
      <c r="C268" s="150" t="str">
        <f>IF(SP_NORTE!Z303="","*",SP_NORTE!Z303)</f>
        <v>*</v>
      </c>
      <c r="D268" s="142" t="str">
        <f>IF(SP_NORTE!S303="","*",SP_NORTE!S303)</f>
        <v>-</v>
      </c>
      <c r="E268" s="142" t="str">
        <f>IF(SP_NORTE!T303="","*",SP_NORTE!T303)</f>
        <v>-</v>
      </c>
      <c r="F268" s="149" t="str">
        <f>IF(SP_NORTE!B303="","*",SP_NORTE!B303)</f>
        <v>*</v>
      </c>
      <c r="G268" s="149" t="str">
        <f>IF(SP_NORTE!D303="","*",SP_NORTE!D303)</f>
        <v>*</v>
      </c>
      <c r="H268" s="149" t="str">
        <f>IF(SP_NORTE!F303="","*",SP_NORTE!F303)</f>
        <v>*</v>
      </c>
      <c r="I268" s="149" t="str">
        <f>IF(SP_NORTE!H303="","*",SP_NORTE!H303)</f>
        <v>*</v>
      </c>
      <c r="J268" s="149" t="str">
        <f>IF(SP_NORTE!I303="","*",SP_NORTE!I303)</f>
        <v>*</v>
      </c>
      <c r="K268" s="142" t="str">
        <f>IF(SP_NORTE!M303="","*",SP_NORTE!M303)</f>
        <v>-</v>
      </c>
      <c r="L268" s="142" t="str">
        <f>IF(SP_NORTE!N303="","*",SP_NORTE!N303)</f>
        <v>-</v>
      </c>
      <c r="M268" s="143" t="str">
        <f>IF(SP_NORTE!J303="","*",SP_NORTE!J303)</f>
        <v>*</v>
      </c>
      <c r="N268" s="148" t="str">
        <f>IF(SP_NORTE!K303="","*",SP_NORTE!K303)</f>
        <v>*</v>
      </c>
      <c r="O268" s="148" t="str">
        <f>IF(SP_NORTE!L303="","*",SP_NORTE!L303)</f>
        <v>*</v>
      </c>
      <c r="P268" s="147" t="str">
        <f>IF(SP_NORTE!O303="","*",SP_NORTE!O303)</f>
        <v>*</v>
      </c>
      <c r="Q268" s="147" t="str">
        <f>IF(SP_NORTE!P303="","*",SP_NORTE!P303)</f>
        <v>*</v>
      </c>
      <c r="R268" s="149" t="str">
        <f>IF(SP_NORTE!Q303="","*",CONCATENATE(SP_NORTE!Q303," ",SP_NORTE!R303))</f>
        <v>*</v>
      </c>
      <c r="S268" s="149" t="str">
        <f>IF(SP_NORTE!V303="","*",SP_NORTE!V303)</f>
        <v>*</v>
      </c>
      <c r="T268" s="149" t="str">
        <f>IF(SP_NORTE!W303="","*",SP_NORTE!W303)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IF(SP_NORTE!Y304="","*",SP_NORTE!Y304)</f>
        <v>*</v>
      </c>
      <c r="B269" s="150" t="str">
        <f>IF(SP_NORTE!X304="","*",SP_NORTE!X304)</f>
        <v>*</v>
      </c>
      <c r="C269" s="150" t="str">
        <f>IF(SP_NORTE!Z304="","*",SP_NORTE!Z304)</f>
        <v>*</v>
      </c>
      <c r="D269" s="142" t="str">
        <f>IF(SP_NORTE!S304="","*",SP_NORTE!S304)</f>
        <v>-</v>
      </c>
      <c r="E269" s="142" t="str">
        <f>IF(SP_NORTE!T304="","*",SP_NORTE!T304)</f>
        <v>-</v>
      </c>
      <c r="F269" s="149" t="str">
        <f>IF(SP_NORTE!B304="","*",SP_NORTE!B304)</f>
        <v>*</v>
      </c>
      <c r="G269" s="149" t="str">
        <f>IF(SP_NORTE!D304="","*",SP_NORTE!D304)</f>
        <v>*</v>
      </c>
      <c r="H269" s="149" t="str">
        <f>IF(SP_NORTE!F304="","*",SP_NORTE!F304)</f>
        <v>*</v>
      </c>
      <c r="I269" s="149" t="str">
        <f>IF(SP_NORTE!H304="","*",SP_NORTE!H304)</f>
        <v>*</v>
      </c>
      <c r="J269" s="149" t="str">
        <f>IF(SP_NORTE!I304="","*",SP_NORTE!I304)</f>
        <v>*</v>
      </c>
      <c r="K269" s="142" t="str">
        <f>IF(SP_NORTE!M304="","*",SP_NORTE!M304)</f>
        <v>-</v>
      </c>
      <c r="L269" s="142" t="str">
        <f>IF(SP_NORTE!N304="","*",SP_NORTE!N304)</f>
        <v>-</v>
      </c>
      <c r="M269" s="143" t="str">
        <f>IF(SP_NORTE!J304="","*",SP_NORTE!J304)</f>
        <v>*</v>
      </c>
      <c r="N269" s="148" t="str">
        <f>IF(SP_NORTE!K304="","*",SP_NORTE!K304)</f>
        <v>*</v>
      </c>
      <c r="O269" s="148" t="str">
        <f>IF(SP_NORTE!L304="","*",SP_NORTE!L304)</f>
        <v>*</v>
      </c>
      <c r="P269" s="147" t="str">
        <f>IF(SP_NORTE!O304="","*",SP_NORTE!O304)</f>
        <v>*</v>
      </c>
      <c r="Q269" s="147" t="str">
        <f>IF(SP_NORTE!P304="","*",SP_NORTE!P304)</f>
        <v>*</v>
      </c>
      <c r="R269" s="149" t="str">
        <f>IF(SP_NORTE!Q304="","*",CONCATENATE(SP_NORTE!Q304," ",SP_NORTE!R304))</f>
        <v>*</v>
      </c>
      <c r="S269" s="149" t="str">
        <f>IF(SP_NORTE!V304="","*",SP_NORTE!V304)</f>
        <v>*</v>
      </c>
      <c r="T269" s="149" t="str">
        <f>IF(SP_NORTE!W304="","*",SP_NORTE!W304)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IF(SP_NORTE!Y305="","*",SP_NORTE!Y305)</f>
        <v>*</v>
      </c>
      <c r="B270" s="150" t="str">
        <f>IF(SP_NORTE!X305="","*",SP_NORTE!X305)</f>
        <v>*</v>
      </c>
      <c r="C270" s="150" t="str">
        <f>IF(SP_NORTE!Z305="","*",SP_NORTE!Z305)</f>
        <v>*</v>
      </c>
      <c r="D270" s="142" t="str">
        <f>IF(SP_NORTE!S305="","*",SP_NORTE!S305)</f>
        <v>-</v>
      </c>
      <c r="E270" s="142" t="str">
        <f>IF(SP_NORTE!T305="","*",SP_NORTE!T305)</f>
        <v>-</v>
      </c>
      <c r="F270" s="149" t="str">
        <f>IF(SP_NORTE!B305="","*",SP_NORTE!B305)</f>
        <v>*</v>
      </c>
      <c r="G270" s="149" t="str">
        <f>IF(SP_NORTE!D305="","*",SP_NORTE!D305)</f>
        <v>*</v>
      </c>
      <c r="H270" s="149" t="str">
        <f>IF(SP_NORTE!F305="","*",SP_NORTE!F305)</f>
        <v>*</v>
      </c>
      <c r="I270" s="149" t="str">
        <f>IF(SP_NORTE!H305="","*",SP_NORTE!H305)</f>
        <v>*</v>
      </c>
      <c r="J270" s="149" t="str">
        <f>IF(SP_NORTE!I305="","*",SP_NORTE!I305)</f>
        <v>*</v>
      </c>
      <c r="K270" s="142" t="str">
        <f>IF(SP_NORTE!M305="","*",SP_NORTE!M305)</f>
        <v>-</v>
      </c>
      <c r="L270" s="142" t="str">
        <f>IF(SP_NORTE!N305="","*",SP_NORTE!N305)</f>
        <v>-</v>
      </c>
      <c r="M270" s="143" t="str">
        <f>IF(SP_NORTE!J305="","*",SP_NORTE!J305)</f>
        <v>*</v>
      </c>
      <c r="N270" s="148" t="str">
        <f>IF(SP_NORTE!K305="","*",SP_NORTE!K305)</f>
        <v>*</v>
      </c>
      <c r="O270" s="148" t="str">
        <f>IF(SP_NORTE!L305="","*",SP_NORTE!L305)</f>
        <v>*</v>
      </c>
      <c r="P270" s="147" t="str">
        <f>IF(SP_NORTE!O305="","*",SP_NORTE!O305)</f>
        <v>*</v>
      </c>
      <c r="Q270" s="147" t="str">
        <f>IF(SP_NORTE!P305="","*",SP_NORTE!P305)</f>
        <v>*</v>
      </c>
      <c r="R270" s="149" t="str">
        <f>IF(SP_NORTE!Q305="","*",CONCATENATE(SP_NORTE!Q305," ",SP_NORTE!R305))</f>
        <v>*</v>
      </c>
      <c r="S270" s="149" t="str">
        <f>IF(SP_NORTE!V305="","*",SP_NORTE!V305)</f>
        <v>*</v>
      </c>
      <c r="T270" s="149" t="str">
        <f>IF(SP_NORTE!W305="","*",SP_NORTE!W305)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IF(SP_NORTE!Y306="","*",SP_NORTE!Y306)</f>
        <v>*</v>
      </c>
      <c r="B271" s="150" t="str">
        <f>IF(SP_NORTE!X306="","*",SP_NORTE!X306)</f>
        <v>*</v>
      </c>
      <c r="C271" s="150" t="str">
        <f>IF(SP_NORTE!Z306="","*",SP_NORTE!Z306)</f>
        <v>*</v>
      </c>
      <c r="D271" s="142" t="str">
        <f>IF(SP_NORTE!S306="","*",SP_NORTE!S306)</f>
        <v>-</v>
      </c>
      <c r="E271" s="142" t="str">
        <f>IF(SP_NORTE!T306="","*",SP_NORTE!T306)</f>
        <v>-</v>
      </c>
      <c r="F271" s="149" t="str">
        <f>IF(SP_NORTE!B306="","*",SP_NORTE!B306)</f>
        <v>*</v>
      </c>
      <c r="G271" s="149" t="str">
        <f>IF(SP_NORTE!D306="","*",SP_NORTE!D306)</f>
        <v>*</v>
      </c>
      <c r="H271" s="149" t="str">
        <f>IF(SP_NORTE!F306="","*",SP_NORTE!F306)</f>
        <v>*</v>
      </c>
      <c r="I271" s="149" t="str">
        <f>IF(SP_NORTE!H306="","*",SP_NORTE!H306)</f>
        <v>*</v>
      </c>
      <c r="J271" s="149" t="str">
        <f>IF(SP_NORTE!I306="","*",SP_NORTE!I306)</f>
        <v>*</v>
      </c>
      <c r="K271" s="142" t="str">
        <f>IF(SP_NORTE!M306="","*",SP_NORTE!M306)</f>
        <v>-</v>
      </c>
      <c r="L271" s="142" t="str">
        <f>IF(SP_NORTE!N306="","*",SP_NORTE!N306)</f>
        <v>-</v>
      </c>
      <c r="M271" s="143" t="str">
        <f>IF(SP_NORTE!J306="","*",SP_NORTE!J306)</f>
        <v>*</v>
      </c>
      <c r="N271" s="148" t="str">
        <f>IF(SP_NORTE!K306="","*",SP_NORTE!K306)</f>
        <v>*</v>
      </c>
      <c r="O271" s="148" t="str">
        <f>IF(SP_NORTE!L306="","*",SP_NORTE!L306)</f>
        <v>*</v>
      </c>
      <c r="P271" s="147" t="str">
        <f>IF(SP_NORTE!O306="","*",SP_NORTE!O306)</f>
        <v>*</v>
      </c>
      <c r="Q271" s="147" t="str">
        <f>IF(SP_NORTE!P306="","*",SP_NORTE!P306)</f>
        <v>*</v>
      </c>
      <c r="R271" s="149" t="str">
        <f>IF(SP_NORTE!Q306="","*",CONCATENATE(SP_NORTE!Q306," ",SP_NORTE!R306))</f>
        <v>*</v>
      </c>
      <c r="S271" s="149" t="str">
        <f>IF(SP_NORTE!V306="","*",SP_NORTE!V306)</f>
        <v>*</v>
      </c>
      <c r="T271" s="149" t="str">
        <f>IF(SP_NORTE!W306="","*",SP_NORTE!W306)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*</v>
      </c>
      <c r="E995" s="142" t="str">
        <f>IF(SP_NORTE!T1030="","*",SP_NORTE!T1030)</f>
        <v>*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*</v>
      </c>
      <c r="L995" s="142" t="str">
        <f>IF(SP_NORTE!N1030="","*",SP_NORTE!N1030)</f>
        <v>*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1067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5" t="s">
        <v>1068</v>
      </c>
      <c r="D5" s="256"/>
      <c r="E5" s="256"/>
      <c r="F5" s="256"/>
      <c r="G5" s="256"/>
      <c r="H5" s="256"/>
      <c r="I5" s="256"/>
      <c r="J5" s="257"/>
      <c r="K5" s="258" t="s">
        <v>1069</v>
      </c>
      <c r="L5" s="259"/>
      <c r="M5" s="259"/>
      <c r="N5" s="259"/>
      <c r="O5" s="260" t="s">
        <v>1070</v>
      </c>
      <c r="P5" s="261"/>
    </row>
    <row r="6" spans="1:16" s="77" customFormat="1" ht="15" customHeight="1">
      <c r="A6" s="69" t="s">
        <v>1064</v>
      </c>
      <c r="B6" s="78" t="s">
        <v>1063</v>
      </c>
      <c r="C6" s="79" t="s">
        <v>770</v>
      </c>
      <c r="D6" s="80" t="s">
        <v>771</v>
      </c>
      <c r="E6" s="79" t="s">
        <v>1071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1072</v>
      </c>
      <c r="M6" s="83" t="s">
        <v>402</v>
      </c>
      <c r="N6" s="84" t="s">
        <v>765</v>
      </c>
      <c r="O6" s="160" t="s">
        <v>808</v>
      </c>
      <c r="P6" s="136" t="s">
        <v>1073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 t="str">
        <f>IF(SP_NORTE!BH84="","*",SP_NORTE!BH84)</f>
        <v>*</v>
      </c>
      <c r="P64" s="151" t="str">
        <f>IF($A$2=1,IF(SP_NORTE!BJ84="","*",SP_NORTE!BJ84),IF(SP_NORTE!BK84="","*",SP_NORTE!BK84))</f>
        <v>Equipe pronta 9:15, sem oportunidade para intervalo, previsão de faixa 14h após T58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 t="str">
        <f>IF(SP_NORTE!BH85="","*",SP_NORTE!BH85)</f>
        <v>*</v>
      </c>
      <c r="P65" s="151" t="str">
        <f>IF($A$2=1,IF(SP_NORTE!BJ85="","*",SP_NORTE!BJ85),IF(SP_NORTE!BK85="","*",SP_NORTE!BK85))</f>
        <v xml:space="preserve">Equipe em deslocamento para ZRL, taxi ainda não chegou no hotel em Jales, previsão de MC1 10h, em deslocamento 10:50 para local da descarga 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 t="str">
        <f>IF(SP_NORTE!BH94="","*",SP_NORTE!BH94)</f>
        <v>*</v>
      </c>
      <c r="P67" s="151" t="str">
        <f>IF($A$2=1,IF(SP_NORTE!BJ94="","*",SP_NORTE!BJ94),IF(SP_NORTE!BK94="","*",SP_NORTE!BK94))</f>
        <v>*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 t="str">
        <f>IF(SP_NORTE!BH96="","*",SP_NORTE!BH96)</f>
        <v>*</v>
      </c>
      <c r="P68" s="151" t="str">
        <f>IF($A$2=1,IF(SP_NORTE!BJ96="","*",SP_NORTE!BJ96),IF(SP_NORTE!BK96="","*",SP_NORTE!BK96))</f>
        <v>*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 t="str">
        <f>IF(SP_NORTE!BH97="","*",SP_NORTE!BH97)</f>
        <v>*</v>
      </c>
      <c r="P69" s="151" t="str">
        <f>IF($A$2=1,IF(SP_NORTE!BJ97="","*",SP_NORTE!BJ97),IF(SP_NORTE!BK97="","*",SP_NORTE!BK97))</f>
        <v>*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 t="str">
        <f>IF(SP_NORTE!BH98="","*",SP_NORTE!BH98)</f>
        <v>*</v>
      </c>
      <c r="P70" s="151" t="str">
        <f>IF($A$2=1,IF(SP_NORTE!BJ98="","*",SP_NORTE!BJ98),IF(SP_NORTE!BK98="","*",SP_NORTE!BK98))</f>
        <v>*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 t="str">
        <f>IF(SP_NORTE!BH101="","*",SP_NORTE!BH101)</f>
        <v>*</v>
      </c>
      <c r="P73" s="151" t="str">
        <f>IF($A$2=1,IF(SP_NORTE!BJ101="","*",SP_NORTE!BJ101),IF(SP_NORTE!BK101="","*",SP_NORTE!BK101))</f>
        <v>*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ZRQ</v>
      </c>
      <c r="H74" s="119">
        <f>IF(SP_NORTE!K102="","*",SP_NORTE!K102)</f>
        <v>140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ZRQ</v>
      </c>
      <c r="M74" s="86">
        <f>IF(SP_NORTE!AP102="","*",SP_NORTE!AP102)</f>
        <v>140</v>
      </c>
      <c r="N74" s="86" t="str">
        <f>IF(SP_NORTE!AM102="","*",SP_NORTE!AM102)</f>
        <v>ZRQ</v>
      </c>
      <c r="O74" s="113" t="str">
        <f>IF(SP_NORTE!BH102="","*",SP_NORTE!BH102)</f>
        <v>*</v>
      </c>
      <c r="P74" s="151" t="str">
        <f>IF($A$2=1,IF(SP_NORTE!BJ102="","*",SP_NORTE!BJ102),IF(SP_NORTE!BK102="","*",SP_NORTE!BK102))</f>
        <v>*</v>
      </c>
    </row>
    <row r="75" spans="1:16">
      <c r="A75" s="85" t="str">
        <f>IF(SP_NORTE!B103="","*",SP_NORTE!B103)</f>
        <v>*</v>
      </c>
      <c r="B75" s="86" t="str">
        <f>IF(SP_NORTE!X103="","*",SP_NORTE!X103)</f>
        <v>*</v>
      </c>
      <c r="C75" s="86" t="str">
        <f>IF(SP_NORTE!S103="","*",SP_NORTE!S103)</f>
        <v>-</v>
      </c>
      <c r="D75" s="86" t="str">
        <f>IF(SP_NORTE!T103="","*",SP_NORTE!T103)</f>
        <v>-</v>
      </c>
      <c r="E75" s="86" t="str">
        <f>IF(SP_NORTE!D103="","*",SP_NORTE!D103)</f>
        <v>*</v>
      </c>
      <c r="F75" s="86" t="str">
        <f>IF(SP_NORTE!H103="","*",SP_NORTE!H103)</f>
        <v>*</v>
      </c>
      <c r="G75" s="86" t="str">
        <f>IF(SP_NORTE!M103="","*",SP_NORTE!M103)</f>
        <v>-</v>
      </c>
      <c r="H75" s="119" t="str">
        <f>IF(SP_NORTE!K103="","*",SP_NORTE!K103)</f>
        <v>*</v>
      </c>
      <c r="I75" s="116" t="str">
        <f>IF(SP_NORTE!O103="","*",SP_NORTE!O103)</f>
        <v>*</v>
      </c>
      <c r="J75" s="116" t="str">
        <f>IF(SP_NORTE!P103="","*",SP_NORTE!P103)</f>
        <v>*</v>
      </c>
      <c r="K75" s="86">
        <f>IF(SP_NORTE!AK103="","*",SP_NORTE!AK103)</f>
        <v>0</v>
      </c>
      <c r="L75" s="86" t="str">
        <f>IF(SP_NORTE!AM103="","*",SP_NORTE!AM103)</f>
        <v>-</v>
      </c>
      <c r="M75" s="86">
        <f>IF(SP_NORTE!AP103="","*",SP_NORTE!AP103)</f>
        <v>0</v>
      </c>
      <c r="N75" s="86" t="str">
        <f>IF(SP_NORTE!AM103="","*",SP_NORTE!AM103)</f>
        <v>-</v>
      </c>
      <c r="O75" s="113" t="str">
        <f>IF(SP_NORTE!BH103="","*",SP_NORTE!BH103)</f>
        <v>*</v>
      </c>
      <c r="P75" s="151" t="str">
        <f>IF($A$2=1,IF(SP_NORTE!BJ103="","*",SP_NORTE!BJ103),IF(SP_NORTE!BK103="","*",SP_NORTE!BK103))</f>
        <v>*</v>
      </c>
    </row>
    <row r="76" spans="1:16">
      <c r="A76" s="85" t="str">
        <f>IF(SP_NORTE!B104="","*",SP_NORTE!B104)</f>
        <v>*</v>
      </c>
      <c r="B76" s="86" t="str">
        <f>IF(SP_NORTE!X104="","*",SP_NORTE!X104)</f>
        <v>*</v>
      </c>
      <c r="C76" s="86" t="str">
        <f>IF(SP_NORTE!S104="","*",SP_NORTE!S104)</f>
        <v>-</v>
      </c>
      <c r="D76" s="86" t="str">
        <f>IF(SP_NORTE!T104="","*",SP_NORTE!T104)</f>
        <v>-</v>
      </c>
      <c r="E76" s="86" t="str">
        <f>IF(SP_NORTE!D104="","*",SP_NORTE!D104)</f>
        <v>*</v>
      </c>
      <c r="F76" s="86" t="str">
        <f>IF(SP_NORTE!H104="","*",SP_NORTE!H104)</f>
        <v>*</v>
      </c>
      <c r="G76" s="86" t="str">
        <f>IF(SP_NORTE!M104="","*",SP_NORTE!M104)</f>
        <v>-</v>
      </c>
      <c r="H76" s="119" t="str">
        <f>IF(SP_NORTE!K104="","*",SP_NORTE!K104)</f>
        <v>*</v>
      </c>
      <c r="I76" s="116" t="str">
        <f>IF(SP_NORTE!O104="","*",SP_NORTE!O104)</f>
        <v>*</v>
      </c>
      <c r="J76" s="116" t="str">
        <f>IF(SP_NORTE!P104="","*",SP_NORTE!P104)</f>
        <v>*</v>
      </c>
      <c r="K76" s="86">
        <f>IF(SP_NORTE!AK104="","*",SP_NORTE!AK104)</f>
        <v>0</v>
      </c>
      <c r="L76" s="86" t="str">
        <f>IF(SP_NORTE!AM104="","*",SP_NORTE!AM104)</f>
        <v>-</v>
      </c>
      <c r="M76" s="86">
        <f>IF(SP_NORTE!AP104="","*",SP_NORTE!AP104)</f>
        <v>0</v>
      </c>
      <c r="N76" s="86" t="str">
        <f>IF(SP_NORTE!AM104="","*",SP_NORTE!AM104)</f>
        <v>-</v>
      </c>
      <c r="O76" s="113" t="str">
        <f>IF(SP_NORTE!BH104="","*",SP_NORTE!BH104)</f>
        <v>*</v>
      </c>
      <c r="P76" s="151" t="str">
        <f>IF($A$2=1,IF(SP_NORTE!BJ104="","*",SP_NORTE!BJ104),IF(SP_NORTE!BK104="","*",SP_NORTE!BK104))</f>
        <v>*</v>
      </c>
    </row>
    <row r="77" spans="1:16">
      <c r="A77" s="85" t="str">
        <f>IF(SP_NORTE!B105="","*",SP_NORTE!B105)</f>
        <v>*</v>
      </c>
      <c r="B77" s="86" t="str">
        <f>IF(SP_NORTE!X105="","*",SP_NORTE!X105)</f>
        <v>*</v>
      </c>
      <c r="C77" s="86" t="str">
        <f>IF(SP_NORTE!S105="","*",SP_NORTE!S105)</f>
        <v>-</v>
      </c>
      <c r="D77" s="86" t="str">
        <f>IF(SP_NORTE!T105="","*",SP_NORTE!T105)</f>
        <v>-</v>
      </c>
      <c r="E77" s="86" t="str">
        <f>IF(SP_NORTE!D105="","*",SP_NORTE!D105)</f>
        <v>*</v>
      </c>
      <c r="F77" s="86" t="str">
        <f>IF(SP_NORTE!H105="","*",SP_NORTE!H105)</f>
        <v>*</v>
      </c>
      <c r="G77" s="86" t="str">
        <f>IF(SP_NORTE!M105="","*",SP_NORTE!M105)</f>
        <v>-</v>
      </c>
      <c r="H77" s="119" t="str">
        <f>IF(SP_NORTE!K105="","*",SP_NORTE!K105)</f>
        <v>*</v>
      </c>
      <c r="I77" s="116" t="str">
        <f>IF(SP_NORTE!O105="","*",SP_NORTE!O105)</f>
        <v>*</v>
      </c>
      <c r="J77" s="116" t="str">
        <f>IF(SP_NORTE!P105="","*",SP_NORTE!P105)</f>
        <v>*</v>
      </c>
      <c r="K77" s="86">
        <f>IF(SP_NORTE!AK105="","*",SP_NORTE!AK105)</f>
        <v>0</v>
      </c>
      <c r="L77" s="86" t="str">
        <f>IF(SP_NORTE!AM105="","*",SP_NORTE!AM105)</f>
        <v>-</v>
      </c>
      <c r="M77" s="86">
        <f>IF(SP_NORTE!AP105="","*",SP_NORTE!AP105)</f>
        <v>0</v>
      </c>
      <c r="N77" s="86" t="str">
        <f>IF(SP_NORTE!AM105="","*",SP_NORTE!AM105)</f>
        <v>-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 t="str">
        <f>IF(SP_NORTE!B108="","*",SP_NORTE!B108)</f>
        <v>*</v>
      </c>
      <c r="B80" s="86" t="str">
        <f>IF(SP_NORTE!X108="","*",SP_NORTE!X108)</f>
        <v>*</v>
      </c>
      <c r="C80" s="86" t="str">
        <f>IF(SP_NORTE!S108="","*",SP_NORTE!S108)</f>
        <v>-</v>
      </c>
      <c r="D80" s="86" t="str">
        <f>IF(SP_NORTE!T108="","*",SP_NORTE!T108)</f>
        <v>-</v>
      </c>
      <c r="E80" s="86" t="str">
        <f>IF(SP_NORTE!D108="","*",SP_NORTE!D108)</f>
        <v>*</v>
      </c>
      <c r="F80" s="86" t="str">
        <f>IF(SP_NORTE!H108="","*",SP_NORTE!H108)</f>
        <v>*</v>
      </c>
      <c r="G80" s="86" t="str">
        <f>IF(SP_NORTE!M108="","*",SP_NORTE!M108)</f>
        <v>-</v>
      </c>
      <c r="H80" s="119" t="str">
        <f>IF(SP_NORTE!K108="","*",SP_NORTE!K108)</f>
        <v>*</v>
      </c>
      <c r="I80" s="116" t="str">
        <f>IF(SP_NORTE!O108="","*",SP_NORTE!O108)</f>
        <v>*</v>
      </c>
      <c r="J80" s="116" t="str">
        <f>IF(SP_NORTE!P108="","*",SP_NORTE!P108)</f>
        <v>*</v>
      </c>
      <c r="K80" s="86">
        <f>IF(SP_NORTE!AK108="","*",SP_NORTE!AK108)</f>
        <v>0</v>
      </c>
      <c r="L80" s="86" t="str">
        <f>IF(SP_NORTE!AM108="","*",SP_NORTE!AM108)</f>
        <v>-</v>
      </c>
      <c r="M80" s="86">
        <f>IF(SP_NORTE!AP108="","*",SP_NORTE!AP108)</f>
        <v>0</v>
      </c>
      <c r="N80" s="86" t="str">
        <f>IF(SP_NORTE!AM108="","*",SP_NORTE!AM108)</f>
        <v>-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 t="str">
        <f>IF(SP_NORTE!B109="","*",SP_NORTE!B109)</f>
        <v>*</v>
      </c>
      <c r="B81" s="86" t="str">
        <f>IF(SP_NORTE!X109="","*",SP_NORTE!X109)</f>
        <v>*</v>
      </c>
      <c r="C81" s="86" t="str">
        <f>IF(SP_NORTE!S109="","*",SP_NORTE!S109)</f>
        <v>-</v>
      </c>
      <c r="D81" s="86" t="str">
        <f>IF(SP_NORTE!T109="","*",SP_NORTE!T109)</f>
        <v>-</v>
      </c>
      <c r="E81" s="86" t="str">
        <f>IF(SP_NORTE!D109="","*",SP_NORTE!D109)</f>
        <v>*</v>
      </c>
      <c r="F81" s="86" t="str">
        <f>IF(SP_NORTE!H109="","*",SP_NORTE!H109)</f>
        <v>*</v>
      </c>
      <c r="G81" s="86" t="str">
        <f>IF(SP_NORTE!M109="","*",SP_NORTE!M109)</f>
        <v>-</v>
      </c>
      <c r="H81" s="119" t="str">
        <f>IF(SP_NORTE!K109="","*",SP_NORTE!K109)</f>
        <v>*</v>
      </c>
      <c r="I81" s="116" t="str">
        <f>IF(SP_NORTE!O109="","*",SP_NORTE!O109)</f>
        <v>*</v>
      </c>
      <c r="J81" s="116" t="str">
        <f>IF(SP_NORTE!P109="","*",SP_NORTE!P109)</f>
        <v>*</v>
      </c>
      <c r="K81" s="86">
        <f>IF(SP_NORTE!AK109="","*",SP_NORTE!AK109)</f>
        <v>0</v>
      </c>
      <c r="L81" s="86" t="str">
        <f>IF(SP_NORTE!AM109="","*",SP_NORTE!AM109)</f>
        <v>-</v>
      </c>
      <c r="M81" s="86">
        <f>IF(SP_NORTE!AP109="","*",SP_NORTE!AP109)</f>
        <v>0</v>
      </c>
      <c r="N81" s="86" t="str">
        <f>IF(SP_NORTE!AM109="","*",SP_NORTE!AM109)</f>
        <v>-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 t="str">
        <f>IF(SP_NORTE!B110="","*",SP_NORTE!B110)</f>
        <v>*</v>
      </c>
      <c r="B82" s="86" t="str">
        <f>IF(SP_NORTE!X110="","*",SP_NORTE!X110)</f>
        <v>*</v>
      </c>
      <c r="C82" s="86" t="str">
        <f>IF(SP_NORTE!S110="","*",SP_NORTE!S110)</f>
        <v>-</v>
      </c>
      <c r="D82" s="86" t="str">
        <f>IF(SP_NORTE!T110="","*",SP_NORTE!T110)</f>
        <v>-</v>
      </c>
      <c r="E82" s="86" t="str">
        <f>IF(SP_NORTE!D110="","*",SP_NORTE!D110)</f>
        <v>*</v>
      </c>
      <c r="F82" s="86" t="str">
        <f>IF(SP_NORTE!H110="","*",SP_NORTE!H110)</f>
        <v>*</v>
      </c>
      <c r="G82" s="86" t="str">
        <f>IF(SP_NORTE!M110="","*",SP_NORTE!M110)</f>
        <v>-</v>
      </c>
      <c r="H82" s="119" t="str">
        <f>IF(SP_NORTE!K110="","*",SP_NORTE!K110)</f>
        <v>*</v>
      </c>
      <c r="I82" s="116" t="str">
        <f>IF(SP_NORTE!O110="","*",SP_NORTE!O110)</f>
        <v>*</v>
      </c>
      <c r="J82" s="116" t="str">
        <f>IF(SP_NORTE!P110="","*",SP_NORTE!P110)</f>
        <v>*</v>
      </c>
      <c r="K82" s="86">
        <f>IF(SP_NORTE!AK110="","*",SP_NORTE!AK110)</f>
        <v>0</v>
      </c>
      <c r="L82" s="86" t="str">
        <f>IF(SP_NORTE!AM110="","*",SP_NORTE!AM110)</f>
        <v>-</v>
      </c>
      <c r="M82" s="86">
        <f>IF(SP_NORTE!AP110="","*",SP_NORTE!AP110)</f>
        <v>0</v>
      </c>
      <c r="N82" s="86" t="str">
        <f>IF(SP_NORTE!AM110="","*",SP_NORTE!AM110)</f>
        <v>-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 t="str">
        <f>IF(SP_NORTE!B111="","*",SP_NORTE!B111)</f>
        <v>*</v>
      </c>
      <c r="B83" s="86" t="str">
        <f>IF(SP_NORTE!X111="","*",SP_NORTE!X111)</f>
        <v>*</v>
      </c>
      <c r="C83" s="86" t="str">
        <f>IF(SP_NORTE!S111="","*",SP_NORTE!S111)</f>
        <v>-</v>
      </c>
      <c r="D83" s="86" t="str">
        <f>IF(SP_NORTE!T111="","*",SP_NORTE!T111)</f>
        <v>-</v>
      </c>
      <c r="E83" s="86" t="str">
        <f>IF(SP_NORTE!D111="","*",SP_NORTE!D111)</f>
        <v>*</v>
      </c>
      <c r="F83" s="86" t="str">
        <f>IF(SP_NORTE!H111="","*",SP_NORTE!H111)</f>
        <v>*</v>
      </c>
      <c r="G83" s="86" t="str">
        <f>IF(SP_NORTE!M111="","*",SP_NORTE!M111)</f>
        <v>-</v>
      </c>
      <c r="H83" s="119" t="str">
        <f>IF(SP_NORTE!K111="","*",SP_NORTE!K111)</f>
        <v>*</v>
      </c>
      <c r="I83" s="116" t="str">
        <f>IF(SP_NORTE!O111="","*",SP_NORTE!O111)</f>
        <v>*</v>
      </c>
      <c r="J83" s="116" t="str">
        <f>IF(SP_NORTE!P111="","*",SP_NORTE!P111)</f>
        <v>*</v>
      </c>
      <c r="K83" s="86">
        <f>IF(SP_NORTE!AK111="","*",SP_NORTE!AK111)</f>
        <v>0</v>
      </c>
      <c r="L83" s="86" t="str">
        <f>IF(SP_NORTE!AM111="","*",SP_NORTE!AM111)</f>
        <v>-</v>
      </c>
      <c r="M83" s="86">
        <f>IF(SP_NORTE!AP111="","*",SP_NORTE!AP111)</f>
        <v>0</v>
      </c>
      <c r="N83" s="86" t="str">
        <f>IF(SP_NORTE!AM111="","*",SP_NORTE!AM111)</f>
        <v>-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 t="str">
        <f>IF(SP_NORTE!B112="","*",SP_NORTE!B112)</f>
        <v>*</v>
      </c>
      <c r="B84" s="86" t="str">
        <f>IF(SP_NORTE!X112="","*",SP_NORTE!X112)</f>
        <v>*</v>
      </c>
      <c r="C84" s="86" t="str">
        <f>IF(SP_NORTE!S112="","*",SP_NORTE!S112)</f>
        <v>-</v>
      </c>
      <c r="D84" s="86" t="str">
        <f>IF(SP_NORTE!T112="","*",SP_NORTE!T112)</f>
        <v>-</v>
      </c>
      <c r="E84" s="86" t="str">
        <f>IF(SP_NORTE!D112="","*",SP_NORTE!D112)</f>
        <v>*</v>
      </c>
      <c r="F84" s="86" t="str">
        <f>IF(SP_NORTE!H112="","*",SP_NORTE!H112)</f>
        <v>*</v>
      </c>
      <c r="G84" s="86" t="str">
        <f>IF(SP_NORTE!M112="","*",SP_NORTE!M112)</f>
        <v>-</v>
      </c>
      <c r="H84" s="119" t="str">
        <f>IF(SP_NORTE!K112="","*",SP_NORTE!K112)</f>
        <v>*</v>
      </c>
      <c r="I84" s="116" t="str">
        <f>IF(SP_NORTE!O112="","*",SP_NORTE!O112)</f>
        <v>*</v>
      </c>
      <c r="J84" s="116" t="str">
        <f>IF(SP_NORTE!P112="","*",SP_NORTE!P112)</f>
        <v>*</v>
      </c>
      <c r="K84" s="86">
        <f>IF(SP_NORTE!AK112="","*",SP_NORTE!AK112)</f>
        <v>0</v>
      </c>
      <c r="L84" s="86" t="str">
        <f>IF(SP_NORTE!AM112="","*",SP_NORTE!AM112)</f>
        <v>-</v>
      </c>
      <c r="M84" s="86">
        <f>IF(SP_NORTE!AP112="","*",SP_NORTE!AP112)</f>
        <v>0</v>
      </c>
      <c r="N84" s="86" t="str">
        <f>IF(SP_NORTE!AM112="","*",SP_NORTE!AM112)</f>
        <v>-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 t="str">
        <f>IF(SP_NORTE!B113="","*",SP_NORTE!B113)</f>
        <v>*</v>
      </c>
      <c r="B85" s="86" t="str">
        <f>IF(SP_NORTE!X113="","*",SP_NORTE!X113)</f>
        <v>*</v>
      </c>
      <c r="C85" s="86" t="str">
        <f>IF(SP_NORTE!S113="","*",SP_NORTE!S113)</f>
        <v>-</v>
      </c>
      <c r="D85" s="86" t="str">
        <f>IF(SP_NORTE!T113="","*",SP_NORTE!T113)</f>
        <v>-</v>
      </c>
      <c r="E85" s="86" t="str">
        <f>IF(SP_NORTE!D113="","*",SP_NORTE!D113)</f>
        <v>*</v>
      </c>
      <c r="F85" s="86" t="str">
        <f>IF(SP_NORTE!H113="","*",SP_NORTE!H113)</f>
        <v>*</v>
      </c>
      <c r="G85" s="86" t="str">
        <f>IF(SP_NORTE!M113="","*",SP_NORTE!M113)</f>
        <v>-</v>
      </c>
      <c r="H85" s="119" t="str">
        <f>IF(SP_NORTE!K113="","*",SP_NORTE!K113)</f>
        <v>*</v>
      </c>
      <c r="I85" s="116" t="str">
        <f>IF(SP_NORTE!O113="","*",SP_NORTE!O113)</f>
        <v>*</v>
      </c>
      <c r="J85" s="116" t="str">
        <f>IF(SP_NORTE!P113="","*",SP_NORTE!P113)</f>
        <v>*</v>
      </c>
      <c r="K85" s="86">
        <f>IF(SP_NORTE!AK113="","*",SP_NORTE!AK113)</f>
        <v>0</v>
      </c>
      <c r="L85" s="86" t="str">
        <f>IF(SP_NORTE!AM113="","*",SP_NORTE!AM113)</f>
        <v>-</v>
      </c>
      <c r="M85" s="86">
        <f>IF(SP_NORTE!AP113="","*",SP_NORTE!AP113)</f>
        <v>0</v>
      </c>
      <c r="N85" s="86" t="str">
        <f>IF(SP_NORTE!AM113="","*",SP_NORTE!AM113)</f>
        <v>-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 t="str">
        <f>IF(SP_NORTE!B115="","*",SP_NORTE!B115)</f>
        <v>*</v>
      </c>
      <c r="B87" s="86" t="str">
        <f>IF(SP_NORTE!X115="","*",SP_NORTE!X115)</f>
        <v>*</v>
      </c>
      <c r="C87" s="86" t="str">
        <f>IF(SP_NORTE!S115="","*",SP_NORTE!S115)</f>
        <v>-</v>
      </c>
      <c r="D87" s="86" t="str">
        <f>IF(SP_NORTE!T115="","*",SP_NORTE!T115)</f>
        <v>-</v>
      </c>
      <c r="E87" s="86" t="str">
        <f>IF(SP_NORTE!D115="","*",SP_NORTE!D115)</f>
        <v>*</v>
      </c>
      <c r="F87" s="86" t="str">
        <f>IF(SP_NORTE!H115="","*",SP_NORTE!H115)</f>
        <v>*</v>
      </c>
      <c r="G87" s="86" t="str">
        <f>IF(SP_NORTE!M115="","*",SP_NORTE!M115)</f>
        <v>-</v>
      </c>
      <c r="H87" s="119" t="str">
        <f>IF(SP_NORTE!K115="","*",SP_NORTE!K115)</f>
        <v>*</v>
      </c>
      <c r="I87" s="116" t="str">
        <f>IF(SP_NORTE!O115="","*",SP_NORTE!O115)</f>
        <v>*</v>
      </c>
      <c r="J87" s="116" t="str">
        <f>IF(SP_NORTE!P115="","*",SP_NORTE!P115)</f>
        <v>*</v>
      </c>
      <c r="K87" s="86">
        <f>IF(SP_NORTE!AK115="","*",SP_NORTE!AK115)</f>
        <v>0</v>
      </c>
      <c r="L87" s="86" t="str">
        <f>IF(SP_NORTE!AM115="","*",SP_NORTE!AM115)</f>
        <v>-</v>
      </c>
      <c r="M87" s="86">
        <f>IF(SP_NORTE!AP115="","*",SP_NORTE!AP115)</f>
        <v>0</v>
      </c>
      <c r="N87" s="86" t="str">
        <f>IF(SP_NORTE!AM115="","*",SP_NORTE!AM115)</f>
        <v>-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 t="str">
        <f>IF(SP_NORTE!B116="","*",SP_NORTE!B116)</f>
        <v>*</v>
      </c>
      <c r="B88" s="86" t="str">
        <f>IF(SP_NORTE!X116="","*",SP_NORTE!X116)</f>
        <v>*</v>
      </c>
      <c r="C88" s="86" t="str">
        <f>IF(SP_NORTE!S116="","*",SP_NORTE!S116)</f>
        <v>-</v>
      </c>
      <c r="D88" s="86" t="str">
        <f>IF(SP_NORTE!T116="","*",SP_NORTE!T116)</f>
        <v>-</v>
      </c>
      <c r="E88" s="86" t="str">
        <f>IF(SP_NORTE!D116="","*",SP_NORTE!D116)</f>
        <v>*</v>
      </c>
      <c r="F88" s="86" t="str">
        <f>IF(SP_NORTE!H116="","*",SP_NORTE!H116)</f>
        <v>*</v>
      </c>
      <c r="G88" s="86" t="str">
        <f>IF(SP_NORTE!M116="","*",SP_NORTE!M116)</f>
        <v>-</v>
      </c>
      <c r="H88" s="119" t="str">
        <f>IF(SP_NORTE!K116="","*",SP_NORTE!K116)</f>
        <v>*</v>
      </c>
      <c r="I88" s="116" t="str">
        <f>IF(SP_NORTE!O116="","*",SP_NORTE!O116)</f>
        <v>*</v>
      </c>
      <c r="J88" s="116" t="str">
        <f>IF(SP_NORTE!P116="","*",SP_NORTE!P116)</f>
        <v>*</v>
      </c>
      <c r="K88" s="86">
        <f>IF(SP_NORTE!AK116="","*",SP_NORTE!AK116)</f>
        <v>0</v>
      </c>
      <c r="L88" s="86" t="str">
        <f>IF(SP_NORTE!AM116="","*",SP_NORTE!AM116)</f>
        <v>-</v>
      </c>
      <c r="M88" s="86">
        <f>IF(SP_NORTE!AP116="","*",SP_NORTE!AP116)</f>
        <v>0</v>
      </c>
      <c r="N88" s="86" t="str">
        <f>IF(SP_NORTE!AM116="","*",SP_NORTE!AM116)</f>
        <v>-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 t="str">
        <f>IF(SP_NORTE!B118="","*",SP_NORTE!B118)</f>
        <v>*</v>
      </c>
      <c r="B90" s="86" t="str">
        <f>IF(SP_NORTE!X118="","*",SP_NORTE!X118)</f>
        <v>*</v>
      </c>
      <c r="C90" s="86" t="str">
        <f>IF(SP_NORTE!S118="","*",SP_NORTE!S118)</f>
        <v>-</v>
      </c>
      <c r="D90" s="86" t="str">
        <f>IF(SP_NORTE!T118="","*",SP_NORTE!T118)</f>
        <v>-</v>
      </c>
      <c r="E90" s="86" t="str">
        <f>IF(SP_NORTE!D118="","*",SP_NORTE!D118)</f>
        <v>*</v>
      </c>
      <c r="F90" s="86" t="str">
        <f>IF(SP_NORTE!H118="","*",SP_NORTE!H118)</f>
        <v>*</v>
      </c>
      <c r="G90" s="86" t="str">
        <f>IF(SP_NORTE!M118="","*",SP_NORTE!M118)</f>
        <v>-</v>
      </c>
      <c r="H90" s="119" t="str">
        <f>IF(SP_NORTE!K118="","*",SP_NORTE!K118)</f>
        <v>*</v>
      </c>
      <c r="I90" s="116" t="str">
        <f>IF(SP_NORTE!O118="","*",SP_NORTE!O118)</f>
        <v>*</v>
      </c>
      <c r="J90" s="116" t="str">
        <f>IF(SP_NORTE!P118="","*",SP_NORTE!P118)</f>
        <v>*</v>
      </c>
      <c r="K90" s="86">
        <f>IF(SP_NORTE!AK118="","*",SP_NORTE!AK118)</f>
        <v>0</v>
      </c>
      <c r="L90" s="86" t="str">
        <f>IF(SP_NORTE!AM118="","*",SP_NORTE!AM118)</f>
        <v>-</v>
      </c>
      <c r="M90" s="86">
        <f>IF(SP_NORTE!AP118="","*",SP_NORTE!AP118)</f>
        <v>0</v>
      </c>
      <c r="N90" s="86" t="str">
        <f>IF(SP_NORTE!AM118="","*",SP_NORTE!AM118)</f>
        <v>-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 t="str">
        <f>IF(SP_NORTE!B121="","*",SP_NORTE!B121)</f>
        <v>*</v>
      </c>
      <c r="B93" s="86" t="str">
        <f>IF(SP_NORTE!X121="","*",SP_NORTE!X121)</f>
        <v>*</v>
      </c>
      <c r="C93" s="86" t="str">
        <f>IF(SP_NORTE!S121="","*",SP_NORTE!S121)</f>
        <v>-</v>
      </c>
      <c r="D93" s="86" t="str">
        <f>IF(SP_NORTE!T121="","*",SP_NORTE!T121)</f>
        <v>-</v>
      </c>
      <c r="E93" s="86" t="str">
        <f>IF(SP_NORTE!D121="","*",SP_NORTE!D121)</f>
        <v>*</v>
      </c>
      <c r="F93" s="86" t="str">
        <f>IF(SP_NORTE!H121="","*",SP_NORTE!H121)</f>
        <v>*</v>
      </c>
      <c r="G93" s="86" t="str">
        <f>IF(SP_NORTE!M121="","*",SP_NORTE!M121)</f>
        <v>-</v>
      </c>
      <c r="H93" s="119" t="str">
        <f>IF(SP_NORTE!K121="","*",SP_NORTE!K121)</f>
        <v>*</v>
      </c>
      <c r="I93" s="116" t="str">
        <f>IF(SP_NORTE!O121="","*",SP_NORTE!O121)</f>
        <v>*</v>
      </c>
      <c r="J93" s="116" t="str">
        <f>IF(SP_NORTE!P121="","*",SP_NORTE!P121)</f>
        <v>*</v>
      </c>
      <c r="K93" s="86">
        <f>IF(SP_NORTE!AK121="","*",SP_NORTE!AK121)</f>
        <v>0</v>
      </c>
      <c r="L93" s="86" t="str">
        <f>IF(SP_NORTE!AM121="","*",SP_NORTE!AM121)</f>
        <v>-</v>
      </c>
      <c r="M93" s="86">
        <f>IF(SP_NORTE!AP121="","*",SP_NORTE!AP121)</f>
        <v>0</v>
      </c>
      <c r="N93" s="86" t="str">
        <f>IF(SP_NORTE!AM121="","*",SP_NORTE!AM121)</f>
        <v>-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 t="str">
        <f>IF(SP_NORTE!B122="","*",SP_NORTE!B122)</f>
        <v>*</v>
      </c>
      <c r="B94" s="86" t="str">
        <f>IF(SP_NORTE!X122="","*",SP_NORTE!X122)</f>
        <v>*</v>
      </c>
      <c r="C94" s="86" t="str">
        <f>IF(SP_NORTE!S122="","*",SP_NORTE!S122)</f>
        <v>-</v>
      </c>
      <c r="D94" s="86" t="str">
        <f>IF(SP_NORTE!T122="","*",SP_NORTE!T122)</f>
        <v>-</v>
      </c>
      <c r="E94" s="86" t="str">
        <f>IF(SP_NORTE!D122="","*",SP_NORTE!D122)</f>
        <v>*</v>
      </c>
      <c r="F94" s="86" t="str">
        <f>IF(SP_NORTE!H122="","*",SP_NORTE!H122)</f>
        <v>*</v>
      </c>
      <c r="G94" s="86" t="str">
        <f>IF(SP_NORTE!M122="","*",SP_NORTE!M122)</f>
        <v>-</v>
      </c>
      <c r="H94" s="119" t="str">
        <f>IF(SP_NORTE!K122="","*",SP_NORTE!K122)</f>
        <v>*</v>
      </c>
      <c r="I94" s="116" t="str">
        <f>IF(SP_NORTE!O122="","*",SP_NORTE!O122)</f>
        <v>*</v>
      </c>
      <c r="J94" s="116" t="str">
        <f>IF(SP_NORTE!P122="","*",SP_NORTE!P122)</f>
        <v>*</v>
      </c>
      <c r="K94" s="86">
        <f>IF(SP_NORTE!AK122="","*",SP_NORTE!AK122)</f>
        <v>0</v>
      </c>
      <c r="L94" s="86" t="str">
        <f>IF(SP_NORTE!AM122="","*",SP_NORTE!AM122)</f>
        <v>-</v>
      </c>
      <c r="M94" s="86">
        <f>IF(SP_NORTE!AP122="","*",SP_NORTE!AP122)</f>
        <v>0</v>
      </c>
      <c r="N94" s="86" t="str">
        <f>IF(SP_NORTE!AM122="","*",SP_NORTE!AM122)</f>
        <v>-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 t="str">
        <f>IF(SP_NORTE!B124="","*",SP_NORTE!B124)</f>
        <v>*</v>
      </c>
      <c r="B96" s="86" t="str">
        <f>IF(SP_NORTE!X124="","*",SP_NORTE!X124)</f>
        <v>*</v>
      </c>
      <c r="C96" s="86" t="str">
        <f>IF(SP_NORTE!S124="","*",SP_NORTE!S124)</f>
        <v>-</v>
      </c>
      <c r="D96" s="86" t="str">
        <f>IF(SP_NORTE!T124="","*",SP_NORTE!T124)</f>
        <v>-</v>
      </c>
      <c r="E96" s="86" t="str">
        <f>IF(SP_NORTE!D124="","*",SP_NORTE!D124)</f>
        <v>*</v>
      </c>
      <c r="F96" s="86" t="str">
        <f>IF(SP_NORTE!H124="","*",SP_NORTE!H124)</f>
        <v>*</v>
      </c>
      <c r="G96" s="86" t="str">
        <f>IF(SP_NORTE!M124="","*",SP_NORTE!M124)</f>
        <v>-</v>
      </c>
      <c r="H96" s="119" t="str">
        <f>IF(SP_NORTE!K124="","*",SP_NORTE!K124)</f>
        <v>*</v>
      </c>
      <c r="I96" s="116" t="str">
        <f>IF(SP_NORTE!O124="","*",SP_NORTE!O124)</f>
        <v>*</v>
      </c>
      <c r="J96" s="116" t="str">
        <f>IF(SP_NORTE!P124="","*",SP_NORTE!P124)</f>
        <v>*</v>
      </c>
      <c r="K96" s="86">
        <f>IF(SP_NORTE!AK124="","*",SP_NORTE!AK124)</f>
        <v>0</v>
      </c>
      <c r="L96" s="86" t="str">
        <f>IF(SP_NORTE!AM124="","*",SP_NORTE!AM124)</f>
        <v>-</v>
      </c>
      <c r="M96" s="86">
        <f>IF(SP_NORTE!AP124="","*",SP_NORTE!AP124)</f>
        <v>0</v>
      </c>
      <c r="N96" s="86" t="str">
        <f>IF(SP_NORTE!AM124="","*",SP_NORTE!AM124)</f>
        <v>-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 t="str">
        <f>IF(SP_NORTE!B126="","*",SP_NORTE!B126)</f>
        <v>*</v>
      </c>
      <c r="B98" s="86" t="str">
        <f>IF(SP_NORTE!X126="","*",SP_NORTE!X126)</f>
        <v>*</v>
      </c>
      <c r="C98" s="86" t="str">
        <f>IF(SP_NORTE!S126="","*",SP_NORTE!S126)</f>
        <v>-</v>
      </c>
      <c r="D98" s="86" t="str">
        <f>IF(SP_NORTE!T126="","*",SP_NORTE!T126)</f>
        <v>-</v>
      </c>
      <c r="E98" s="86" t="str">
        <f>IF(SP_NORTE!D126="","*",SP_NORTE!D126)</f>
        <v>*</v>
      </c>
      <c r="F98" s="86" t="str">
        <f>IF(SP_NORTE!H126="","*",SP_NORTE!H126)</f>
        <v>*</v>
      </c>
      <c r="G98" s="86" t="str">
        <f>IF(SP_NORTE!M126="","*",SP_NORTE!M126)</f>
        <v>-</v>
      </c>
      <c r="H98" s="119" t="str">
        <f>IF(SP_NORTE!K126="","*",SP_NORTE!K126)</f>
        <v>*</v>
      </c>
      <c r="I98" s="116" t="str">
        <f>IF(SP_NORTE!O126="","*",SP_NORTE!O126)</f>
        <v>*</v>
      </c>
      <c r="J98" s="116" t="str">
        <f>IF(SP_NORTE!P126="","*",SP_NORTE!P126)</f>
        <v>*</v>
      </c>
      <c r="K98" s="86">
        <f>IF(SP_NORTE!AK126="","*",SP_NORTE!AK126)</f>
        <v>0</v>
      </c>
      <c r="L98" s="86" t="str">
        <f>IF(SP_NORTE!AM126="","*",SP_NORTE!AM126)</f>
        <v>-</v>
      </c>
      <c r="M98" s="86">
        <f>IF(SP_NORTE!AP126="","*",SP_NORTE!AP126)</f>
        <v>0</v>
      </c>
      <c r="N98" s="86" t="str">
        <f>IF(SP_NORTE!AM126="","*",SP_NORTE!AM126)</f>
        <v>-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*</v>
      </c>
      <c r="D1002" s="86" t="str">
        <f>IF(SP_NORTE!T1030="","*",SP_NORTE!T1030)</f>
        <v>*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*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 t="str">
        <f>IF(SP_NORTE!AK1030="","*",SP_NORTE!AK1030)</f>
        <v>*</v>
      </c>
      <c r="L1002" s="86" t="str">
        <f>IF(SP_NORTE!AM1030="","*",SP_NORTE!AM1030)</f>
        <v>*</v>
      </c>
      <c r="M1002" s="86" t="str">
        <f>IF(SP_NORTE!AP1030="","*",SP_NORTE!AP1030)</f>
        <v>*</v>
      </c>
      <c r="N1002" s="86" t="str">
        <f>IF(SP_NORTE!AM1030="","*",SP_NORTE!AM1030)</f>
        <v>*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1074</v>
      </c>
      <c r="C3" s="206" t="s">
        <v>1075</v>
      </c>
      <c r="D3" s="206" t="s">
        <v>1076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2" t="s">
        <v>1077</v>
      </c>
      <c r="D1" s="262"/>
      <c r="E1" s="262"/>
      <c r="F1" s="262"/>
      <c r="G1" s="262"/>
      <c r="H1" s="262"/>
    </row>
    <row r="2" spans="3:8" ht="15" customHeight="1">
      <c r="C2" s="262"/>
      <c r="D2" s="262"/>
      <c r="E2" s="262"/>
      <c r="F2" s="262"/>
      <c r="G2" s="262"/>
      <c r="H2" s="262"/>
    </row>
    <row r="3" spans="3:8" ht="15" customHeight="1">
      <c r="C3" s="167" t="s">
        <v>477</v>
      </c>
      <c r="D3" s="167" t="s">
        <v>1078</v>
      </c>
      <c r="E3" s="167" t="s">
        <v>1079</v>
      </c>
      <c r="F3" s="167" t="s">
        <v>1080</v>
      </c>
      <c r="G3" s="167" t="s">
        <v>1081</v>
      </c>
      <c r="H3" s="167" t="s">
        <v>1082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3" t="s">
        <v>1083</v>
      </c>
      <c r="C2" s="263"/>
      <c r="D2" s="263"/>
      <c r="E2" s="263"/>
      <c r="F2" s="263"/>
      <c r="G2" s="263"/>
    </row>
    <row r="3" spans="2:7" ht="15" customHeight="1">
      <c r="B3" s="264"/>
      <c r="C3" s="264"/>
      <c r="D3" s="264"/>
      <c r="E3" s="264"/>
      <c r="F3" s="264"/>
      <c r="G3" s="264"/>
    </row>
    <row r="4" spans="2:7">
      <c r="B4" s="164" t="s">
        <v>1084</v>
      </c>
      <c r="C4" s="164" t="s">
        <v>1085</v>
      </c>
      <c r="D4" s="164" t="s">
        <v>1086</v>
      </c>
      <c r="E4" s="164" t="s">
        <v>1087</v>
      </c>
      <c r="F4" s="164" t="s">
        <v>4</v>
      </c>
      <c r="G4" s="164" t="s">
        <v>1088</v>
      </c>
    </row>
    <row r="5" spans="2:7">
      <c r="B5" s="165" t="s">
        <v>1089</v>
      </c>
      <c r="C5" s="165">
        <v>257068</v>
      </c>
      <c r="D5" s="165" t="s">
        <v>1090</v>
      </c>
      <c r="E5" s="165" t="s">
        <v>1091</v>
      </c>
      <c r="F5" s="165" t="s">
        <v>1091</v>
      </c>
      <c r="G5" s="166">
        <v>46296</v>
      </c>
    </row>
    <row r="6" spans="2:7">
      <c r="B6" s="165" t="s">
        <v>1092</v>
      </c>
      <c r="C6" s="165" t="s">
        <v>384</v>
      </c>
      <c r="D6" s="165" t="s">
        <v>384</v>
      </c>
      <c r="E6" s="165" t="s">
        <v>384</v>
      </c>
      <c r="F6" s="165" t="s">
        <v>1093</v>
      </c>
      <c r="G6" s="166" t="s">
        <v>384</v>
      </c>
    </row>
    <row r="7" spans="2:7">
      <c r="B7" s="165" t="s">
        <v>1094</v>
      </c>
      <c r="C7" s="165">
        <v>257472</v>
      </c>
      <c r="D7" s="165" t="s">
        <v>1095</v>
      </c>
      <c r="E7" s="165" t="s">
        <v>1096</v>
      </c>
      <c r="F7" s="165" t="s">
        <v>1096</v>
      </c>
      <c r="G7" s="166">
        <v>45992</v>
      </c>
    </row>
    <row r="8" spans="2:7">
      <c r="B8" s="165" t="s">
        <v>1097</v>
      </c>
      <c r="C8" s="165">
        <v>260307</v>
      </c>
      <c r="D8" s="165" t="s">
        <v>1098</v>
      </c>
      <c r="E8" s="165" t="s">
        <v>1099</v>
      </c>
      <c r="F8" s="165" t="s">
        <v>1096</v>
      </c>
      <c r="G8" s="166">
        <v>46082</v>
      </c>
    </row>
    <row r="9" spans="2:7">
      <c r="B9" s="165" t="s">
        <v>1100</v>
      </c>
      <c r="C9" s="165">
        <v>333033</v>
      </c>
      <c r="D9" s="165" t="s">
        <v>1101</v>
      </c>
      <c r="E9" s="165" t="s">
        <v>1093</v>
      </c>
      <c r="F9" s="165" t="s">
        <v>1102</v>
      </c>
      <c r="G9" s="165" t="s">
        <v>384</v>
      </c>
    </row>
    <row r="10" spans="2:7">
      <c r="B10" s="165" t="s">
        <v>1103</v>
      </c>
      <c r="C10" s="165"/>
      <c r="D10" s="165"/>
      <c r="E10" s="165" t="s">
        <v>1093</v>
      </c>
      <c r="F10" s="165" t="s">
        <v>1102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1104</v>
      </c>
      <c r="C1" s="25" t="s">
        <v>831</v>
      </c>
      <c r="E1" s="25" t="s">
        <v>1067</v>
      </c>
      <c r="G1" s="25" t="s">
        <v>1105</v>
      </c>
      <c r="H1" s="27"/>
      <c r="I1" s="25" t="s">
        <v>1106</v>
      </c>
      <c r="J1" s="27"/>
      <c r="K1" s="25" t="s">
        <v>1107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1108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1109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1110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1111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1112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1113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1114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1115</v>
      </c>
      <c r="B13" s="4" t="s">
        <v>1022</v>
      </c>
      <c r="C13" s="4" t="s">
        <v>1116</v>
      </c>
      <c r="D13" s="4" t="s">
        <v>964</v>
      </c>
      <c r="E13" s="4" t="s">
        <v>1117</v>
      </c>
      <c r="F13" s="4" t="s">
        <v>1118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1119</v>
      </c>
      <c r="N13" s="4" t="s">
        <v>1120</v>
      </c>
      <c r="O13" s="4" t="s">
        <v>1121</v>
      </c>
      <c r="P13" s="4" t="s">
        <v>827</v>
      </c>
      <c r="Q13" s="4" t="s">
        <v>1122</v>
      </c>
      <c r="R13" s="4" t="s">
        <v>991</v>
      </c>
      <c r="S13" s="4" t="s">
        <v>1123</v>
      </c>
      <c r="T13" s="4" t="s">
        <v>1124</v>
      </c>
      <c r="U13" s="4" t="s">
        <v>1125</v>
      </c>
      <c r="V13" s="32" t="s">
        <v>1126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1127</v>
      </c>
      <c r="B14" s="34" t="s">
        <v>1128</v>
      </c>
      <c r="C14" s="34" t="s">
        <v>1129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1130</v>
      </c>
      <c r="J14" s="34" t="s">
        <v>911</v>
      </c>
      <c r="K14" s="34" t="s">
        <v>1131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1132</v>
      </c>
      <c r="R14" s="34" t="s">
        <v>992</v>
      </c>
      <c r="S14" s="34" t="s">
        <v>965</v>
      </c>
      <c r="T14" s="34" t="s">
        <v>965</v>
      </c>
      <c r="U14" s="34" t="s">
        <v>1125</v>
      </c>
      <c r="V14" s="35" t="s">
        <v>1126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1133</v>
      </c>
      <c r="B15" s="34" t="s">
        <v>1023</v>
      </c>
      <c r="C15" s="34" t="str">
        <f>""</f>
        <v/>
      </c>
      <c r="D15" s="34"/>
      <c r="E15" s="34"/>
      <c r="F15" s="34"/>
      <c r="G15" s="34" t="s">
        <v>1134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1135</v>
      </c>
      <c r="S15" s="34" t="s">
        <v>1065</v>
      </c>
      <c r="T15" s="34" t="s">
        <v>1065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1136</v>
      </c>
      <c r="L16" s="34"/>
      <c r="M16" s="34"/>
      <c r="N16" s="34"/>
      <c r="O16" s="34"/>
      <c r="P16" s="34"/>
      <c r="Q16" s="34"/>
      <c r="R16" s="34" t="s">
        <v>1137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1138</v>
      </c>
      <c r="B28" s="30" t="s">
        <v>1139</v>
      </c>
      <c r="C28" s="30" t="s">
        <v>1140</v>
      </c>
      <c r="D28" s="30" t="s">
        <v>1141</v>
      </c>
      <c r="E28" s="30" t="s">
        <v>1142</v>
      </c>
      <c r="F28" s="30" t="s">
        <v>1143</v>
      </c>
      <c r="G28" s="30" t="s">
        <v>1144</v>
      </c>
      <c r="H28" s="30" t="s">
        <v>1145</v>
      </c>
      <c r="I28" s="30" t="s">
        <v>1146</v>
      </c>
      <c r="J28" s="30" t="s">
        <v>1147</v>
      </c>
      <c r="K28" s="30" t="s">
        <v>1148</v>
      </c>
      <c r="L28" s="30" t="s">
        <v>1149</v>
      </c>
      <c r="M28" s="30" t="s">
        <v>1150</v>
      </c>
      <c r="N28" s="30" t="s">
        <v>1151</v>
      </c>
      <c r="O28" s="30" t="s">
        <v>1152</v>
      </c>
      <c r="P28" s="30" t="s">
        <v>1153</v>
      </c>
      <c r="Q28" s="30" t="s">
        <v>1154</v>
      </c>
      <c r="R28" s="30" t="s">
        <v>1155</v>
      </c>
      <c r="S28" s="30" t="s">
        <v>1156</v>
      </c>
      <c r="T28" s="30" t="s">
        <v>1157</v>
      </c>
      <c r="U28" s="30" t="s">
        <v>1158</v>
      </c>
      <c r="V28" s="30" t="s">
        <v>1159</v>
      </c>
      <c r="W28" s="30" t="s">
        <v>1160</v>
      </c>
      <c r="X28" s="30" t="s">
        <v>1161</v>
      </c>
      <c r="Y28" s="30" t="s">
        <v>1162</v>
      </c>
      <c r="Z28" s="30" t="s">
        <v>1163</v>
      </c>
      <c r="AA28" s="30" t="s">
        <v>1164</v>
      </c>
      <c r="AB28" s="30" t="s">
        <v>1165</v>
      </c>
      <c r="AC28" s="30" t="s">
        <v>1166</v>
      </c>
      <c r="AD28" s="30" t="s">
        <v>1167</v>
      </c>
      <c r="AE28" s="30" t="s">
        <v>1168</v>
      </c>
      <c r="AF28" s="30" t="s">
        <v>1169</v>
      </c>
      <c r="AG28" s="30" t="s">
        <v>1170</v>
      </c>
      <c r="AH28" s="30" t="s">
        <v>1171</v>
      </c>
      <c r="AI28" s="30" t="s">
        <v>1172</v>
      </c>
      <c r="AJ28" s="30" t="s">
        <v>1173</v>
      </c>
      <c r="AK28" s="30" t="s">
        <v>1174</v>
      </c>
      <c r="AL28" s="30" t="s">
        <v>1175</v>
      </c>
      <c r="AM28" s="30" t="s">
        <v>1176</v>
      </c>
      <c r="AN28" s="36" t="s">
        <v>1177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1178</v>
      </c>
      <c r="B29" s="34" t="s">
        <v>1179</v>
      </c>
      <c r="C29" s="34" t="s">
        <v>1180</v>
      </c>
      <c r="D29" s="34" t="s">
        <v>1004</v>
      </c>
      <c r="E29" s="34" t="s">
        <v>1023</v>
      </c>
      <c r="F29" s="34" t="s">
        <v>1181</v>
      </c>
      <c r="G29" s="34" t="s">
        <v>966</v>
      </c>
      <c r="H29" s="34" t="s">
        <v>1182</v>
      </c>
      <c r="I29" s="34" t="s">
        <v>880</v>
      </c>
      <c r="J29" s="34" t="s">
        <v>1005</v>
      </c>
      <c r="K29" s="34" t="s">
        <v>1005</v>
      </c>
      <c r="L29" s="34" t="s">
        <v>1183</v>
      </c>
      <c r="M29" s="34" t="s">
        <v>931</v>
      </c>
      <c r="N29" s="34" t="s">
        <v>1184</v>
      </c>
      <c r="O29" s="34" t="s">
        <v>1185</v>
      </c>
      <c r="P29" s="34" t="s">
        <v>1186</v>
      </c>
      <c r="Q29" s="34" t="s">
        <v>1187</v>
      </c>
      <c r="R29" s="34" t="s">
        <v>1188</v>
      </c>
      <c r="S29" s="34" t="s">
        <v>1189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1190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1191</v>
      </c>
      <c r="AD29" s="34" t="s">
        <v>1192</v>
      </c>
      <c r="AE29" s="34" t="s">
        <v>993</v>
      </c>
      <c r="AF29" s="34" t="s">
        <v>1135</v>
      </c>
      <c r="AG29" s="34" t="s">
        <v>1137</v>
      </c>
      <c r="AH29" s="34" t="s">
        <v>1193</v>
      </c>
      <c r="AI29" s="34" t="s">
        <v>1194</v>
      </c>
      <c r="AJ29" s="34" t="s">
        <v>1005</v>
      </c>
      <c r="AK29" s="34" t="s">
        <v>1194</v>
      </c>
      <c r="AL29" s="34" t="s">
        <v>1005</v>
      </c>
      <c r="AM29" s="34" t="s">
        <v>1125</v>
      </c>
      <c r="AN29" s="35" t="s">
        <v>1126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1178</v>
      </c>
      <c r="B30" s="34"/>
      <c r="C30" s="34"/>
      <c r="D30" s="34" t="s">
        <v>1134</v>
      </c>
      <c r="E30" s="34"/>
      <c r="F30" s="34" t="s">
        <v>1195</v>
      </c>
      <c r="G30" s="34" t="s">
        <v>1196</v>
      </c>
      <c r="H30" s="34" t="s">
        <v>1197</v>
      </c>
      <c r="I30" s="34" t="s">
        <v>1198</v>
      </c>
      <c r="J30" s="34"/>
      <c r="K30" s="34"/>
      <c r="L30" s="34" t="s">
        <v>1199</v>
      </c>
      <c r="M30" s="34" t="s">
        <v>874</v>
      </c>
      <c r="N30" s="34" t="s">
        <v>880</v>
      </c>
      <c r="O30" s="34" t="s">
        <v>946</v>
      </c>
      <c r="P30" s="34" t="s">
        <v>1200</v>
      </c>
      <c r="Q30" s="34" t="s">
        <v>856</v>
      </c>
      <c r="R30" s="34"/>
      <c r="S30" s="34" t="s">
        <v>1187</v>
      </c>
      <c r="T30" s="34" t="s">
        <v>1201</v>
      </c>
      <c r="U30" s="34" t="s">
        <v>880</v>
      </c>
      <c r="V30" s="34" t="s">
        <v>1201</v>
      </c>
      <c r="W30" s="34" t="s">
        <v>880</v>
      </c>
      <c r="X30" s="34" t="s">
        <v>1201</v>
      </c>
      <c r="Y30" s="34" t="s">
        <v>880</v>
      </c>
      <c r="Z30" s="34" t="s">
        <v>1201</v>
      </c>
      <c r="AA30" s="34" t="s">
        <v>880</v>
      </c>
      <c r="AB30" s="34"/>
      <c r="AC30" s="34"/>
      <c r="AD30" s="34"/>
      <c r="AE30" s="34" t="s">
        <v>1202</v>
      </c>
      <c r="AF30" s="34"/>
      <c r="AG30" s="34"/>
      <c r="AH30" s="34"/>
      <c r="AI30" s="34" t="s">
        <v>1203</v>
      </c>
      <c r="AJ30" s="34" t="s">
        <v>1204</v>
      </c>
      <c r="AK30" s="34" t="s">
        <v>1203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1205</v>
      </c>
      <c r="E31" s="34"/>
      <c r="F31" s="34"/>
      <c r="G31" s="34"/>
      <c r="H31" s="34"/>
      <c r="I31" s="34"/>
      <c r="J31" s="34"/>
      <c r="K31" s="34"/>
      <c r="L31" s="34" t="s">
        <v>1206</v>
      </c>
      <c r="M31" s="34" t="s">
        <v>1207</v>
      </c>
      <c r="N31" s="34" t="s">
        <v>923</v>
      </c>
      <c r="O31" s="34" t="s">
        <v>1208</v>
      </c>
      <c r="P31" s="34" t="s">
        <v>912</v>
      </c>
      <c r="Q31" s="34" t="s">
        <v>1209</v>
      </c>
      <c r="R31" s="34"/>
      <c r="S31" s="34" t="s">
        <v>856</v>
      </c>
      <c r="T31" s="34"/>
      <c r="U31" s="34" t="s">
        <v>1210</v>
      </c>
      <c r="V31" s="34"/>
      <c r="W31" s="34" t="s">
        <v>1210</v>
      </c>
      <c r="X31" s="34"/>
      <c r="Y31" s="34" t="s">
        <v>1210</v>
      </c>
      <c r="Z31" s="34"/>
      <c r="AA31" s="34" t="s">
        <v>1210</v>
      </c>
      <c r="AB31" s="34"/>
      <c r="AC31" s="34"/>
      <c r="AD31" s="34"/>
      <c r="AE31" s="34" t="s">
        <v>1211</v>
      </c>
      <c r="AF31" s="34"/>
      <c r="AG31" s="34"/>
      <c r="AH31" s="34"/>
      <c r="AI31" s="34" t="s">
        <v>1212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1213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1214</v>
      </c>
      <c r="Q32" s="34" t="s">
        <v>1215</v>
      </c>
      <c r="R32" s="34"/>
      <c r="S32" s="34" t="s">
        <v>1209</v>
      </c>
      <c r="T32" s="34"/>
      <c r="U32" s="34" t="s">
        <v>1216</v>
      </c>
      <c r="V32" s="34"/>
      <c r="W32" s="34" t="s">
        <v>1216</v>
      </c>
      <c r="X32" s="34"/>
      <c r="Y32" s="34" t="s">
        <v>1216</v>
      </c>
      <c r="Z32" s="34"/>
      <c r="AA32" s="34" t="s">
        <v>1216</v>
      </c>
      <c r="AB32" s="34"/>
      <c r="AC32" s="34"/>
      <c r="AD32" s="34"/>
      <c r="AE32" s="34"/>
      <c r="AF32" s="34"/>
      <c r="AG32" s="34"/>
      <c r="AH32" s="34"/>
      <c r="AI32" s="34" t="s">
        <v>1206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1217</v>
      </c>
      <c r="E33" s="34"/>
      <c r="F33" s="34"/>
      <c r="G33" s="34"/>
      <c r="H33" s="34"/>
      <c r="I33" s="34"/>
      <c r="J33" s="34"/>
      <c r="K33" s="34"/>
      <c r="L33" s="34" t="s">
        <v>1218</v>
      </c>
      <c r="M33" s="34"/>
      <c r="N33" s="34"/>
      <c r="O33" s="34"/>
      <c r="P33" s="34"/>
      <c r="Q33" s="34" t="s">
        <v>925</v>
      </c>
      <c r="R33" s="34"/>
      <c r="S33" s="34" t="s">
        <v>1215</v>
      </c>
      <c r="T33" s="34"/>
      <c r="U33" s="34" t="s">
        <v>1219</v>
      </c>
      <c r="V33" s="34"/>
      <c r="W33" s="34" t="s">
        <v>1219</v>
      </c>
      <c r="X33" s="34"/>
      <c r="Y33" s="34" t="s">
        <v>1219</v>
      </c>
      <c r="Z33" s="34"/>
      <c r="AA33" s="34" t="s">
        <v>1219</v>
      </c>
      <c r="AB33" s="34"/>
      <c r="AC33" s="34"/>
      <c r="AD33" s="34"/>
      <c r="AE33" s="34"/>
      <c r="AF33" s="34"/>
      <c r="AG33" s="34"/>
      <c r="AH33" s="34"/>
      <c r="AI33" s="34" t="s">
        <v>1218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1220</v>
      </c>
      <c r="M34" s="34"/>
      <c r="N34" s="34"/>
      <c r="O34" s="34"/>
      <c r="P34" s="34"/>
      <c r="Q34" s="34" t="s">
        <v>1221</v>
      </c>
      <c r="R34" s="34"/>
      <c r="S34" s="34" t="s">
        <v>925</v>
      </c>
      <c r="T34" s="34"/>
      <c r="U34" s="34" t="s">
        <v>1222</v>
      </c>
      <c r="V34" s="34"/>
      <c r="W34" s="34" t="s">
        <v>1222</v>
      </c>
      <c r="X34" s="34"/>
      <c r="Y34" s="34" t="s">
        <v>1222</v>
      </c>
      <c r="Z34" s="34"/>
      <c r="AA34" s="34" t="s">
        <v>1222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1223</v>
      </c>
      <c r="M35" s="34"/>
      <c r="N35" s="34"/>
      <c r="O35" s="34"/>
      <c r="P35" s="34"/>
      <c r="Q35" s="34" t="s">
        <v>1224</v>
      </c>
      <c r="R35" s="34"/>
      <c r="S35" s="34" t="s">
        <v>1221</v>
      </c>
      <c r="T35" s="34"/>
      <c r="U35" s="34" t="s">
        <v>1225</v>
      </c>
      <c r="V35" s="34"/>
      <c r="W35" s="34" t="s">
        <v>1225</v>
      </c>
      <c r="X35" s="34"/>
      <c r="Y35" s="34" t="s">
        <v>1225</v>
      </c>
      <c r="Z35" s="34"/>
      <c r="AA35" s="34" t="s">
        <v>1225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1226</v>
      </c>
      <c r="R36" s="34"/>
      <c r="S36" s="34" t="s">
        <v>1224</v>
      </c>
      <c r="T36" s="34"/>
      <c r="U36" s="34" t="s">
        <v>1227</v>
      </c>
      <c r="V36" s="34"/>
      <c r="W36" s="34" t="s">
        <v>1227</v>
      </c>
      <c r="X36" s="34"/>
      <c r="Y36" s="34" t="s">
        <v>1227</v>
      </c>
      <c r="Z36" s="34"/>
      <c r="AA36" s="34" t="s">
        <v>1227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1228</v>
      </c>
      <c r="R37" s="34"/>
      <c r="S37" s="34" t="s">
        <v>1226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1229</v>
      </c>
      <c r="R38" s="34"/>
      <c r="S38" s="34" t="s">
        <v>1228</v>
      </c>
      <c r="T38" s="34"/>
      <c r="U38" s="34" t="s">
        <v>1230</v>
      </c>
      <c r="V38" s="34"/>
      <c r="W38" s="34" t="s">
        <v>1230</v>
      </c>
      <c r="X38" s="34"/>
      <c r="Y38" s="34" t="s">
        <v>1230</v>
      </c>
      <c r="Z38" s="34"/>
      <c r="AA38" s="34" t="s">
        <v>1230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1231</v>
      </c>
      <c r="R39" s="37"/>
      <c r="S39" s="37" t="s">
        <v>1229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1232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2026-03-06T13:54:50Z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