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560" documentId="8_{B6337239-1A00-434D-AAD0-422EA1FEB5AE}" xr6:coauthVersionLast="47" xr6:coauthVersionMax="47" xr10:uidLastSave="{2E38545D-7AEE-4AC8-9118-B644C1ECDEE1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3" i="1" l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41" i="16" s="1"/>
  <c r="N315" i="1" a="1"/>
  <c r="N315" i="1" s="1"/>
  <c r="L341" i="16" s="1"/>
  <c r="R315" i="1"/>
  <c r="S315" i="1" a="1"/>
  <c r="S315" i="1" s="1"/>
  <c r="D341" i="16" s="1"/>
  <c r="T315" i="1" a="1"/>
  <c r="T315" i="1" s="1"/>
  <c r="E341" i="16" s="1"/>
  <c r="AI315" i="1"/>
  <c r="BB315" i="1" s="1"/>
  <c r="AJ315" i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5" i="16" s="1"/>
  <c r="N338" i="1" a="1"/>
  <c r="N338" i="1" s="1"/>
  <c r="L365" i="16" s="1"/>
  <c r="R338" i="1"/>
  <c r="S338" i="1" a="1"/>
  <c r="S338" i="1" s="1"/>
  <c r="D365" i="16" s="1"/>
  <c r="T338" i="1" a="1"/>
  <c r="T338" i="1" s="1"/>
  <c r="E365" i="16" s="1"/>
  <c r="AI338" i="1"/>
  <c r="BB338" i="1" s="1"/>
  <c r="AJ338" i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6" i="16" s="1"/>
  <c r="N339" i="1" a="1"/>
  <c r="N339" i="1" s="1"/>
  <c r="L366" i="16" s="1"/>
  <c r="R339" i="1"/>
  <c r="S339" i="1" a="1"/>
  <c r="S339" i="1" s="1"/>
  <c r="D366" i="16" s="1"/>
  <c r="T339" i="1" a="1"/>
  <c r="T339" i="1" s="1"/>
  <c r="E366" i="16" s="1"/>
  <c r="AI339" i="1"/>
  <c r="BB339" i="1" s="1"/>
  <c r="AJ339" i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8" i="16" s="1"/>
  <c r="N341" i="1" a="1"/>
  <c r="N341" i="1" s="1"/>
  <c r="L368" i="16" s="1"/>
  <c r="R341" i="1"/>
  <c r="S341" i="1" a="1"/>
  <c r="S341" i="1" s="1"/>
  <c r="D368" i="16" s="1"/>
  <c r="T341" i="1" a="1"/>
  <c r="T341" i="1" s="1"/>
  <c r="E368" i="16" s="1"/>
  <c r="AI341" i="1"/>
  <c r="BB341" i="1" s="1"/>
  <c r="AJ341" i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S343" i="1" a="1"/>
  <c r="S343" i="1" s="1"/>
  <c r="D370" i="16" s="1"/>
  <c r="T343" i="1" a="1"/>
  <c r="T343" i="1" s="1"/>
  <c r="E370" i="16" s="1"/>
  <c r="AI343" i="1"/>
  <c r="BB343" i="1" s="1"/>
  <c r="AJ343" i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1" i="16" s="1"/>
  <c r="N344" i="1" a="1"/>
  <c r="N344" i="1" s="1"/>
  <c r="L371" i="16" s="1"/>
  <c r="R344" i="1"/>
  <c r="S344" i="1" a="1"/>
  <c r="S344" i="1" s="1"/>
  <c r="D371" i="16" s="1"/>
  <c r="T344" i="1" a="1"/>
  <c r="T344" i="1" s="1"/>
  <c r="E371" i="16" s="1"/>
  <c r="AI344" i="1"/>
  <c r="BB344" i="1" s="1"/>
  <c r="AJ344" i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S345" i="1" a="1"/>
  <c r="S345" i="1" s="1"/>
  <c r="D372" i="16" s="1"/>
  <c r="T345" i="1" a="1"/>
  <c r="T345" i="1" s="1"/>
  <c r="E372" i="16" s="1"/>
  <c r="AI345" i="1"/>
  <c r="BB345" i="1" s="1"/>
  <c r="AJ345" i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4" i="16" s="1"/>
  <c r="N347" i="1" a="1"/>
  <c r="N347" i="1" s="1"/>
  <c r="L374" i="16" s="1"/>
  <c r="R347" i="1"/>
  <c r="S347" i="1" a="1"/>
  <c r="S347" i="1" s="1"/>
  <c r="D374" i="16" s="1"/>
  <c r="T347" i="1" a="1"/>
  <c r="T347" i="1" s="1"/>
  <c r="E374" i="16" s="1"/>
  <c r="AI347" i="1"/>
  <c r="BB347" i="1" s="1"/>
  <c r="AJ347" i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5" i="16" s="1"/>
  <c r="N348" i="1" a="1"/>
  <c r="N348" i="1" s="1"/>
  <c r="L375" i="16" s="1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6" i="16" s="1"/>
  <c r="N349" i="1" a="1"/>
  <c r="N349" i="1" s="1"/>
  <c r="L376" i="16" s="1"/>
  <c r="R349" i="1"/>
  <c r="S349" i="1" a="1"/>
  <c r="S349" i="1" s="1"/>
  <c r="D376" i="16" s="1"/>
  <c r="T349" i="1" a="1"/>
  <c r="T349" i="1" s="1"/>
  <c r="E376" i="16" s="1"/>
  <c r="AI349" i="1"/>
  <c r="BB349" i="1" s="1"/>
  <c r="AJ349" i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7" i="16" s="1"/>
  <c r="N350" i="1" a="1"/>
  <c r="N350" i="1" s="1"/>
  <c r="L377" i="16" s="1"/>
  <c r="R350" i="1"/>
  <c r="S350" i="1" a="1"/>
  <c r="S350" i="1" s="1"/>
  <c r="D377" i="16" s="1"/>
  <c r="T350" i="1" a="1"/>
  <c r="T350" i="1" s="1"/>
  <c r="E377" i="16" s="1"/>
  <c r="AI350" i="1"/>
  <c r="BB350" i="1" s="1"/>
  <c r="AJ350" i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80" i="16" s="1"/>
  <c r="N353" i="1" a="1"/>
  <c r="N353" i="1" s="1"/>
  <c r="L380" i="16" s="1"/>
  <c r="R353" i="1"/>
  <c r="S353" i="1" a="1"/>
  <c r="S353" i="1" s="1"/>
  <c r="D380" i="16" s="1"/>
  <c r="T353" i="1" a="1"/>
  <c r="T353" i="1" s="1"/>
  <c r="E380" i="16" s="1"/>
  <c r="AI353" i="1"/>
  <c r="BB353" i="1" s="1"/>
  <c r="AJ353" i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2" i="16" s="1"/>
  <c r="N355" i="1" a="1"/>
  <c r="N355" i="1" s="1"/>
  <c r="L382" i="16" s="1"/>
  <c r="R355" i="1"/>
  <c r="S355" i="1" a="1"/>
  <c r="S355" i="1" s="1"/>
  <c r="D382" i="16" s="1"/>
  <c r="T355" i="1" a="1"/>
  <c r="T355" i="1" s="1"/>
  <c r="E382" i="16" s="1"/>
  <c r="AI355" i="1"/>
  <c r="BB355" i="1" s="1"/>
  <c r="AJ355" i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4" i="16" s="1"/>
  <c r="N357" i="1" a="1"/>
  <c r="N357" i="1" s="1"/>
  <c r="L384" i="16" s="1"/>
  <c r="R357" i="1"/>
  <c r="S357" i="1" a="1"/>
  <c r="S357" i="1" s="1"/>
  <c r="D384" i="16" s="1"/>
  <c r="T357" i="1" a="1"/>
  <c r="T357" i="1" s="1"/>
  <c r="E384" i="16" s="1"/>
  <c r="AI357" i="1"/>
  <c r="BB357" i="1" s="1"/>
  <c r="AJ357" i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5" i="16" s="1"/>
  <c r="N358" i="1" a="1"/>
  <c r="N358" i="1" s="1"/>
  <c r="L385" i="16" s="1"/>
  <c r="R358" i="1"/>
  <c r="S358" i="1" a="1"/>
  <c r="S358" i="1" s="1"/>
  <c r="D385" i="16" s="1"/>
  <c r="T358" i="1" a="1"/>
  <c r="T358" i="1" s="1"/>
  <c r="E385" i="16" s="1"/>
  <c r="AI358" i="1"/>
  <c r="BB358" i="1" s="1"/>
  <c r="AJ358" i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6" i="16" s="1"/>
  <c r="N359" i="1" a="1"/>
  <c r="N359" i="1" s="1"/>
  <c r="L386" i="16" s="1"/>
  <c r="R359" i="1"/>
  <c r="S359" i="1" a="1"/>
  <c r="S359" i="1" s="1"/>
  <c r="D386" i="16" s="1"/>
  <c r="T359" i="1" a="1"/>
  <c r="T359" i="1" s="1"/>
  <c r="E386" i="16" s="1"/>
  <c r="AI359" i="1"/>
  <c r="BB359" i="1" s="1"/>
  <c r="AJ359" i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7" i="16" s="1"/>
  <c r="N360" i="1" a="1"/>
  <c r="N360" i="1" s="1"/>
  <c r="L387" i="16" s="1"/>
  <c r="R360" i="1"/>
  <c r="S360" i="1" a="1"/>
  <c r="S360" i="1" s="1"/>
  <c r="D387" i="16" s="1"/>
  <c r="T360" i="1" a="1"/>
  <c r="T360" i="1" s="1"/>
  <c r="E387" i="16" s="1"/>
  <c r="AI360" i="1"/>
  <c r="BB360" i="1" s="1"/>
  <c r="AJ360" i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8" i="16" s="1"/>
  <c r="N361" i="1" a="1"/>
  <c r="N361" i="1" s="1"/>
  <c r="L388" i="16" s="1"/>
  <c r="R361" i="1"/>
  <c r="S361" i="1" a="1"/>
  <c r="S361" i="1" s="1"/>
  <c r="D388" i="16" s="1"/>
  <c r="T361" i="1" a="1"/>
  <c r="T361" i="1" s="1"/>
  <c r="E388" i="16" s="1"/>
  <c r="AI361" i="1"/>
  <c r="BB361" i="1" s="1"/>
  <c r="AJ361" i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9" i="16" s="1"/>
  <c r="N362" i="1" a="1"/>
  <c r="N362" i="1" s="1"/>
  <c r="L389" i="16" s="1"/>
  <c r="R362" i="1"/>
  <c r="S362" i="1" a="1"/>
  <c r="S362" i="1" s="1"/>
  <c r="D389" i="16" s="1"/>
  <c r="T362" i="1" a="1"/>
  <c r="T362" i="1" s="1"/>
  <c r="E389" i="16" s="1"/>
  <c r="AI362" i="1"/>
  <c r="BB362" i="1" s="1"/>
  <c r="AJ362" i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23" i="1" l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<sst xmlns="http://schemas.openxmlformats.org/spreadsheetml/2006/main" count="7801" uniqueCount="1943">
  <si>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</si>
  <si>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</si>
  <si>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</si>
  <si>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</si>
  <si>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</si>
  <si>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</si>
  <si>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</si>
  <si>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</si>
  <si>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</si>
  <si>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</si>
  <si>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</si>
  <si>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</si>
  <si>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</si>
  <si>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</si>
  <si>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</si>
  <si>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</si>
  <si>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</si>
  <si>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</si>
  <si>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</si>
  <si>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</si>
  <si>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</si>
  <si>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</si>
  <si>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</si>
  <si>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</si>
  <si>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</si>
  <si>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</si>
  <si>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</si>
  <si>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</si>
  <si>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</si>
  <si>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</si>
  <si>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</si>
  <si>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</si>
  <si>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</si>
  <si>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</si>
  <si>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</si>
  <si>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</si>
  <si>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</si>
  <si>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</si>
  <si>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</si>
  <si>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</si>
  <si>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</si>
  <si>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</si>
  <si>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</si>
  <si>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</si>
  <si>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</si>
  <si>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</si>
  <si>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</si>
  <si>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</si>
  <si>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</si>
  <si>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</si>
  <si>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</si>
  <si>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</si>
  <si>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</si>
  <si>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</si>
  <si>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</si>
  <si>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</si>
  <si>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</si>
  <si>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</si>
  <si>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</si>
  <si>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</si>
  <si>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</si>
  <si>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</si>
  <si>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</si>
  <si>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</si>
  <si>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</si>
  <si>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</si>
  <si>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</si>
  <si>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</si>
  <si>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</si>
  <si>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</si>
  <si>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</si>
  <si>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</si>
  <si>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</si>
  <si>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</si>
  <si>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</si>
  <si>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</si>
  <si>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</si>
  <si>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</si>
  <si>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</si>
  <si>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</si>
  <si>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</si>
  <si>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</si>
  <si>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</si>
  <si>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</si>
  <si>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</si>
  <si>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</si>
  <si>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</si>
  <si>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</si>
  <si>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</si>
  <si>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</si>
  <si>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</si>
  <si>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</si>
  <si>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</si>
  <si>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</si>
  <si>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</si>
  <si>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</si>
  <si>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</si>
  <si>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</si>
  <si>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</si>
  <si>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</si>
  <si>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</si>
  <si>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</si>
  <si>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</si>
  <si>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</si>
  <si>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</si>
  <si>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</si>
  <si>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</si>
  <si>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</si>
  <si>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</si>
  <si>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</si>
  <si>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</si>
  <si>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</si>
  <si>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</si>
  <si>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</si>
  <si>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</si>
  <si>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</si>
  <si>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</si>
  <si>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</si>
  <si>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</si>
  <si>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</si>
  <si>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</si>
  <si>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</si>
  <si>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</si>
  <si>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</si>
  <si>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</si>
  <si>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</si>
  <si>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</si>
  <si>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</si>
  <si>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</si>
  <si>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</si>
  <si>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</si>
  <si>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</si>
  <si>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</si>
  <si>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</si>
  <si>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</si>
  <si>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</si>
  <si>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</si>
  <si>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</si>
  <si>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</si>
  <si>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</si>
  <si>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</si>
  <si>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</si>
  <si>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</si>
  <si>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</si>
  <si>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</si>
  <si>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</si>
  <si>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</si>
  <si>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</si>
  <si>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</si>
  <si>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</si>
  <si>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</si>
  <si>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</si>
  <si>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</si>
  <si>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</si>
  <si>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</si>
  <si>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</si>
  <si>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</si>
  <si>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</si>
  <si>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</si>
  <si>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</si>
  <si>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</si>
  <si>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</si>
  <si>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</si>
  <si>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</si>
  <si>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</si>
  <si>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</si>
  <si>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</si>
  <si>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</si>
  <si>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</si>
  <si>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</si>
  <si>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</si>
  <si>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</si>
  <si>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</si>
  <si>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</si>
  <si>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</si>
  <si>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</si>
  <si>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</si>
  <si>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</si>
  <si>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</si>
  <si>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</si>
  <si>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</si>
  <si>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</si>
  <si>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</si>
  <si>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</si>
  <si>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</si>
  <si>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</si>
  <si>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</si>
  <si>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</si>
  <si>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</si>
  <si>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</si>
  <si>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</si>
  <si>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</si>
  <si>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</si>
  <si>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</si>
  <si>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</si>
  <si>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</si>
  <si>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</si>
  <si>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</si>
  <si>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</si>
  <si>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</si>
  <si>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</si>
  <si>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</si>
  <si>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</si>
  <si>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</si>
  <si>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</si>
  <si>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</si>
  <si>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</si>
  <si>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</si>
  <si>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</si>
  <si>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</si>
  <si>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</si>
  <si>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</si>
  <si>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</si>
  <si>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</si>
  <si>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</si>
  <si>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</si>
  <si>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</si>
  <si>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</si>
  <si>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</si>
  <si>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</si>
  <si>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</si>
  <si>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</si>
  <si>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</si>
  <si>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</si>
  <si>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</si>
  <si>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</si>
  <si>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</si>
  <si>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</si>
  <si>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</si>
  <si>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</si>
  <si>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</si>
  <si>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</si>
  <si>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</si>
  <si>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</si>
  <si>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</si>
  <si>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</si>
  <si>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</si>
  <si>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</si>
  <si>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</si>
  <si>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</si>
  <si>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</si>
  <si>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</si>
  <si>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</si>
  <si>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</si>
  <si>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</si>
  <si>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</si>
  <si>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</si>
  <si>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</si>
  <si>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</si>
  <si>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</si>
  <si>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</si>
  <si>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</si>
  <si>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</si>
  <si>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</si>
  <si>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</si>
  <si>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</si>
  <si>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</si>
  <si>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</si>
  <si>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</si>
  <si>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</si>
  <si>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</si>
  <si>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</si>
  <si>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</si>
  <si>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</si>
  <si>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</si>
  <si>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</si>
  <si>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</si>
  <si>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</si>
  <si>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</si>
  <si>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</si>
  <si>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</si>
  <si>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</si>
  <si>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</si>
  <si>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</si>
  <si>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</si>
  <si>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</si>
  <si>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</si>
  <si>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</si>
  <si>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</si>
  <si>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</si>
  <si>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</si>
  <si>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</si>
  <si>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</si>
  <si>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</si>
  <si>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</si>
  <si>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</si>
  <si>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</si>
  <si>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</si>
  <si>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</si>
  <si>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</si>
  <si>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</si>
  <si>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</si>
  <si>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</si>
  <si>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</si>
  <si>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</si>
  <si>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</si>
  <si>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</si>
  <si>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</si>
  <si>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</si>
  <si>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</si>
  <si>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</si>
  <si>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</si>
  <si>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</si>
  <si>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</si>
  <si>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</si>
  <si>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</si>
  <si>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</si>
  <si>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</si>
  <si>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</si>
  <si>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</si>
  <si>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</si>
  <si>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</si>
  <si>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</si>
  <si>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</si>
  <si>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</si>
  <si>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</si>
  <si>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</si>
  <si>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</si>
  <si>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</si>
  <si>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</si>
  <si>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</si>
  <si>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</si>
  <si>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</si>
  <si>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</si>
  <si>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</si>
  <si>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</si>
  <si>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</si>
  <si>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</si>
  <si>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</si>
  <si>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</si>
  <si>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</si>
  <si>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</si>
  <si>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</si>
  <si>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</si>
  <si>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</si>
  <si>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</si>
  <si>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</si>
  <si>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</si>
  <si>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</si>
  <si>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</si>
  <si>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</si>
  <si>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</si>
  <si>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</si>
  <si>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</si>
  <si>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</si>
  <si>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</si>
  <si>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</si>
  <si>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</si>
  <si>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</si>
  <si>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</si>
  <si>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</si>
  <si>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</si>
  <si>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</si>
  <si>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</si>
  <si>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</si>
  <si>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</si>
  <si>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</si>
  <si>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</si>
  <si>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</si>
  <si>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</si>
  <si>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</si>
  <si>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</si>
  <si>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</si>
  <si>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</si>
  <si>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</si>
  <si>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</si>
  <si>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</si>
  <si>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</si>
  <si>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</si>
  <si>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</si>
  <si>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</si>
  <si>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</si>
  <si>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</si>
  <si>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</si>
  <si>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</si>
  <si>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</si>
  <si>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</si>
  <si>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</si>
  <si>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</si>
  <si>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</si>
  <si>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</si>
  <si>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</si>
  <si>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</si>
  <si>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</si>
  <si>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</si>
  <si>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</si>
  <si>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</si>
  <si>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</si>
  <si>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</si>
  <si>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</si>
  <si>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</si>
  <si>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</si>
  <si>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</si>
  <si>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</si>
  <si>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</si>
  <si>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</si>
  <si>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</si>
  <si>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</si>
  <si>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</si>
  <si>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</si>
  <si>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</si>
  <si>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</si>
  <si>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</si>
  <si>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</si>
  <si>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</si>
  <si>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</si>
  <si>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</si>
  <si>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</si>
  <si>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</si>
  <si>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</si>
  <si>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</si>
  <si>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</si>
  <si>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</si>
  <si>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</si>
  <si>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</si>
  <si>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</si>
  <si>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</si>
  <si>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</si>
  <si>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</si>
  <si>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</si>
  <si>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</si>
  <si>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</si>
  <si>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</si>
  <si>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</si>
  <si>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</si>
  <si>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</si>
  <si>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</si>
  <si>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</si>
  <si>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</si>
  <si>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</si>
  <si>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</si>
  <si>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</si>
  <si>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</si>
  <si>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</si>
  <si>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</si>
  <si>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</si>
  <si>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</si>
  <si>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</si>
  <si>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</si>
  <si>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</si>
  <si>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</si>
  <si>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</si>
  <si>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</si>
  <si>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</si>
  <si>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</si>
  <si>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</si>
  <si>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</si>
  <si>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</si>
  <si>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</si>
  <si>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</si>
  <si>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</si>
  <si>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</si>
  <si>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</si>
  <si>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</si>
  <si>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</si>
  <si>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</si>
  <si>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</si>
  <si>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</si>
  <si>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</si>
  <si>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</si>
  <si>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</si>
  <si>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</si>
  <si>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</si>
  <si>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</si>
  <si>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</si>
  <si>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</si>
  <si>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</si>
  <si>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</si>
  <si>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</si>
  <si>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</si>
  <si>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</si>
  <si>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</si>
  <si>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</si>
  <si>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</si>
  <si>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</si>
  <si>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</si>
  <si>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</si>
  <si>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</si>
  <si>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</si>
  <si>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</si>
  <si>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</si>
  <si>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</si>
  <si>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</si>
  <si>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</si>
  <si>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</si>
  <si>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</si>
  <si>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</si>
  <si>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</si>
  <si>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</si>
  <si>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</si>
  <si>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</si>
  <si>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</si>
  <si>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</si>
  <si>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</si>
  <si>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</si>
  <si>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</si>
  <si>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</si>
  <si>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</si>
  <si>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</si>
  <si>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</si>
  <si>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</si>
  <si>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</si>
  <si>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</si>
  <si>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</si>
  <si>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</si>
  <si>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</si>
  <si>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</si>
  <si>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</si>
  <si>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</si>
  <si>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</si>
  <si>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</si>
  <si>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</si>
  <si>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</si>
  <si>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</si>
  <si>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</si>
  <si>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</si>
  <si>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</si>
  <si>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</si>
  <si>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</si>
  <si>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</si>
  <si>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</si>
  <si>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</si>
  <si>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</si>
  <si>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</si>
  <si>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</si>
  <si>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</si>
  <si>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</si>
  <si>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</si>
  <si>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</si>
  <si>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</si>
  <si>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</si>
  <si>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</si>
  <si>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</si>
  <si>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</si>
  <si>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</si>
  <si>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</si>
  <si>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</si>
  <si>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</si>
  <si>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</si>
  <si>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</si>
  <si>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</si>
  <si>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</si>
  <si>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</si>
  <si>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</si>
  <si>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</si>
  <si>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</si>
  <si>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</si>
  <si>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</si>
  <si>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</si>
  <si>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</si>
  <si>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</si>
  <si>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</si>
  <si>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</si>
  <si>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</si>
  <si>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</si>
  <si>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</si>
  <si>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</si>
  <si>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</si>
  <si>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</si>
  <si>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</si>
  <si>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</si>
  <si>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</si>
  <si>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</si>
  <si>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</si>
  <si>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</si>
  <si>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</si>
  <si>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</si>
  <si>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</si>
  <si>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</si>
  <si>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</si>
  <si>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</si>
  <si>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</si>
  <si>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</si>
  <si>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</si>
  <si>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</si>
  <si>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</si>
  <si>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</si>
  <si>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</si>
  <si>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</si>
  <si>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</si>
  <si>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</si>
  <si>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</si>
  <si>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</si>
  <si>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</si>
  <si>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</si>
  <si>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</si>
  <si>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</si>
  <si>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</si>
  <si>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</si>
  <si>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</si>
  <si>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</si>
  <si>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</si>
  <si>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</si>
  <si>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</si>
  <si>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</si>
  <si>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</si>
  <si>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</si>
  <si>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</si>
  <si>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</si>
  <si>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</si>
  <si>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</si>
  <si>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</si>
  <si>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</si>
  <si>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</si>
  <si>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</si>
  <si>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</si>
  <si>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</si>
  <si>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</si>
  <si>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</si>
  <si>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</si>
  <si>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</si>
  <si>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</si>
  <si>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</si>
  <si>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</si>
  <si>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</si>
  <si>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</si>
  <si>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</si>
  <si>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</si>
  <si>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</si>
  <si>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</si>
  <si>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</si>
  <si>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</si>
  <si>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</si>
  <si>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</si>
  <si>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</si>
  <si>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</si>
  <si>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</si>
  <si>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</si>
  <si>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</si>
  <si>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</si>
  <si>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</si>
  <si>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</si>
  <si>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</si>
  <si>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</si>
  <si>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</si>
  <si>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</si>
  <si>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</si>
  <si>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</si>
  <si>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</si>
  <si>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</si>
  <si>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</si>
  <si>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</si>
  <si>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</si>
  <si>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</si>
  <si>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</si>
  <si>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</si>
  <si>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</si>
  <si>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</si>
  <si>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</si>
  <si>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</si>
  <si>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</si>
  <si>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</si>
  <si>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</si>
  <si>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</si>
  <si>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</si>
  <si>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</si>
  <si>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</si>
  <si>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</si>
  <si>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</si>
  <si>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</si>
  <si>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</si>
  <si>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</si>
  <si>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</si>
  <si>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</si>
  <si>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</si>
  <si>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</si>
  <si>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</si>
  <si>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</si>
  <si>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</si>
  <si>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</si>
  <si>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</si>
  <si>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</si>
  <si>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</si>
  <si>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</si>
  <si>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</si>
  <si>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</si>
  <si>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</si>
  <si>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</si>
  <si>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</si>
  <si>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</si>
  <si>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</si>
  <si>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</si>
  <si>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</si>
  <si>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</si>
  <si>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</si>
  <si>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</si>
  <si>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</si>
  <si>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</si>
  <si>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</si>
  <si>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</si>
  <si>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</si>
  <si>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</si>
  <si>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</si>
  <si>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</si>
  <si>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</si>
  <si>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</si>
  <si>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</si>
  <si>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</si>
  <si>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</si>
  <si>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</si>
  <si>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</si>
  <si>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</si>
  <si>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</si>
  <si>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</si>
  <si>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</si>
  <si>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</si>
  <si>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</si>
  <si>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</si>
  <si>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</si>
  <si>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</si>
  <si>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</si>
  <si>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</si>
  <si>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</si>
  <si>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</si>
  <si>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</si>
  <si>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</si>
  <si>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</si>
  <si>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</si>
  <si>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</si>
  <si>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</si>
  <si>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</si>
  <si>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</si>
  <si>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</si>
  <si>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</si>
  <si>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</si>
  <si>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</si>
  <si>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</si>
  <si>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</si>
  <si>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</si>
  <si>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</si>
  <si>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</si>
  <si>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</si>
  <si>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</si>
  <si>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</si>
  <si>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</si>
  <si>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</si>
  <si>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</si>
  <si>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</si>
  <si>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</si>
  <si>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</si>
  <si>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</si>
  <si>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</si>
  <si>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</si>
  <si>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</si>
  <si>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</si>
  <si>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</si>
  <si>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</si>
  <si>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</si>
  <si>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</si>
  <si>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</si>
  <si>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</si>
  <si>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</si>
  <si>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</si>
  <si>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</si>
  <si>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</si>
  <si>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</si>
  <si>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</si>
  <si>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</si>
  <si>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</si>
  <si>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</si>
  <si>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</si>
  <si>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</si>
  <si>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</si>
  <si>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</si>
  <si>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</si>
  <si>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</si>
  <si>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</si>
  <si>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</si>
  <si>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</si>
  <si>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</si>
  <si>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</si>
  <si>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</si>
  <si>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</si>
  <si>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</si>
  <si>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</si>
  <si>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</si>
  <si>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</si>
  <si>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</si>
  <si>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</si>
  <si>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</si>
  <si>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</si>
  <si>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</si>
  <si>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</si>
  <si>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</si>
  <si>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</si>
  <si>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</si>
  <si>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</si>
  <si>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</si>
  <si>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</si>
  <si>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</si>
  <si>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</si>
  <si>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</si>
  <si>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</si>
  <si>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</si>
  <si>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</si>
  <si>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</si>
  <si>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</si>
  <si>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</si>
  <si>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</si>
  <si>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</si>
  <si>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</si>
  <si>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</si>
  <si>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</si>
  <si>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</si>
  <si>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</si>
  <si>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</si>
  <si>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</si>
  <si>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</si>
  <si>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</si>
  <si>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</si>
  <si>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</si>
  <si>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</si>
  <si>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</si>
  <si>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</si>
  <si>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</si>
  <si>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</si>
  <si>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</si>
  <si>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</si>
  <si>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</si>
  <si>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</si>
  <si>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</si>
  <si>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</si>
  <si>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</si>
  <si>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</si>
  <si>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</si>
  <si>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</si>
  <si>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</si>
  <si>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</si>
  <si>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</si>
  <si>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</si>
  <si>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</si>
  <si>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</si>
  <si>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</si>
  <si>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</si>
  <si>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</si>
  <si>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</si>
  <si>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</si>
  <si>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</si>
  <si>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</si>
  <si>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</si>
  <si>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</si>
  <si>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</si>
  <si>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</si>
  <si>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</si>
  <si>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</si>
  <si>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</si>
  <si>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</si>
  <si>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</si>
  <si>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</si>
  <si>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</si>
  <si>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</si>
  <si>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</si>
  <si>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</si>
  <si>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</si>
  <si>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</si>
  <si>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</si>
  <si>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</si>
  <si>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</si>
  <si>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</si>
  <si>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</si>
  <si>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</si>
  <si>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</si>
  <si>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</si>
  <si>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</si>
  <si>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</si>
  <si>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</si>
  <si>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</si>
  <si>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</si>
  <si>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</si>
  <si>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</si>
  <si>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</si>
  <si>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</si>
  <si>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</si>
  <si>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</si>
  <si>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</si>
  <si>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</si>
  <si>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</si>
  <si>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</si>
  <si>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</si>
  <si>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</si>
  <si>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</si>
  <si>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</si>
  <si>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</si>
  <si>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</si>
  <si>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</si>
  <si>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</si>
  <si>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</si>
  <si>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</si>
  <si>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</si>
  <si>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</si>
  <si>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</si>
  <si>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</si>
  <si>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</si>
  <si>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</si>
  <si>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</si>
  <si>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</si>
  <si>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</si>
  <si>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</si>
  <si>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</si>
  <si>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</si>
  <si>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</si>
  <si>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</si>
  <si>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</si>
  <si>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</si>
  <si>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</si>
  <si>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</si>
  <si>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</si>
  <si>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</si>
  <si>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</si>
  <si>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</si>
  <si>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</si>
  <si>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</si>
  <si>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</si>
  <si>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</si>
  <si>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</si>
  <si>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</si>
  <si>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</si>
  <si>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</si>
  <si>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</si>
  <si>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</si>
  <si>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</si>
  <si>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</si>
  <si>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</si>
  <si>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</si>
  <si>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</si>
  <si>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</si>
  <si>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</si>
  <si>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</si>
  <si>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</si>
  <si>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</si>
  <si>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</si>
  <si>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</si>
  <si>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</si>
  <si>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</si>
  <si>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</si>
  <si>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</si>
  <si>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</si>
  <si>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</si>
  <si>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</si>
  <si>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</si>
  <si>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</si>
  <si>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</si>
  <si>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</si>
  <si>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</si>
  <si>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</si>
  <si>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</si>
  <si>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</si>
  <si>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</si>
  <si>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</si>
  <si>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</si>
  <si>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</si>
  <si>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</si>
  <si>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</si>
  <si>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</si>
  <si>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</si>
  <si>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</si>
  <si>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</si>
  <si>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</si>
  <si>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</si>
  <si>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</si>
  <si>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</si>
  <si>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</si>
  <si>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</si>
  <si>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</si>
  <si>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</si>
  <si>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</si>
  <si>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</si>
  <si>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</si>
  <si>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</si>
  <si>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</si>
  <si>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</si>
  <si>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</si>
  <si>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</si>
  <si>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</si>
  <si>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</si>
  <si>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</si>
  <si>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</si>
  <si>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</si>
  <si>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</si>
  <si>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</si>
  <si>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</si>
  <si>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</si>
  <si>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</si>
  <si>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</si>
  <si>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</si>
  <si>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</si>
  <si>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</si>
  <si>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</si>
  <si>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</si>
  <si>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</si>
  <si>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</si>
  <si>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</si>
  <si>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</si>
  <si>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</si>
  <si>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</si>
  <si>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</si>
  <si>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</si>
  <si>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</si>
  <si>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</si>
  <si>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</si>
  <si>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</si>
  <si>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</si>
  <si>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</si>
  <si>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</si>
  <si>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</si>
  <si>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</si>
  <si>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</si>
  <si>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</si>
  <si>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</si>
  <si>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</si>
  <si>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</si>
  <si>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</si>
  <si>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</si>
  <si>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</si>
  <si>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</si>
  <si>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</si>
  <si>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</si>
  <si>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</si>
  <si>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</si>
  <si>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</si>
  <si>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</si>
  <si>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</si>
  <si>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</si>
  <si>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</si>
  <si>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</si>
  <si>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</si>
  <si>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</si>
  <si>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</si>
  <si>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</si>
  <si>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</si>
  <si>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</si>
  <si>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</si>
  <si>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</si>
  <si>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</si>
  <si>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</si>
  <si>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</si>
  <si>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</si>
  <si>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</si>
  <si>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</si>
  <si>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</si>
  <si>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</si>
  <si>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</si>
  <si>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</si>
  <si>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</si>
  <si>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</si>
  <si>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</si>
  <si>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</si>
  <si>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</si>
  <si>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</si>
  <si>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</si>
  <si>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</si>
  <si>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</si>
  <si>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</si>
  <si>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</si>
  <si>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</si>
  <si>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</si>
  <si>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</si>
  <si>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</si>
  <si>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</si>
  <si>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</si>
  <si>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</si>
  <si>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</si>
  <si>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</si>
  <si>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</si>
  <si>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</si>
  <si>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</si>
  <si>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</si>
  <si>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</si>
  <si>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</si>
  <si>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</si>
  <si>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</si>
  <si>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</si>
  <si>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</si>
  <si>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</si>
  <si>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</si>
  <si>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</si>
  <si>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</si>
  <si>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</si>
  <si>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</si>
  <si>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</si>
  <si>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</si>
  <si>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</si>
  <si>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</si>
  <si>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</si>
  <si>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</si>
  <si>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</si>
  <si>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</si>
  <si>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</si>
  <si>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</si>
  <si>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</si>
  <si>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</si>
  <si>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</si>
  <si>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</si>
  <si>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</si>
  <si>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</si>
  <si>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</si>
  <si>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</si>
  <si>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</si>
  <si>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</si>
  <si>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</si>
  <si>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</si>
  <si>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</si>
  <si>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</si>
  <si>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</si>
  <si>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</si>
  <si>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</si>
  <si>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</si>
  <si>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</si>
  <si>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</si>
  <si>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</si>
  <si>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</si>
  <si>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</si>
  <si>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</si>
  <si>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</si>
  <si>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</si>
  <si>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</si>
  <si>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</si>
  <si>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</si>
  <si>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</si>
  <si>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</si>
  <si>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</si>
  <si>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</si>
  <si>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</si>
  <si>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</si>
  <si>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</si>
  <si>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</si>
  <si>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</si>
  <si>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</si>
  <si>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</si>
  <si>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</si>
  <si>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</si>
  <si>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</si>
  <si>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</si>
  <si>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</si>
  <si>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</si>
  <si>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</si>
  <si>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</si>
  <si>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</si>
  <si>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</si>
  <si>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</si>
  <si>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</si>
  <si>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</si>
  <si>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</si>
  <si>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</si>
  <si>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</si>
  <si>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</si>
  <si>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</si>
  <si>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</si>
  <si>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</si>
  <si>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</si>
  <si>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</si>
  <si>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</si>
  <si>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</si>
  <si>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</si>
  <si>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</si>
  <si>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</si>
  <si>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</si>
  <si>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</si>
  <si>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</si>
  <si>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</si>
  <si>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</si>
  <si>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</si>
  <si>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</si>
  <si>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</si>
  <si>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</si>
  <si>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</si>
  <si>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</si>
  <si>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</si>
  <si>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</si>
  <si>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</si>
  <si>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</si>
  <si>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</si>
  <si>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</si>
  <si>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</si>
  <si>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</si>
  <si>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</si>
  <si>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</si>
  <si>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</si>
  <si>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</si>
  <si>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</si>
  <si>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</si>
  <si>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</si>
  <si>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</si>
  <si>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</si>
  <si>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</si>
  <si>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</si>
  <si>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</si>
  <si>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</si>
  <si>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</si>
  <si>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</si>
  <si>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</si>
  <si>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</si>
  <si>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</si>
  <si>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</si>
  <si>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</si>
  <si>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</si>
  <si>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</si>
  <si>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</si>
  <si>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</si>
  <si>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</si>
  <si>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</si>
  <si>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</si>
  <si>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</si>
  <si>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</si>
  <si>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</si>
  <si>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</si>
  <si>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</si>
  <si>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</si>
  <si>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</si>
  <si>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</si>
  <si>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</si>
  <si>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</si>
  <si>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</si>
  <si>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</si>
  <si>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</si>
  <si>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</si>
  <si>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</si>
  <si>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</si>
  <si>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</si>
  <si>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</si>
  <si>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</si>
  <si>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</si>
  <si>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</si>
  <si>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</si>
  <si>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</si>
  <si>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</si>
  <si>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</si>
  <si>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</si>
  <si>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</si>
  <si>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</si>
  <si>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</si>
  <si>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</si>
  <si>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</si>
  <si>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</si>
  <si>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</si>
  <si>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</si>
  <si>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</si>
  <si>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</si>
  <si>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</si>
  <si>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</si>
  <si>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</si>
  <si>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</si>
  <si>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</si>
  <si>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</si>
  <si>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</si>
  <si>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</si>
  <si>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</si>
  <si>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</si>
  <si>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</si>
  <si>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</si>
  <si>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</si>
  <si>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</si>
  <si>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</si>
  <si>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</si>
  <si>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</si>
  <si>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</si>
  <si>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</si>
  <si>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</si>
  <si>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</si>
  <si>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</si>
  <si>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</si>
  <si>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</si>
  <si>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</si>
  <si>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</si>
  <si>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</si>
  <si>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</si>
  <si>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</si>
  <si>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</si>
  <si>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</si>
  <si>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</si>
  <si>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</si>
  <si>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</si>
  <si>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</si>
  <si>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</si>
  <si>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</si>
  <si>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</si>
  <si>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</si>
  <si>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</si>
  <si>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</si>
  <si>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</si>
  <si>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</si>
  <si>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</si>
  <si>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</si>
  <si>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</si>
  <si>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</si>
  <si>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</si>
  <si>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</si>
  <si>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</si>
  <si>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</si>
  <si>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</si>
  <si>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</si>
  <si>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</si>
  <si>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</si>
  <si>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</si>
  <si>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</si>
  <si>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</si>
  <si>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</si>
  <si>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</si>
  <si>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</si>
  <si>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</si>
  <si>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</si>
  <si>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</si>
  <si>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</si>
  <si>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</si>
  <si>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</si>
  <si>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</si>
  <si>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</si>
  <si>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</si>
  <si>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</si>
  <si>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</si>
  <si>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</si>
  <si>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</si>
  <si>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</si>
  <si>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</si>
  <si>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</si>
  <si>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</si>
  <si>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</si>
  <si>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</si>
  <si>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</si>
  <si>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</si>
  <si>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</si>
  <si>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</si>
  <si>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</si>
  <si>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</si>
  <si>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</si>
  <si>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</si>
  <si>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</si>
  <si>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</si>
  <si>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</si>
  <si>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</si>
  <si>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</si>
  <si>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</si>
  <si>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</si>
  <si>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</si>
  <si>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</si>
  <si>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</si>
  <si>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</si>
  <si>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</si>
  <si>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</si>
  <si>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</si>
  <si>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</si>
  <si>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</si>
  <si>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</si>
  <si>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</si>
  <si>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</si>
  <si>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</si>
  <si>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</si>
  <si>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</si>
  <si>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</si>
  <si>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</si>
  <si>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</si>
  <si>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</si>
  <si>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</si>
  <si>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</si>
  <si>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</si>
  <si>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</si>
  <si>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</si>
  <si>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</si>
  <si>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</si>
  <si>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</si>
  <si>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</si>
  <si>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</si>
  <si>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</si>
  <si>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</si>
  <si>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</si>
  <si>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</si>
  <si>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</si>
  <si>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</si>
  <si>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</si>
  <si>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</si>
  <si>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</si>
  <si>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</si>
  <si>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</si>
  <si>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</si>
  <si>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</si>
  <si>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</si>
  <si>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</si>
  <si>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</si>
  <si>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</si>
  <si>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</si>
  <si>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</si>
  <si>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</si>
  <si>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</si>
  <si>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</si>
  <si>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</si>
  <si>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</si>
  <si>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</si>
  <si>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</si>
  <si>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</si>
  <si>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</si>
  <si>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</si>
  <si>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</si>
  <si>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</si>
  <si>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</si>
  <si>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</si>
  <si>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</si>
  <si>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</si>
  <si>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</si>
  <si>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</si>
  <si>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</si>
  <si>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</si>
  <si>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</si>
  <si>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</si>
  <si>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</si>
  <si>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</si>
  <si>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</si>
  <si>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</si>
  <si>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</si>
  <si>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</si>
  <si>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</si>
  <si>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</si>
  <si>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</si>
  <si>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</si>
  <si>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</si>
  <si>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</si>
  <si>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</si>
  <si>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</si>
  <si>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</si>
  <si>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</si>
  <si>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</si>
  <si>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</si>
  <si>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</si>
  <si>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</si>
  <si>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</si>
  <si>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</si>
  <si>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</si>
  <si>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</si>
  <si>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</si>
  <si>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</si>
  <si>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</si>
  <si>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</si>
  <si>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</si>
  <si>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</si>
  <si>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</si>
  <si>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</si>
  <si>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</si>
  <si>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</si>
  <si>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</si>
  <si>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</si>
  <si>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</si>
  <si>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</si>
  <si>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</si>
  <si>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</si>
  <si>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</si>
  <si>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</si>
  <si>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</si>
  <si>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</si>
  <si>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</si>
  <si>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</si>
  <si>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</si>
  <si>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</si>
  <si>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</si>
  <si>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</si>
  <si>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</si>
  <si>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</si>
  <si>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</si>
  <si>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</si>
  <si>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</si>
  <si>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</si>
  <si>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</si>
  <si>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</si>
  <si>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</si>
  <si>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</si>
  <si>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</si>
  <si>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</si>
  <si>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</si>
  <si>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</si>
  <si>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</si>
  <si>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</si>
  <si>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</si>
  <si>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</si>
  <si>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</si>
  <si>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</si>
  <si>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</si>
  <si>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</si>
  <si>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</si>
  <si>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</si>
  <si>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</si>
  <si>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</si>
  <si>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</si>
  <si>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</si>
  <si>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</si>
  <si>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</si>
  <si>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</si>
  <si>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</si>
  <si>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</si>
  <si>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</si>
  <si>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</si>
  <si>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</si>
  <si>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</si>
  <si>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</si>
  <si>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</si>
  <si>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</si>
  <si>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</si>
  <si>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</si>
  <si>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</si>
  <si>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</si>
  <si>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</si>
  <si>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</si>
  <si>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</si>
  <si>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</si>
  <si>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</si>
  <si>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</si>
  <si>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</si>
  <si>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</si>
  <si>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</si>
  <si>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</si>
  <si>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</si>
  <si>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</si>
  <si>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</si>
  <si>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</si>
  <si>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</si>
  <si>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</si>
  <si>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</si>
  <si>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</si>
  <si>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</si>
  <si>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</si>
  <si>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</si>
  <si>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</si>
  <si>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</si>
  <si>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</si>
  <si>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</si>
  <si>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</si>
  <si>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</si>
  <si>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</si>
  <si>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</si>
  <si>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</si>
  <si>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</si>
  <si>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</si>
  <si>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</si>
  <si>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</si>
  <si>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</si>
  <si>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</si>
  <si>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</si>
  <si>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</si>
  <si>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</si>
  <si>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</si>
  <si>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</si>
  <si>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</si>
  <si>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</si>
  <si>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</si>
  <si>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</si>
  <si>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</si>
  <si>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</si>
  <si>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</si>
  <si>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</si>
  <si>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</si>
  <si>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</si>
  <si>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</si>
  <si>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</si>
  <si>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</si>
  <si>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</si>
  <si>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</si>
  <si>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</si>
  <si>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</si>
  <si>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</si>
  <si>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</si>
  <si>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</si>
  <si>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</si>
  <si>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</si>
  <si>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</si>
  <si>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</si>
  <si>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</si>
  <si>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</si>
  <si>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</si>
  <si>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</si>
  <si>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</si>
  <si>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</si>
  <si>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</si>
  <si>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</si>
  <si>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</si>
  <si>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</si>
  <si>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</si>
  <si>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</si>
  <si>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</si>
  <si>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</si>
  <si>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</si>
  <si>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</si>
  <si>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</si>
  <si>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</si>
  <si>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</si>
  <si>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</si>
  <si>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</si>
  <si>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</si>
  <si>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</si>
  <si>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</si>
  <si>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</si>
  <si>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</si>
  <si>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</si>
  <si>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</si>
  <si>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</si>
  <si>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</si>
  <si>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</si>
  <si>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</si>
  <si>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</si>
  <si>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</si>
  <si>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</si>
  <si>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</si>
  <si>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</si>
  <si>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</si>
  <si>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</si>
  <si>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</si>
  <si>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</si>
  <si>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</si>
  <si>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</si>
  <si>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</si>
  <si>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</si>
  <si>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</si>
  <si>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</si>
  <si>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</si>
  <si>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</si>
  <si>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</si>
  <si>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</si>
  <si>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</si>
  <si>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</si>
  <si>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</si>
  <si>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</si>
  <si>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</si>
  <si>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</si>
  <si>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</si>
  <si>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</si>
  <si>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</si>
  <si>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</si>
  <si>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</si>
  <si>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</si>
  <si>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</si>
  <si>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</si>
  <si>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</si>
  <si>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</si>
  <si>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</si>
  <si>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</si>
  <si>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</si>
  <si>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</si>
  <si>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</si>
  <si>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</si>
  <si>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</si>
  <si>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</si>
  <si>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</si>
  <si>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</si>
  <si>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</si>
  <si>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</si>
  <si>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</si>
  <si>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</si>
  <si>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</si>
  <si>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</si>
  <si>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</si>
  <si>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</si>
  <si>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</si>
  <si>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</si>
  <si>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</si>
  <si>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</si>
  <si>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</si>
  <si>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</si>
  <si>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</si>
  <si>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</si>
  <si>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</si>
  <si>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</si>
  <si>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</si>
  <si>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</si>
  <si>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</si>
  <si>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</si>
  <si>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</si>
  <si>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</si>
  <si>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</si>
  <si>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</si>
  <si>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</si>
  <si>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</si>
  <si>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</si>
  <si>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</si>
  <si>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</si>
  <si>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</si>
  <si>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</si>
  <si>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</si>
  <si>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</si>
  <si>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</si>
  <si>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</si>
  <si>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</si>
  <si>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</si>
  <si>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</si>
  <si>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</si>
  <si>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</si>
  <si>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</si>
  <si>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</si>
  <si>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</si>
  <si>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</si>
  <si>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</si>
  <si>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</si>
  <si>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</si>
  <si>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</si>
  <si>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</si>
  <si>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</si>
  <si>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</si>
  <si>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</si>
  <si>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</si>
  <si>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</si>
  <si>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</si>
  <si>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</si>
  <si>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</si>
  <si>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</si>
  <si>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</si>
  <si>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</si>
  <si>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</si>
  <si>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</si>
  <si>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</si>
  <si>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</si>
  <si>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</si>
  <si>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</si>
  <si>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</si>
  <si>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</si>
  <si>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</si>
  <si>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</si>
  <si>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</si>
  <si>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</si>
  <si>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</si>
  <si>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</si>
  <si>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</si>
  <si>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</si>
  <si>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</si>
  <si>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</si>
  <si>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</si>
  <si>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</si>
  <si>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</si>
  <si>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</si>
  <si>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</si>
  <si>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</si>
  <si>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</si>
  <si>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</si>
  <si>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</si>
  <si>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</si>
  <si>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</si>
  <si>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</si>
  <si>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</si>
  <si>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</si>
  <si>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</si>
  <si>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</si>
  <si>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</si>
  <si>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</si>
  <si>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</si>
  <si>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</si>
  <si>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</si>
  <si>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</si>
  <si>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</si>
  <si>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</si>
  <si>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</si>
  <si>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</si>
  <si>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</si>
  <si>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</si>
  <si>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</si>
  <si>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</si>
  <si>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</si>
  <si>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</si>
  <si>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TIQ-TRO</t>
  </si>
  <si>
    <t>TIQTRO</t>
  </si>
  <si>
    <t>Inspeção de auto de linha</t>
  </si>
  <si>
    <t>Execução de solda no AMV SUL</t>
  </si>
  <si>
    <t>Execução de solda via 1</t>
  </si>
  <si>
    <t>TVI239/239251</t>
  </si>
  <si>
    <t>Douglas/Rodrigo</t>
  </si>
  <si>
    <t>MARCOS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</si>
  <si>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</si>
  <si>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</si>
  <si>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</si>
  <si>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</si>
  <si>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</si>
  <si>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</si>
  <si>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</si>
  <si>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</si>
  <si>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</si>
  <si>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</si>
  <si>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</si>
  <si>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</si>
  <si>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</si>
  <si>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</si>
  <si>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</si>
  <si>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</si>
  <si>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</si>
  <si>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</si>
  <si>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</si>
  <si>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</si>
  <si>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</si>
  <si>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</si>
  <si>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</si>
  <si>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</si>
  <si>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</si>
  <si>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</si>
  <si>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</si>
  <si>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</si>
  <si>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</si>
  <si>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</si>
  <si>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</si>
  <si>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</si>
  <si>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</si>
  <si>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</si>
  <si>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</si>
  <si>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</si>
  <si>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</si>
  <si>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</si>
  <si>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</si>
  <si>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Embarcado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</si>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</sst>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tabSelected="1" zoomScaleNormal="100" workbookViewId="0">
      <pane xSplit="6" topLeftCell="T316" activePane="topRight" state="frozen"/>
      <selection pane="topRight" activeCell="V327" sqref="V327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0.125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ERRO</v>
      </c>
      <c r="AZ301" s="11"/>
      <c r="BA301" s="60"/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1</v>
      </c>
      <c r="BI301" s="14"/>
      <c r="BJ301" s="14" t="s">
        <v>1730</v>
      </c>
      <c r="BK301" s="14" t="s">
        <v>1731</v>
      </c>
      <c r="BL301" s="13"/>
      <c r="BM301" s="12"/>
      <c r="BN301" s="12"/>
      <c r="BO301" s="130"/>
      <c r="BP301" s="14"/>
      <c r="BQ301" s="10" t="e">
        <f t="shared" si="33"/>
        <v>#VALUE!</v>
      </c>
      <c r="BR301" s="15" t="e">
        <f t="shared" si="34"/>
        <v>#VALUE!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/>
      <c r="AT307" s="32"/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0</v>
      </c>
      <c r="AZ307" s="11"/>
      <c r="BA307" s="60"/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1</v>
      </c>
      <c r="BI307" s="14"/>
      <c r="BJ307" s="14" t="s">
        <v>1737</v>
      </c>
      <c r="BK307" s="14" t="s">
        <v>1737</v>
      </c>
      <c r="BL307" s="13"/>
      <c r="BM307" s="12"/>
      <c r="BN307" s="12"/>
      <c r="BO307" s="130"/>
      <c r="BP307" s="14"/>
      <c r="BQ307" s="10" t="str">
        <f t="shared" si="33"/>
        <v>Produção e Intervalo</v>
      </c>
      <c r="BR307" s="15">
        <f t="shared" si="34"/>
        <v>0</v>
      </c>
      <c r="BS307" s="15">
        <f t="shared" si="35"/>
        <v>0</v>
      </c>
      <c r="BT307" s="231" t="str">
        <f t="shared" si="36"/>
        <v/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381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1745</v>
      </c>
      <c r="BK316" s="14" t="s">
        <v>1745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1746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/>
      <c r="AT317" s="32"/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0</v>
      </c>
      <c r="AZ317" s="11"/>
      <c r="BA317" s="60"/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1</v>
      </c>
      <c r="BI317" s="14"/>
      <c r="BJ317" s="14" t="s">
        <v>1747</v>
      </c>
      <c r="BK317" s="14" t="s">
        <v>1747</v>
      </c>
      <c r="BL317" s="13"/>
      <c r="BM317" s="12"/>
      <c r="BN317" s="12"/>
      <c r="BO317" s="130"/>
      <c r="BP317" s="14"/>
      <c r="BQ317" s="10" t="str">
        <f t="shared" si="33"/>
        <v>Produção e Intervalo</v>
      </c>
      <c r="BR317" s="15">
        <f t="shared" si="34"/>
        <v>0</v>
      </c>
      <c r="BS317" s="15">
        <f t="shared" si="35"/>
        <v>0</v>
      </c>
      <c r="BT317" s="231" t="str">
        <f t="shared" si="36"/>
        <v/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1748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1749</v>
      </c>
      <c r="BK318" s="14" t="s">
        <v>1749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1750</v>
      </c>
      <c r="BK319" s="14" t="s">
        <v>1750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 hidden="1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 hidden="1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/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/>
      <c r="AS322" s="32"/>
      <c r="AT322" s="32"/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/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/>
      </c>
    </row>
    <row r="323" spans="1:72" hidden="1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1751</v>
      </c>
      <c r="N323" s="249" t="s">
        <v>1752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1753</v>
      </c>
      <c r="X323" s="151" t="s">
        <v>1086</v>
      </c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/>
      <c r="AS323" s="32"/>
      <c r="AT323" s="32"/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/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/>
      </c>
    </row>
    <row r="324" spans="1:72" hidden="1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2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1754</v>
      </c>
      <c r="X324" s="151" t="s">
        <v>1086</v>
      </c>
      <c r="Y324" s="129"/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0</v>
      </c>
      <c r="AZ324" s="11"/>
      <c r="BA324" s="60"/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8"/>
        <v>Produção e Intervalo</v>
      </c>
      <c r="BR324" s="15">
        <f t="shared" si="39"/>
        <v>0</v>
      </c>
      <c r="BS324" s="15">
        <f t="shared" si="40"/>
        <v>0</v>
      </c>
      <c r="BT324" s="231" t="str">
        <f t="shared" si="41"/>
        <v/>
      </c>
    </row>
    <row r="325" spans="1:72" hidden="1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 hidden="1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/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/>
      <c r="AS327" s="32"/>
      <c r="AT327" s="32"/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/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1755</v>
      </c>
      <c r="X329" s="151" t="s">
        <v>1086</v>
      </c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0</v>
      </c>
      <c r="AZ329" s="11"/>
      <c r="BA329" s="60"/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Produção e Intervalo</v>
      </c>
      <c r="BR329" s="15">
        <f t="shared" si="39"/>
        <v>0</v>
      </c>
      <c r="BS329" s="15">
        <f t="shared" si="40"/>
        <v>0</v>
      </c>
      <c r="BT329" s="231" t="str">
        <f t="shared" si="41"/>
        <v/>
      </c>
    </row>
    <row r="330" spans="1:72" hidden="1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1756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/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/>
      <c r="AS330" s="32"/>
      <c r="AT330" s="32"/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/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1757</v>
      </c>
      <c r="W333" s="134" t="s">
        <v>1366</v>
      </c>
      <c r="X333" s="151" t="s">
        <v>1122</v>
      </c>
      <c r="Y333" s="129"/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/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1758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/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0</v>
      </c>
      <c r="AZ335" s="11"/>
      <c r="BA335" s="60"/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Produção e Intervalo</v>
      </c>
      <c r="BR335" s="15">
        <f t="shared" si="39"/>
        <v>0</v>
      </c>
      <c r="BS335" s="15">
        <f t="shared" si="40"/>
        <v>0</v>
      </c>
      <c r="BT335" s="231" t="str">
        <f t="shared" si="41"/>
        <v/>
      </c>
    </row>
    <row r="336" spans="1:72" hidden="1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/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0</v>
      </c>
      <c r="AZ336" s="11"/>
      <c r="BA336" s="60"/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Produção e Intervalo</v>
      </c>
      <c r="BR336" s="15">
        <f t="shared" si="39"/>
        <v>0</v>
      </c>
      <c r="BS336" s="15">
        <f t="shared" si="40"/>
        <v>0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405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406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408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410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411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412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414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415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416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417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420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422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424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425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426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427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428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429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 hidden="1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 hidden="1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 hidden="1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 hidden="1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 hidden="1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 hidden="1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27" operator="equal">
      <formula>"ERRO"</formula>
    </cfRule>
  </conditionalFormatting>
  <conditionalFormatting sqref="X4 Y1:Z4 Y8:Z728">
    <cfRule type="cellIs" dxfId="125" priority="18516" operator="equal">
      <formula>"OPORTUNIDADE"</formula>
    </cfRule>
  </conditionalFormatting>
  <conditionalFormatting sqref="AZ6:AZ728">
    <cfRule type="expression" dxfId="124" priority="18511">
      <formula>$BU6=1</formula>
    </cfRule>
  </conditionalFormatting>
  <conditionalFormatting sqref="BQ6:BQ728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28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28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1:Y1048576">
    <cfRule type="cellIs" dxfId="113" priority="18333" operator="equal">
      <formula>"OPORTUNIDADE"</formula>
    </cfRule>
  </conditionalFormatting>
  <conditionalFormatting sqref="Y1047791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28 BK258:BK259 BK266 BK276 BK281:BK283 BK291 BK305 BK293:BK295 BK311 BK307:BK308 BK316:BK319 BK314">
    <cfRule type="iconSet" priority="28745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728 BK312:BK313 BK315">
    <cfRule type="iconSet" priority="28798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728">
    <cfRule type="iconSet" priority="28863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71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73">
      <iconSet showValue="0">
        <cfvo type="percent" val="0"/>
        <cfvo type="num" val="1"/>
        <cfvo type="num" val="1" gte="0"/>
      </iconSet>
    </cfRule>
    <cfRule type="iconSet" priority="28874">
      <iconSet showValue="0">
        <cfvo type="percent" val="0"/>
        <cfvo type="num" val="1"/>
        <cfvo type="num" val="1" gte="0"/>
      </iconSet>
    </cfRule>
  </conditionalFormatting>
  <conditionalFormatting sqref="BP6:BP223 BP225:BP728">
    <cfRule type="iconSet" priority="28879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728" xr:uid="{CF5BD2D1-4803-40F6-BB29-FE7C2FA5583F}">
      <formula1>INDIRECT(BT6)</formula1>
    </dataValidation>
    <dataValidation type="list" allowBlank="1" showInputMessage="1" showErrorMessage="1" sqref="BO27 BO107 BN6:BN256 BN275:BN277 BN258:BN273 BO269 BN279:BN728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F6:F728 AI6:AI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1759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1760</v>
      </c>
      <c r="E3" s="176" t="s">
        <v>1761</v>
      </c>
      <c r="F3" s="176" t="s">
        <v>1762</v>
      </c>
      <c r="G3" s="176" t="s">
        <v>1763</v>
      </c>
      <c r="H3" s="176" t="s">
        <v>1764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1765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1766</v>
      </c>
      <c r="D12" s="177">
        <v>9049</v>
      </c>
      <c r="E12" s="178">
        <v>46044</v>
      </c>
      <c r="F12" s="180" t="s">
        <v>1767</v>
      </c>
      <c r="G12" s="177" t="s">
        <v>1768</v>
      </c>
      <c r="H12" s="177"/>
    </row>
    <row r="13" spans="3:8">
      <c r="C13" s="177" t="s">
        <v>1766</v>
      </c>
      <c r="D13" s="177">
        <v>9044</v>
      </c>
      <c r="E13" s="178">
        <v>46044</v>
      </c>
      <c r="F13" s="180" t="s">
        <v>1769</v>
      </c>
      <c r="G13" s="177" t="s">
        <v>1770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1771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1771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1772</v>
      </c>
      <c r="C1" s="20" t="s">
        <v>1298</v>
      </c>
      <c r="E1" s="20" t="s">
        <v>1773</v>
      </c>
      <c r="G1" s="20" t="s">
        <v>1774</v>
      </c>
      <c r="H1" s="22"/>
      <c r="I1" s="20" t="s">
        <v>1775</v>
      </c>
      <c r="J1" s="22"/>
      <c r="K1" s="20" t="s">
        <v>1776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1777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1778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1779</v>
      </c>
      <c r="E3" s="28">
        <v>2</v>
      </c>
      <c r="G3" s="28" t="s">
        <v>11</v>
      </c>
      <c r="H3" s="22"/>
      <c r="I3" s="28" t="s">
        <v>1780</v>
      </c>
      <c r="J3" s="22"/>
      <c r="K3" s="28" t="s">
        <v>1086</v>
      </c>
      <c r="L3" s="22"/>
      <c r="M3" s="28" t="s">
        <v>1781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1782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1783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1784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1785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1786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1787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1788</v>
      </c>
      <c r="B13" s="2" t="s">
        <v>1789</v>
      </c>
      <c r="C13" s="2" t="s">
        <v>1609</v>
      </c>
      <c r="D13" s="2" t="s">
        <v>1428</v>
      </c>
      <c r="E13" s="2" t="s">
        <v>1790</v>
      </c>
      <c r="F13" s="2" t="s">
        <v>1791</v>
      </c>
      <c r="G13" s="2" t="s">
        <v>1109</v>
      </c>
      <c r="H13" s="2" t="s">
        <v>1474</v>
      </c>
      <c r="I13" s="2" t="s">
        <v>1169</v>
      </c>
      <c r="J13" s="2" t="s">
        <v>1792</v>
      </c>
      <c r="K13" s="2" t="s">
        <v>1101</v>
      </c>
      <c r="L13" s="2" t="s">
        <v>1295</v>
      </c>
      <c r="M13" s="2" t="s">
        <v>1793</v>
      </c>
      <c r="N13" s="2" t="s">
        <v>1255</v>
      </c>
      <c r="O13" s="2" t="s">
        <v>1794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1795</v>
      </c>
      <c r="U13" s="2" t="s">
        <v>1796</v>
      </c>
      <c r="V13" s="26" t="s">
        <v>1600</v>
      </c>
      <c r="W13" s="26" t="s">
        <v>1797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1798</v>
      </c>
      <c r="B14" s="28" t="s">
        <v>1799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1800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1801</v>
      </c>
      <c r="R14" s="28" t="s">
        <v>1160</v>
      </c>
      <c r="S14" s="28" t="s">
        <v>1429</v>
      </c>
      <c r="T14" s="28" t="s">
        <v>1429</v>
      </c>
      <c r="U14" s="28" t="s">
        <v>1796</v>
      </c>
      <c r="V14" s="29" t="s">
        <v>1600</v>
      </c>
      <c r="W14" s="29" t="s">
        <v>1797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1802</v>
      </c>
      <c r="B15" s="28" t="s">
        <v>1803</v>
      </c>
      <c r="C15" s="28" t="str">
        <f>""</f>
        <v/>
      </c>
      <c r="D15" s="28"/>
      <c r="E15" s="28"/>
      <c r="F15" s="28"/>
      <c r="G15" s="28" t="s">
        <v>1804</v>
      </c>
      <c r="H15" s="28" t="s">
        <v>1805</v>
      </c>
      <c r="I15" s="28" t="s">
        <v>1806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1807</v>
      </c>
      <c r="T15" s="28" t="s">
        <v>1807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1808</v>
      </c>
      <c r="L16" s="28"/>
      <c r="M16" s="28"/>
      <c r="N16" s="28"/>
      <c r="O16" s="28"/>
      <c r="P16" s="28"/>
      <c r="Q16" s="28"/>
      <c r="R16" s="28" t="s">
        <v>1809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1806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1810</v>
      </c>
      <c r="B28" s="25" t="s">
        <v>1811</v>
      </c>
      <c r="C28" s="25" t="s">
        <v>1812</v>
      </c>
      <c r="D28" s="25" t="s">
        <v>1813</v>
      </c>
      <c r="E28" s="25" t="s">
        <v>1814</v>
      </c>
      <c r="F28" s="25" t="s">
        <v>1815</v>
      </c>
      <c r="G28" s="25" t="s">
        <v>1816</v>
      </c>
      <c r="H28" s="25" t="s">
        <v>1817</v>
      </c>
      <c r="I28" s="25" t="s">
        <v>1818</v>
      </c>
      <c r="J28" s="25" t="s">
        <v>1819</v>
      </c>
      <c r="K28" s="25" t="s">
        <v>1820</v>
      </c>
      <c r="L28" s="25" t="s">
        <v>1821</v>
      </c>
      <c r="M28" s="25" t="s">
        <v>1822</v>
      </c>
      <c r="N28" s="25" t="s">
        <v>1823</v>
      </c>
      <c r="O28" s="25" t="s">
        <v>1824</v>
      </c>
      <c r="P28" s="25" t="s">
        <v>1825</v>
      </c>
      <c r="Q28" s="25" t="s">
        <v>1826</v>
      </c>
      <c r="R28" s="25" t="s">
        <v>1827</v>
      </c>
      <c r="S28" s="25" t="s">
        <v>1828</v>
      </c>
      <c r="T28" s="25" t="s">
        <v>1829</v>
      </c>
      <c r="U28" s="25" t="s">
        <v>1830</v>
      </c>
      <c r="V28" s="25" t="s">
        <v>1831</v>
      </c>
      <c r="W28" s="25" t="s">
        <v>1832</v>
      </c>
      <c r="X28" s="25" t="s">
        <v>1833</v>
      </c>
      <c r="Y28" s="25" t="s">
        <v>1834</v>
      </c>
      <c r="Z28" s="25" t="s">
        <v>1835</v>
      </c>
      <c r="AA28" s="25" t="s">
        <v>1836</v>
      </c>
      <c r="AB28" s="25" t="s">
        <v>1837</v>
      </c>
      <c r="AC28" s="25" t="s">
        <v>1838</v>
      </c>
      <c r="AD28" s="25" t="s">
        <v>1839</v>
      </c>
      <c r="AE28" s="25" t="s">
        <v>1840</v>
      </c>
      <c r="AF28" s="25" t="s">
        <v>1841</v>
      </c>
      <c r="AG28" s="25" t="s">
        <v>1842</v>
      </c>
      <c r="AH28" s="25" t="s">
        <v>1843</v>
      </c>
      <c r="AI28" s="25" t="s">
        <v>1844</v>
      </c>
      <c r="AJ28" s="25" t="s">
        <v>1845</v>
      </c>
      <c r="AK28" s="25" t="s">
        <v>1846</v>
      </c>
      <c r="AL28" s="25" t="s">
        <v>1847</v>
      </c>
      <c r="AM28" s="25" t="s">
        <v>1848</v>
      </c>
      <c r="AN28" s="30" t="s">
        <v>1849</v>
      </c>
      <c r="AO28" s="30" t="s">
        <v>1850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1851</v>
      </c>
      <c r="B29" s="28" t="s">
        <v>1852</v>
      </c>
      <c r="C29" s="28" t="s">
        <v>1853</v>
      </c>
      <c r="D29" s="28" t="s">
        <v>1110</v>
      </c>
      <c r="E29" s="28" t="s">
        <v>1803</v>
      </c>
      <c r="F29" s="28" t="s">
        <v>1611</v>
      </c>
      <c r="G29" s="28" t="s">
        <v>1854</v>
      </c>
      <c r="H29" s="28" t="s">
        <v>1855</v>
      </c>
      <c r="I29" s="28" t="s">
        <v>1257</v>
      </c>
      <c r="J29" s="28" t="s">
        <v>1111</v>
      </c>
      <c r="K29" s="28" t="s">
        <v>1111</v>
      </c>
      <c r="L29" s="28" t="s">
        <v>1856</v>
      </c>
      <c r="M29" s="28" t="s">
        <v>1857</v>
      </c>
      <c r="N29" s="28" t="s">
        <v>1171</v>
      </c>
      <c r="O29" s="28" t="s">
        <v>1858</v>
      </c>
      <c r="P29" s="28" t="s">
        <v>1859</v>
      </c>
      <c r="Q29" s="28" t="s">
        <v>1860</v>
      </c>
      <c r="R29" s="28" t="s">
        <v>1861</v>
      </c>
      <c r="S29" s="28" t="s">
        <v>1103</v>
      </c>
      <c r="T29" s="28" t="s">
        <v>1480</v>
      </c>
      <c r="U29" s="28" t="s">
        <v>1862</v>
      </c>
      <c r="V29" s="28" t="s">
        <v>1480</v>
      </c>
      <c r="W29" s="28" t="s">
        <v>1862</v>
      </c>
      <c r="X29" s="28" t="s">
        <v>1863</v>
      </c>
      <c r="Y29" s="28" t="s">
        <v>1862</v>
      </c>
      <c r="Z29" s="28" t="s">
        <v>1480</v>
      </c>
      <c r="AA29" s="28" t="s">
        <v>1862</v>
      </c>
      <c r="AB29" s="28" t="s">
        <v>1095</v>
      </c>
      <c r="AC29" s="28" t="s">
        <v>1864</v>
      </c>
      <c r="AD29" s="28" t="s">
        <v>1130</v>
      </c>
      <c r="AE29" s="28" t="s">
        <v>1555</v>
      </c>
      <c r="AF29" s="28" t="s">
        <v>1809</v>
      </c>
      <c r="AG29" s="28" t="s">
        <v>1120</v>
      </c>
      <c r="AH29" s="28" t="s">
        <v>1865</v>
      </c>
      <c r="AI29" s="28" t="s">
        <v>1866</v>
      </c>
      <c r="AJ29" s="28" t="s">
        <v>1111</v>
      </c>
      <c r="AK29" s="28" t="s">
        <v>1866</v>
      </c>
      <c r="AL29" s="28" t="s">
        <v>1111</v>
      </c>
      <c r="AM29" s="28" t="s">
        <v>1796</v>
      </c>
      <c r="AN29" s="29" t="s">
        <v>1600</v>
      </c>
      <c r="AO29" s="29" t="s">
        <v>1797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1804</v>
      </c>
      <c r="E30" s="28"/>
      <c r="F30" s="28" t="s">
        <v>1867</v>
      </c>
      <c r="G30" s="28" t="s">
        <v>1430</v>
      </c>
      <c r="H30" s="28" t="s">
        <v>1868</v>
      </c>
      <c r="I30" s="28" t="s">
        <v>1869</v>
      </c>
      <c r="J30" s="28"/>
      <c r="K30" s="28"/>
      <c r="L30" s="28" t="s">
        <v>1870</v>
      </c>
      <c r="M30" s="28" t="s">
        <v>1871</v>
      </c>
      <c r="N30" s="28" t="s">
        <v>1257</v>
      </c>
      <c r="O30" s="28" t="s">
        <v>1872</v>
      </c>
      <c r="P30" s="28" t="s">
        <v>1873</v>
      </c>
      <c r="Q30" s="28" t="s">
        <v>1204</v>
      </c>
      <c r="R30" s="28"/>
      <c r="S30" s="28" t="s">
        <v>1860</v>
      </c>
      <c r="T30" s="28" t="s">
        <v>1874</v>
      </c>
      <c r="U30" s="28" t="s">
        <v>1257</v>
      </c>
      <c r="V30" s="28" t="s">
        <v>1874</v>
      </c>
      <c r="W30" s="28" t="s">
        <v>1257</v>
      </c>
      <c r="X30" s="28" t="s">
        <v>1874</v>
      </c>
      <c r="Y30" s="28" t="s">
        <v>1257</v>
      </c>
      <c r="Z30" s="28" t="s">
        <v>1874</v>
      </c>
      <c r="AA30" s="28" t="s">
        <v>1875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1876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1877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1878</v>
      </c>
      <c r="N31" s="28" t="s">
        <v>1862</v>
      </c>
      <c r="O31" s="28" t="s">
        <v>1879</v>
      </c>
      <c r="P31" s="28" t="s">
        <v>1880</v>
      </c>
      <c r="Q31" s="28" t="s">
        <v>1881</v>
      </c>
      <c r="R31" s="28"/>
      <c r="S31" s="28" t="s">
        <v>1204</v>
      </c>
      <c r="T31" s="28"/>
      <c r="U31" s="28" t="s">
        <v>1882</v>
      </c>
      <c r="V31" s="28"/>
      <c r="W31" s="28" t="s">
        <v>1882</v>
      </c>
      <c r="X31" s="28"/>
      <c r="Y31" s="28" t="s">
        <v>1882</v>
      </c>
      <c r="Z31" s="28"/>
      <c r="AA31" s="28" t="s">
        <v>1882</v>
      </c>
      <c r="AB31" s="28"/>
      <c r="AC31" s="28"/>
      <c r="AD31" s="28"/>
      <c r="AE31" s="28" t="s">
        <v>1883</v>
      </c>
      <c r="AF31" s="28"/>
      <c r="AG31" s="28"/>
      <c r="AH31" s="28"/>
      <c r="AI31" s="28" t="s">
        <v>1884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1885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1886</v>
      </c>
      <c r="Q32" s="28" t="s">
        <v>1887</v>
      </c>
      <c r="R32" s="28"/>
      <c r="S32" s="28" t="s">
        <v>1881</v>
      </c>
      <c r="T32" s="28"/>
      <c r="U32" s="28" t="s">
        <v>1888</v>
      </c>
      <c r="V32" s="28"/>
      <c r="W32" s="28" t="s">
        <v>1888</v>
      </c>
      <c r="X32" s="28"/>
      <c r="Y32" s="28" t="s">
        <v>1888</v>
      </c>
      <c r="Z32" s="28"/>
      <c r="AA32" s="28" t="s">
        <v>1888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1889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1887</v>
      </c>
      <c r="T33" s="28"/>
      <c r="U33" s="28" t="s">
        <v>1890</v>
      </c>
      <c r="V33" s="28"/>
      <c r="W33" s="28" t="s">
        <v>1890</v>
      </c>
      <c r="X33" s="28"/>
      <c r="Y33" s="28" t="s">
        <v>1890</v>
      </c>
      <c r="Z33" s="28"/>
      <c r="AA33" s="28" t="s">
        <v>1890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1891</v>
      </c>
      <c r="M34" s="28"/>
      <c r="N34" s="28"/>
      <c r="O34" s="28"/>
      <c r="P34" s="28"/>
      <c r="Q34" s="28" t="s">
        <v>1892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1893</v>
      </c>
      <c r="R35" s="28"/>
      <c r="S35" s="28" t="s">
        <v>1892</v>
      </c>
      <c r="T35" s="28"/>
      <c r="U35" s="28" t="s">
        <v>1894</v>
      </c>
      <c r="V35" s="28"/>
      <c r="W35" s="28" t="s">
        <v>1894</v>
      </c>
      <c r="X35" s="28"/>
      <c r="Y35" s="28" t="s">
        <v>1894</v>
      </c>
      <c r="Z35" s="28"/>
      <c r="AA35" s="28" t="s">
        <v>1894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1895</v>
      </c>
      <c r="R36" s="28"/>
      <c r="S36" s="28" t="s">
        <v>1893</v>
      </c>
      <c r="T36" s="28"/>
      <c r="U36" s="28" t="s">
        <v>1896</v>
      </c>
      <c r="V36" s="28"/>
      <c r="W36" s="28" t="s">
        <v>1896</v>
      </c>
      <c r="X36" s="28"/>
      <c r="Y36" s="28" t="s">
        <v>1896</v>
      </c>
      <c r="Z36" s="28"/>
      <c r="AA36" s="28" t="s">
        <v>1896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1897</v>
      </c>
      <c r="R37" s="28"/>
      <c r="S37" s="28" t="s">
        <v>1895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1898</v>
      </c>
      <c r="R38" s="28"/>
      <c r="S38" s="28" t="s">
        <v>1897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1899</v>
      </c>
      <c r="R39" s="28"/>
      <c r="S39" s="31" t="s">
        <v>1898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1900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T1" workbookViewId="0">
      <selection activeCell="A2" sqref="A2:T36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1901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1902</v>
      </c>
      <c r="B3" s="91" t="s">
        <v>1903</v>
      </c>
      <c r="C3" s="91" t="s">
        <v>7</v>
      </c>
      <c r="D3" s="92" t="s">
        <v>1032</v>
      </c>
      <c r="E3" s="92" t="s">
        <v>366</v>
      </c>
      <c r="F3" s="92" t="s">
        <v>1904</v>
      </c>
      <c r="G3" s="92" t="s">
        <v>1807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1905</v>
      </c>
      <c r="T3" s="94" t="s">
        <v>1035</v>
      </c>
      <c r="U3" s="90">
        <f ca="1">TODAY()-1</f>
        <v>46078</v>
      </c>
      <c r="V3" s="90">
        <f ca="1">U3-1</f>
        <v>46077</v>
      </c>
      <c r="W3" s="90">
        <f ca="1">V3-1</f>
        <v>46076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800</v>
      </c>
      <c r="V7" s="98">
        <f ca="1">_xlfn.XLOOKUP(G7&amp;$V$3,BS_CONTROLE[CHAVE],BS_CONTROLE[Quantidade_11],"-")</f>
        <v>1013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0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800</v>
      </c>
      <c r="V15" s="98">
        <f ca="1">_xlfn.XLOOKUP(G15&amp;$V$3,BS_CONTROLE[CHAVE],BS_CONTROLE[Quantidade_11],"-")</f>
        <v>1013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0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500</v>
      </c>
      <c r="W22" s="98">
        <f ca="1">_xlfn.XLOOKUP(G22&amp;$W$3,BS_CONTROLE[CHAVE],BS_CONTROLE[Quantidade_11],"-")</f>
        <v>400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>
        <f ca="1">_xlfn.XLOOKUP(G25&amp;$W$3,BS_CONTROLE[CHAVE],BS_CONTROLE[Quantidade_11],"-")</f>
        <v>1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800</v>
      </c>
      <c r="V28" s="98">
        <f ca="1">_xlfn.XLOOKUP(G28&amp;$V$3,BS_CONTROLE[CHAVE],BS_CONTROLE[Quantidade_11],"-")</f>
        <v>1013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0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500</v>
      </c>
      <c r="W34" s="98">
        <f ca="1">_xlfn.XLOOKUP(G34&amp;$W$3,BS_CONTROLE[CHAVE],BS_CONTROLE[Quantidade_11],"-")</f>
        <v>400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125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>
        <f ca="1">_xlfn.XLOOKUP(G38&amp;$W$3,BS_CONTROLE[CHAVE],BS_CONTROLE[Quantidade_11],"-")</f>
        <v>1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800</v>
      </c>
      <c r="V41" s="98">
        <f ca="1">_xlfn.XLOOKUP(G41&amp;$V$3,BS_CONTROLE[CHAVE],BS_CONTROLE[Quantidade_11],"-")</f>
        <v>1013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0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500</v>
      </c>
      <c r="W47" s="98">
        <f ca="1">_xlfn.XLOOKUP(G47&amp;$W$3,BS_CONTROLE[CHAVE],BS_CONTROLE[Quantidade_11],"-")</f>
        <v>400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125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800</v>
      </c>
      <c r="V53" s="98">
        <f ca="1">_xlfn.XLOOKUP(G53&amp;$V$3,BS_CONTROLE[CHAVE],BS_CONTROLE[Quantidade_11],"-")</f>
        <v>1013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125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500</v>
      </c>
      <c r="W59" s="98">
        <f ca="1">_xlfn.XLOOKUP(G59&amp;$W$3,BS_CONTROLE[CHAVE],BS_CONTROLE[Quantidade_11],"-")</f>
        <v>400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0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800</v>
      </c>
      <c r="V63" s="98">
        <f ca="1">_xlfn.XLOOKUP(G63&amp;$V$3,BS_CONTROLE[CHAVE],BS_CONTROLE[Quantidade_11],"-")</f>
        <v>1013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800</v>
      </c>
      <c r="V68" s="98">
        <f ca="1">_xlfn.XLOOKUP(G68&amp;$V$3,BS_CONTROLE[CHAVE],BS_CONTROLE[Quantidade_11],"-")</f>
        <v>1013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800</v>
      </c>
      <c r="V71" s="98">
        <f ca="1">_xlfn.XLOOKUP(G71&amp;$V$3,BS_CONTROLE[CHAVE],BS_CONTROLE[Quantidade_11],"-")</f>
        <v>1013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125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500</v>
      </c>
      <c r="W77" s="98">
        <f ca="1">_xlfn.XLOOKUP(G77&amp;$W$3,BS_CONTROLE[CHAVE],BS_CONTROLE[Quantidade_11],"-")</f>
        <v>400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1</v>
      </c>
      <c r="W80" s="98">
        <f ca="1">_xlfn.XLOOKUP(G80&amp;$W$3,BS_CONTROLE[CHAVE],BS_CONTROLE[Quantidade_11],"-")</f>
        <v>44540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800</v>
      </c>
      <c r="V82" s="98">
        <f ca="1">_xlfn.XLOOKUP(G82&amp;$V$3,BS_CONTROLE[CHAVE],BS_CONTROLE[Quantidade_11],"-")</f>
        <v>1013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500</v>
      </c>
      <c r="W90" s="98">
        <f ca="1">_xlfn.XLOOKUP(G90&amp;$W$3,BS_CONTROLE[CHAVE],BS_CONTROLE[Quantidade_11],"-")</f>
        <v>400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0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125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13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800</v>
      </c>
      <c r="V100" s="98">
        <f ca="1">_xlfn.XLOOKUP(G100&amp;$V$3,BS_CONTROLE[CHAVE],BS_CONTROLE[Quantidade_11],"-")</f>
        <v>1013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210</v>
      </c>
      <c r="V105" s="98">
        <f ca="1">_xlfn.XLOOKUP(G105&amp;$V$3,BS_CONTROLE[CHAVE],BS_CONTROLE[Quantidade_11],"-")</f>
        <v>125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500</v>
      </c>
      <c r="W107" s="98">
        <f ca="1">_xlfn.XLOOKUP(G107&amp;$W$3,BS_CONTROLE[CHAVE],BS_CONTROLE[Quantidade_11],"-")</f>
        <v>400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1</v>
      </c>
      <c r="W111" s="98">
        <f ca="1">_xlfn.XLOOKUP(G111&amp;$W$3,BS_CONTROLE[CHAVE],BS_CONTROLE[Quantidade_11],"-")</f>
        <v>44540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800</v>
      </c>
      <c r="V113" s="98">
        <f ca="1">_xlfn.XLOOKUP(G113&amp;$V$3,BS_CONTROLE[CHAVE],BS_CONTROLE[Quantidade_11],"-")</f>
        <v>1013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210</v>
      </c>
      <c r="V119" s="98">
        <f ca="1">_xlfn.XLOOKUP(G119&amp;$V$3,BS_CONTROLE[CHAVE],BS_CONTROLE[Quantidade_11],"-")</f>
        <v>125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500</v>
      </c>
      <c r="W120" s="98">
        <f ca="1">_xlfn.XLOOKUP(G120&amp;$W$3,BS_CONTROLE[CHAVE],BS_CONTROLE[Quantidade_11],"-")</f>
        <v>400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3672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13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44540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800</v>
      </c>
      <c r="V130" s="98">
        <f ca="1">_xlfn.XLOOKUP(G130&amp;$V$3,BS_CONTROLE[CHAVE],BS_CONTROLE[Quantidade_11],"-")</f>
        <v>1013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500</v>
      </c>
      <c r="W134" s="98">
        <f ca="1">_xlfn.XLOOKUP(G134&amp;$W$3,BS_CONTROLE[CHAVE],BS_CONTROLE[Quantidade_11],"-")</f>
        <v>400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3672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1</v>
      </c>
      <c r="W138" s="98">
        <f ca="1">_xlfn.XLOOKUP(G138&amp;$W$3,BS_CONTROLE[CHAVE],BS_CONTROLE[Quantidade_11],"-")</f>
        <v>44540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800</v>
      </c>
      <c r="V142" s="98">
        <f ca="1">_xlfn.XLOOKUP(G142&amp;$V$3,BS_CONTROLE[CHAVE],BS_CONTROLE[Quantidade_11],"-")</f>
        <v>1013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800</v>
      </c>
      <c r="V148" s="98">
        <f ca="1">_xlfn.XLOOKUP(G148&amp;$V$3,BS_CONTROLE[CHAVE],BS_CONTROLE[Quantidade_11],"-")</f>
        <v>1013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800</v>
      </c>
      <c r="V152" s="98">
        <f ca="1">_xlfn.XLOOKUP(G152&amp;$V$3,BS_CONTROLE[CHAVE],BS_CONTROLE[Quantidade_11],"-")</f>
        <v>1013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210</v>
      </c>
      <c r="V155" s="98">
        <f ca="1">_xlfn.XLOOKUP(G155&amp;$V$3,BS_CONTROLE[CHAVE],BS_CONTROLE[Quantidade_11],"-")</f>
        <v>125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500</v>
      </c>
      <c r="W156" s="98">
        <f ca="1">_xlfn.XLOOKUP(G156&amp;$W$3,BS_CONTROLE[CHAVE],BS_CONTROLE[Quantidade_11],"-")</f>
        <v>400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1400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44540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3672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800</v>
      </c>
      <c r="V164" s="98">
        <f ca="1">_xlfn.XLOOKUP(G164&amp;$V$3,BS_CONTROLE[CHAVE],BS_CONTROLE[Quantidade_11],"-")</f>
        <v>1013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1</v>
      </c>
      <c r="V168" s="98">
        <f ca="1">_xlfn.XLOOKUP(G168&amp;$V$3,BS_CONTROLE[CHAVE],BS_CONTROLE[Quantidade_11],"-")</f>
        <v>500</v>
      </c>
      <c r="W168" s="98">
        <f ca="1">_xlfn.XLOOKUP(G168&amp;$W$3,BS_CONTROLE[CHAVE],BS_CONTROLE[Quantidade_11],"-")</f>
        <v>400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 t="str">
        <f ca="1">_xlfn.XLOOKUP(G169&amp;$U$3,BS_CONTROLE[CHAVE],BS_CONTROLE[Quantidade_11],"-")</f>
        <v>-</v>
      </c>
      <c r="V169" s="98">
        <f ca="1">_xlfn.XLOOKUP(G169&amp;$V$3,BS_CONTROLE[CHAVE],BS_CONTROLE[Quantidade_11],"-")</f>
        <v>3672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1400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210</v>
      </c>
      <c r="V172" s="98">
        <f ca="1">_xlfn.XLOOKUP(G172&amp;$V$3,BS_CONTROLE[CHAVE],BS_CONTROLE[Quantidade_11],"-")</f>
        <v>125</v>
      </c>
      <c r="W172" s="98">
        <f ca="1">_xlfn.XLOOKUP(G172&amp;$W$3,BS_CONTROLE[CHAVE],BS_CONTROLE[Quantidade_11],"-")</f>
        <v>180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>
        <f ca="1">_xlfn.XLOOKUP(G173&amp;$V$3,BS_CONTROLE[CHAVE],BS_CONTROLE[Quantidade_11],"-")</f>
        <v>0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4</v>
      </c>
      <c r="V174" s="98">
        <f ca="1">_xlfn.XLOOKUP(G174&amp;$V$3,BS_CONTROLE[CHAVE],BS_CONTROLE[Quantidade_11],"-")</f>
        <v>0</v>
      </c>
      <c r="W174" s="98">
        <f ca="1">_xlfn.XLOOKUP(G174&amp;$W$3,BS_CONTROLE[CHAVE],BS_CONTROLE[Quantidade_11],"-")</f>
        <v>2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0</v>
      </c>
      <c r="V175" s="98">
        <f ca="1">_xlfn.XLOOKUP(G175&amp;$V$3,BS_CONTROLE[CHAVE],BS_CONTROLE[Quantidade_11],"-")</f>
        <v>1</v>
      </c>
      <c r="W175" s="98">
        <f ca="1">_xlfn.XLOOKUP(G175&amp;$W$3,BS_CONTROLE[CHAVE],BS_CONTROLE[Quantidade_11],"-")</f>
        <v>44540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>
        <f ca="1">_xlfn.XLOOKUP(G176&amp;$U$3,BS_CONTROLE[CHAVE],BS_CONTROLE[Quantidade_11],"-")</f>
        <v>13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800</v>
      </c>
      <c r="V179" s="98">
        <f ca="1">_xlfn.XLOOKUP(G179&amp;$V$3,BS_CONTROLE[CHAVE],BS_CONTROLE[Quantidade_11],"-")</f>
        <v>1013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1</v>
      </c>
      <c r="W180" s="98">
        <f ca="1">_xlfn.XLOOKUP(G180&amp;$W$3,BS_CONTROLE[CHAVE],BS_CONTROLE[Quantidade_11],"-")</f>
        <v>2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210</v>
      </c>
      <c r="V183" s="98">
        <f ca="1">_xlfn.XLOOKUP(G183&amp;$V$3,BS_CONTROLE[CHAVE],BS_CONTROLE[Quantidade_11],"-")</f>
        <v>125</v>
      </c>
      <c r="W183" s="98">
        <f ca="1">_xlfn.XLOOKUP(G183&amp;$W$3,BS_CONTROLE[CHAVE],BS_CONTROLE[Quantidade_11],"-")</f>
        <v>180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1</v>
      </c>
      <c r="V184" s="98">
        <f ca="1">_xlfn.XLOOKUP(G184&amp;$V$3,BS_CONTROLE[CHAVE],BS_CONTROLE[Quantidade_11],"-")</f>
        <v>500</v>
      </c>
      <c r="W184" s="98">
        <f ca="1">_xlfn.XLOOKUP(G184&amp;$W$3,BS_CONTROLE[CHAVE],BS_CONTROLE[Quantidade_11],"-")</f>
        <v>400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1400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3672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4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2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1</v>
      </c>
      <c r="W189" s="98">
        <f ca="1">_xlfn.XLOOKUP(G189&amp;$W$3,BS_CONTROLE[CHAVE],BS_CONTROLE[Quantidade_11],"-")</f>
        <v>44540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800</v>
      </c>
      <c r="V194" s="98">
        <f ca="1">_xlfn.XLOOKUP(G194&amp;$V$3,BS_CONTROLE[CHAVE],BS_CONTROLE[Quantidade_11],"-")</f>
        <v>1013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0</v>
      </c>
      <c r="V195" s="98">
        <f ca="1">_xlfn.XLOOKUP(G195&amp;$V$3,BS_CONTROLE[CHAVE],BS_CONTROLE[Quantidade_11],"-")</f>
        <v>1</v>
      </c>
      <c r="W195" s="98">
        <f ca="1">_xlfn.XLOOKUP(G195&amp;$W$3,BS_CONTROLE[CHAVE],BS_CONTROLE[Quantidade_11],"-")</f>
        <v>2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210</v>
      </c>
      <c r="V197" s="98">
        <f ca="1">_xlfn.XLOOKUP(G197&amp;$V$3,BS_CONTROLE[CHAVE],BS_CONTROLE[Quantidade_11],"-")</f>
        <v>125</v>
      </c>
      <c r="W197" s="98">
        <f ca="1">_xlfn.XLOOKUP(G197&amp;$W$3,BS_CONTROLE[CHAVE],BS_CONTROLE[Quantidade_11],"-")</f>
        <v>180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1</v>
      </c>
      <c r="V200" s="98">
        <f ca="1">_xlfn.XLOOKUP(G200&amp;$V$3,BS_CONTROLE[CHAVE],BS_CONTROLE[Quantidade_11],"-")</f>
        <v>500</v>
      </c>
      <c r="W200" s="98">
        <f ca="1">_xlfn.XLOOKUP(G200&amp;$W$3,BS_CONTROLE[CHAVE],BS_CONTROLE[Quantidade_11],"-")</f>
        <v>400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1400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1</v>
      </c>
      <c r="W203" s="98">
        <f ca="1">_xlfn.XLOOKUP(G203&amp;$W$3,BS_CONTROLE[CHAVE],BS_CONTROLE[Quantidade_11],"-")</f>
        <v>44540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4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2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210</v>
      </c>
      <c r="V210" s="98">
        <f ca="1">_xlfn.XLOOKUP(G210&amp;$V$3,BS_CONTROLE[CHAVE],BS_CONTROLE[Quantidade_11],"-")</f>
        <v>125</v>
      </c>
      <c r="W210" s="98">
        <f ca="1">_xlfn.XLOOKUP(G210&amp;$W$3,BS_CONTROLE[CHAVE],BS_CONTROLE[Quantidade_11],"-")</f>
        <v>180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800</v>
      </c>
      <c r="V211" s="98">
        <f ca="1">_xlfn.XLOOKUP(G211&amp;$V$3,BS_CONTROLE[CHAVE],BS_CONTROLE[Quantidade_11],"-")</f>
        <v>1013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0</v>
      </c>
      <c r="V212" s="98">
        <f ca="1">_xlfn.XLOOKUP(G212&amp;$V$3,BS_CONTROLE[CHAVE],BS_CONTROLE[Quantidade_11],"-")</f>
        <v>1</v>
      </c>
      <c r="W212" s="98">
        <f ca="1">_xlfn.XLOOKUP(G212&amp;$W$3,BS_CONTROLE[CHAVE],BS_CONTROLE[Quantidade_11],"-")</f>
        <v>2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1400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 t="str">
        <f ca="1">_xlfn.XLOOKUP(G217&amp;$U$3,BS_CONTROLE[CHAVE],BS_CONTROLE[Quantidade_11],"-")</f>
        <v>-</v>
      </c>
      <c r="V217" s="98">
        <f ca="1">_xlfn.XLOOKUP(G217&amp;$V$3,BS_CONTROLE[CHAVE],BS_CONTROLE[Quantidade_11],"-")</f>
        <v>3672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500</v>
      </c>
      <c r="W219" s="98">
        <f ca="1">_xlfn.XLOOKUP(G219&amp;$W$3,BS_CONTROLE[CHAVE],BS_CONTROLE[Quantidade_11],"-")</f>
        <v>400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44540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4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2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800</v>
      </c>
      <c r="V231" s="98">
        <f ca="1">_xlfn.XLOOKUP(G231&amp;$V$3,BS_CONTROLE[CHAVE],BS_CONTROLE[Quantidade_11],"-")</f>
        <v>1013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>
        <f ca="1">_xlfn.XLOOKUP(G233&amp;$W$3,BS_CONTROLE[CHAVE],BS_CONTROLE[Quantidade_11],"-")</f>
        <v>0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1400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 t="str">
        <f ca="1">_xlfn.XLOOKUP(G237&amp;$U$3,BS_CONTROLE[CHAVE],BS_CONTROLE[Quantidade_11],"-")</f>
        <v>-</v>
      </c>
      <c r="V237" s="98">
        <f ca="1">_xlfn.XLOOKUP(G237&amp;$V$3,BS_CONTROLE[CHAVE],BS_CONTROLE[Quantidade_11],"-")</f>
        <v>3672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1</v>
      </c>
      <c r="V239" s="98">
        <f ca="1">_xlfn.XLOOKUP(G239&amp;$V$3,BS_CONTROLE[CHAVE],BS_CONTROLE[Quantidade_11],"-")</f>
        <v>500</v>
      </c>
      <c r="W239" s="98">
        <f ca="1">_xlfn.XLOOKUP(G239&amp;$W$3,BS_CONTROLE[CHAVE],BS_CONTROLE[Quantidade_11],"-")</f>
        <v>400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44540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800</v>
      </c>
      <c r="V251" s="98">
        <f ca="1">_xlfn.XLOOKUP(G251&amp;$V$3,BS_CONTROLE[CHAVE],BS_CONTROLE[Quantidade_11],"-")</f>
        <v>1013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1400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0</v>
      </c>
      <c r="V255" s="98">
        <f ca="1">_xlfn.XLOOKUP(G255&amp;$V$3,BS_CONTROLE[CHAVE],BS_CONTROLE[Quantidade_11],"-")</f>
        <v>1</v>
      </c>
      <c r="W255" s="98">
        <f ca="1">_xlfn.XLOOKUP(G255&amp;$W$3,BS_CONTROLE[CHAVE],BS_CONTROLE[Quantidade_11],"-")</f>
        <v>44540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800</v>
      </c>
      <c r="V259" s="98">
        <f ca="1">_xlfn.XLOOKUP(G259&amp;$V$3,BS_CONTROLE[CHAVE],BS_CONTROLE[Quantidade_11],"-")</f>
        <v>1013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1</v>
      </c>
      <c r="W262" s="98">
        <f ca="1">_xlfn.XLOOKUP(G262&amp;$W$3,BS_CONTROLE[CHAVE],BS_CONTROLE[Quantidade_11],"-")</f>
        <v>2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>
        <f ca="1">_xlfn.XLOOKUP(G264&amp;$W$3,BS_CONTROLE[CHAVE],BS_CONTROLE[Quantidade_11],"-")</f>
        <v>0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210</v>
      </c>
      <c r="V265" s="98">
        <f ca="1">_xlfn.XLOOKUP(G265&amp;$V$3,BS_CONTROLE[CHAVE],BS_CONTROLE[Quantidade_11],"-")</f>
        <v>125</v>
      </c>
      <c r="W265" s="98">
        <f ca="1">_xlfn.XLOOKUP(G265&amp;$W$3,BS_CONTROLE[CHAVE],BS_CONTROLE[Quantidade_11],"-")</f>
        <v>180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1400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8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3672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1</v>
      </c>
      <c r="V271" s="98">
        <f ca="1">_xlfn.XLOOKUP(G271&amp;$V$3,BS_CONTROLE[CHAVE],BS_CONTROLE[Quantidade_11],"-")</f>
        <v>500</v>
      </c>
      <c r="W271" s="98">
        <f ca="1">_xlfn.XLOOKUP(G271&amp;$W$3,BS_CONTROLE[CHAVE],BS_CONTROLE[Quantidade_11],"-")</f>
        <v>400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1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>
        <f ca="1">_xlfn.XLOOKUP(G274&amp;$V$3,BS_CONTROLE[CHAVE],BS_CONTROLE[Quantidade_11],"-")</f>
        <v>0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4</v>
      </c>
      <c r="V276" s="98">
        <f ca="1">_xlfn.XLOOKUP(G276&amp;$V$3,BS_CONTROLE[CHAVE],BS_CONTROLE[Quantidade_11],"-")</f>
        <v>0</v>
      </c>
      <c r="W276" s="98">
        <f ca="1">_xlfn.XLOOKUP(G276&amp;$W$3,BS_CONTROLE[CHAVE],BS_CONTROLE[Quantidade_11],"-")</f>
        <v>2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1</v>
      </c>
      <c r="W277" s="98">
        <f ca="1">_xlfn.XLOOKUP(G277&amp;$W$3,BS_CONTROLE[CHAVE],BS_CONTROLE[Quantidade_11],"-")</f>
        <v>44540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800</v>
      </c>
      <c r="V280" s="98">
        <f ca="1">_xlfn.XLOOKUP(G280&amp;$V$3,BS_CONTROLE[CHAVE],BS_CONTROLE[Quantidade_11],"-")</f>
        <v>1013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0</v>
      </c>
      <c r="V282" s="98">
        <f ca="1">_xlfn.XLOOKUP(G282&amp;$V$3,BS_CONTROLE[CHAVE],BS_CONTROLE[Quantidade_11],"-")</f>
        <v>1</v>
      </c>
      <c r="W282" s="98">
        <f ca="1">_xlfn.XLOOKUP(G282&amp;$W$3,BS_CONTROLE[CHAVE],BS_CONTROLE[Quantidade_11],"-")</f>
        <v>2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>
        <f ca="1">_xlfn.XLOOKUP(G286&amp;$V$3,BS_CONTROLE[CHAVE],BS_CONTROLE[Quantidade_11],"-")</f>
        <v>1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>
        <f ca="1">_xlfn.XLOOKUP(G288&amp;$V$3,BS_CONTROLE[CHAVE],BS_CONTROLE[Quantidade_11],"-")</f>
        <v>1</v>
      </c>
      <c r="W288" s="98">
        <f ca="1">_xlfn.XLOOKUP(G288&amp;$W$3,BS_CONTROLE[CHAVE],BS_CONTROLE[Quantidade_11],"-")</f>
        <v>8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1400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 t="str">
        <f ca="1">_xlfn.XLOOKUP(G293&amp;$U$3,BS_CONTROLE[CHAVE],BS_CONTROLE[Quantidade_11],"-")</f>
        <v>-</v>
      </c>
      <c r="V293" s="98">
        <f ca="1">_xlfn.XLOOKUP(G293&amp;$V$3,BS_CONTROLE[CHAVE],BS_CONTROLE[Quantidade_11],"-")</f>
        <v>3672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1</v>
      </c>
      <c r="V295" s="98">
        <f ca="1">_xlfn.XLOOKUP(G295&amp;$V$3,BS_CONTROLE[CHAVE],BS_CONTROLE[Quantidade_11],"-")</f>
        <v>500</v>
      </c>
      <c r="W295" s="98">
        <f ca="1">_xlfn.XLOOKUP(G295&amp;$W$3,BS_CONTROLE[CHAVE],BS_CONTROLE[Quantidade_11],"-")</f>
        <v>400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210</v>
      </c>
      <c r="V297" s="98">
        <f ca="1">_xlfn.XLOOKUP(G297&amp;$V$3,BS_CONTROLE[CHAVE],BS_CONTROLE[Quantidade_11],"-")</f>
        <v>125</v>
      </c>
      <c r="W297" s="98">
        <f ca="1">_xlfn.XLOOKUP(G297&amp;$W$3,BS_CONTROLE[CHAVE],BS_CONTROLE[Quantidade_11],"-")</f>
        <v>180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4</v>
      </c>
      <c r="V299" s="98">
        <f ca="1">_xlfn.XLOOKUP(G299&amp;$V$3,BS_CONTROLE[CHAVE],BS_CONTROLE[Quantidade_11],"-")</f>
        <v>0</v>
      </c>
      <c r="W299" s="98">
        <f ca="1">_xlfn.XLOOKUP(G299&amp;$W$3,BS_CONTROLE[CHAVE],BS_CONTROLE[Quantidade_11],"-")</f>
        <v>2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0</v>
      </c>
      <c r="V300" s="98">
        <f ca="1">_xlfn.XLOOKUP(G300&amp;$V$3,BS_CONTROLE[CHAVE],BS_CONTROLE[Quantidade_11],"-")</f>
        <v>1</v>
      </c>
      <c r="W300" s="98">
        <f ca="1">_xlfn.XLOOKUP(G300&amp;$W$3,BS_CONTROLE[CHAVE],BS_CONTROLE[Quantidade_11],"-")</f>
        <v>44540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>
        <f ca="1">_xlfn.XLOOKUP(G301&amp;$V$3,BS_CONTROLE[CHAVE],BS_CONTROLE[Quantidade_11],"-")</f>
        <v>0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0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800</v>
      </c>
      <c r="V306" s="98">
        <f ca="1">_xlfn.XLOOKUP(G306&amp;$V$3,BS_CONTROLE[CHAVE],BS_CONTROLE[Quantidade_11],"-")</f>
        <v>1013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0</v>
      </c>
      <c r="V308" s="98">
        <f ca="1">_xlfn.XLOOKUP(G308&amp;$V$3,BS_CONTROLE[CHAVE],BS_CONTROLE[Quantidade_11],"-")</f>
        <v>1</v>
      </c>
      <c r="W308" s="98">
        <f ca="1">_xlfn.XLOOKUP(G308&amp;$W$3,BS_CONTROLE[CHAVE],BS_CONTROLE[Quantidade_11],"-")</f>
        <v>2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210</v>
      </c>
      <c r="V312" s="98">
        <f ca="1">_xlfn.XLOOKUP(G312&amp;$V$3,BS_CONTROLE[CHAVE],BS_CONTROLE[Quantidade_11],"-")</f>
        <v>125</v>
      </c>
      <c r="W312" s="98">
        <f ca="1">_xlfn.XLOOKUP(G312&amp;$W$3,BS_CONTROLE[CHAVE],BS_CONTROLE[Quantidade_11],"-")</f>
        <v>180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1400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0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>
        <f ca="1">_xlfn.XLOOKUP(G318&amp;$U$3,BS_CONTROLE[CHAVE],BS_CONTROLE[Quantidade_11],"-")</f>
        <v>1</v>
      </c>
      <c r="V318" s="98">
        <f ca="1">_xlfn.XLOOKUP(G318&amp;$V$3,BS_CONTROLE[CHAVE],BS_CONTROLE[Quantidade_11],"-")</f>
        <v>500</v>
      </c>
      <c r="W318" s="98">
        <f ca="1">_xlfn.XLOOKUP(G318&amp;$W$3,BS_CONTROLE[CHAVE],BS_CONTROLE[Quantidade_11],"-")</f>
        <v>400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>
        <f ca="1">_xlfn.XLOOKUP(G319&amp;$U$3,BS_CONTROLE[CHAVE],BS_CONTROLE[Quantidade_11],"-")</f>
        <v>13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0</v>
      </c>
      <c r="V320" s="98">
        <f ca="1">_xlfn.XLOOKUP(G320&amp;$V$3,BS_CONTROLE[CHAVE],BS_CONTROLE[Quantidade_11],"-")</f>
        <v>1</v>
      </c>
      <c r="W320" s="98">
        <f ca="1">_xlfn.XLOOKUP(G320&amp;$W$3,BS_CONTROLE[CHAVE],BS_CONTROLE[Quantidade_11],"-")</f>
        <v>44540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4</v>
      </c>
      <c r="V322" s="98">
        <f ca="1">_xlfn.XLOOKUP(G322&amp;$V$3,BS_CONTROLE[CHAVE],BS_CONTROLE[Quantidade_11],"-")</f>
        <v>0</v>
      </c>
      <c r="W322" s="98">
        <f ca="1">_xlfn.XLOOKUP(G322&amp;$W$3,BS_CONTROLE[CHAVE],BS_CONTROLE[Quantidade_11],"-")</f>
        <v>2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0.125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800</v>
      </c>
      <c r="V326" s="98">
        <f ca="1">_xlfn.XLOOKUP(G326&amp;$V$3,BS_CONTROLE[CHAVE],BS_CONTROLE[Quantidade_11],"-")</f>
        <v>1013</v>
      </c>
      <c r="W326" s="98">
        <f ca="1">_xlfn.XLOOKUP(G326&amp;$W$3,BS_CONTROLE[CHAVE],BS_CONTROLE[Quantidade_11],"-")</f>
        <v>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0</v>
      </c>
      <c r="V328" s="98">
        <f ca="1">_xlfn.XLOOKUP(G328&amp;$V$3,BS_CONTROLE[CHAVE],BS_CONTROLE[Quantidade_11],"-")</f>
        <v>1</v>
      </c>
      <c r="W328" s="98">
        <f ca="1">_xlfn.XLOOKUP(G328&amp;$W$3,BS_CONTROLE[CHAVE],BS_CONTROLE[Quantidade_11],"-")</f>
        <v>2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210</v>
      </c>
      <c r="V332" s="98">
        <f ca="1">_xlfn.XLOOKUP(G332&amp;$V$3,BS_CONTROLE[CHAVE],BS_CONTROLE[Quantidade_11],"-")</f>
        <v>125</v>
      </c>
      <c r="W332" s="98">
        <f ca="1">_xlfn.XLOOKUP(G332&amp;$W$3,BS_CONTROLE[CHAVE],BS_CONTROLE[Quantidade_11],"-")</f>
        <v>180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1400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 t="str">
        <f ca="1">_xlfn.XLOOKUP(G339&amp;$U$3,BS_CONTROLE[CHAVE],BS_CONTROLE[Quantidade_11],"-")</f>
        <v>-</v>
      </c>
      <c r="V339" s="98">
        <f ca="1">_xlfn.XLOOKUP(G339&amp;$V$3,BS_CONTROLE[CHAVE],BS_CONTROLE[Quantidade_11],"-")</f>
        <v>3672</v>
      </c>
      <c r="W339" s="98">
        <f ca="1">_xlfn.XLOOKUP(G339&amp;$W$3,BS_CONTROLE[CHAVE],BS_CONTROLE[Quantidade_11],"-")</f>
        <v>0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2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0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*</v>
      </c>
      <c r="C341" s="95" t="str">
        <f>IF(FN_MC!Z315="","*",FN_MC!Z315)</f>
        <v>*</v>
      </c>
      <c r="D341" s="96" t="str">
        <f>IF(FN_MC!S315="","*",FN_MC!S315)</f>
        <v>-</v>
      </c>
      <c r="E341" s="96" t="str">
        <f>IF(FN_MC!T315="","*",FN_MC!T315)</f>
        <v>-</v>
      </c>
      <c r="F341" s="96" t="str">
        <f>IF(FN_MC!B315="","*",FN_MC!B315)</f>
        <v>*</v>
      </c>
      <c r="G341" s="96" t="str">
        <f>IF(FN_MC!D315="","*",FN_MC!D315)</f>
        <v>*</v>
      </c>
      <c r="H341" s="96" t="str">
        <f>IF(FN_MC!F315="","*",FN_MC!F315)</f>
        <v>*</v>
      </c>
      <c r="I341" s="96" t="str">
        <f>IF(FN_MC!H315="","*",FN_MC!H315)</f>
        <v>*</v>
      </c>
      <c r="J341" s="96" t="str">
        <f>IF(FN_MC!I315="","*",FN_MC!I315)</f>
        <v>*</v>
      </c>
      <c r="K341" s="96" t="str">
        <f>IF(FN_MC!M315="","*",FN_MC!M315)</f>
        <v>-</v>
      </c>
      <c r="L341" s="186" t="str">
        <f>IF(FN_MC!N315="","*",FN_MC!N315)</f>
        <v>-</v>
      </c>
      <c r="M341" s="97" t="str">
        <f>IF(FN_MC!J315="","*",FN_MC!J315)</f>
        <v>*</v>
      </c>
      <c r="N341" s="173" t="str">
        <f>IF(FN_MC!K315="","*",FN_MC!K315)</f>
        <v>*</v>
      </c>
      <c r="O341" s="173" t="str">
        <f>IF(FN_MC!L315="","*",FN_MC!L315)</f>
        <v>-</v>
      </c>
      <c r="P341" s="107" t="str">
        <f>IF(FN_MC!O315="","*",FN_MC!O315)</f>
        <v>*</v>
      </c>
      <c r="Q341" s="107" t="str">
        <f>IF(FN_MC!P315="","*",FN_MC!P315)</f>
        <v>*</v>
      </c>
      <c r="R341" s="96" t="str">
        <f>IF(FN_MC!Q315="","*",CONCATENATE(FN_MC!Q315," ",FN_MC!R315))</f>
        <v>*</v>
      </c>
      <c r="S341" s="96" t="str">
        <f>IF(FN_MC!V315="","*",FN_MC!V315)</f>
        <v>*</v>
      </c>
      <c r="T341" s="96" t="str">
        <f>IF(FN_MC!W315="","*",FN_MC!W315)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>
        <f ca="1">_xlfn.XLOOKUP(G343&amp;$V$3,BS_CONTROLE[CHAVE],BS_CONTROLE[Quantidade_11],"-")</f>
        <v>0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>
        <f ca="1">_xlfn.XLOOKUP(G344&amp;$V$3,BS_CONTROLE[CHAVE],BS_CONTROLE[Quantidade_11],"-")</f>
        <v>0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4</v>
      </c>
      <c r="V345" s="98">
        <f ca="1">_xlfn.XLOOKUP(G345&amp;$V$3,BS_CONTROLE[CHAVE],BS_CONTROLE[Quantidade_11],"-")</f>
        <v>0</v>
      </c>
      <c r="W345" s="98">
        <f ca="1">_xlfn.XLOOKUP(G345&amp;$W$3,BS_CONTROLE[CHAVE],BS_CONTROLE[Quantidade_11],"-")</f>
        <v>2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*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800</v>
      </c>
      <c r="V348" s="98">
        <f ca="1">_xlfn.XLOOKUP(G348&amp;$V$3,BS_CONTROLE[CHAVE],BS_CONTROLE[Quantidade_11],"-")</f>
        <v>1013</v>
      </c>
      <c r="W348" s="98">
        <f ca="1">_xlfn.XLOOKUP(G348&amp;$W$3,BS_CONTROLE[CHAVE],BS_CONTROLE[Quantidade_11],"-")</f>
        <v>0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*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*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2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0</v>
      </c>
      <c r="V350" s="98">
        <f ca="1">_xlfn.XLOOKUP(G350&amp;$V$3,BS_CONTROLE[CHAVE],BS_CONTROLE[Quantidade_11],"-")</f>
        <v>1</v>
      </c>
      <c r="W350" s="98">
        <f ca="1">_xlfn.XLOOKUP(G350&amp;$W$3,BS_CONTROLE[CHAVE],BS_CONTROLE[Quantidade_11],"-")</f>
        <v>2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*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*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*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1400</v>
      </c>
      <c r="W357" s="98">
        <f ca="1">_xlfn.XLOOKUP(G357&amp;$W$3,BS_CONTROLE[CHAVE],BS_CONTROLE[Quantidade_11],"-")</f>
        <v>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*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 t="str">
        <f ca="1">_xlfn.XLOOKUP(G360&amp;$U$3,BS_CONTROLE[CHAVE],BS_CONTROLE[Quantidade_11],"-")</f>
        <v>-</v>
      </c>
      <c r="V360" s="98">
        <f ca="1">_xlfn.XLOOKUP(G360&amp;$V$3,BS_CONTROLE[CHAVE],BS_CONTROLE[Quantidade_11],"-")</f>
        <v>3672</v>
      </c>
      <c r="W360" s="98">
        <f ca="1">_xlfn.XLOOKUP(G360&amp;$W$3,BS_CONTROLE[CHAVE],BS_CONTROLE[Quantidade_11],"-")</f>
        <v>0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*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*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4</v>
      </c>
      <c r="V363" s="98">
        <f ca="1">_xlfn.XLOOKUP(G363&amp;$V$3,BS_CONTROLE[CHAVE],BS_CONTROLE[Quantidade_11],"-")</f>
        <v>0</v>
      </c>
      <c r="W363" s="98">
        <f ca="1">_xlfn.XLOOKUP(G363&amp;$W$3,BS_CONTROLE[CHAVE],BS_CONTROLE[Quantidade_11],"-")</f>
        <v>2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*</v>
      </c>
      <c r="B365" s="95" t="str">
        <f>IF(FN_MC!X338="","*",FN_MC!X338)</f>
        <v>*</v>
      </c>
      <c r="C365" s="95" t="str">
        <f>IF(FN_MC!Z338="","*",FN_MC!Z338)</f>
        <v>*</v>
      </c>
      <c r="D365" s="96" t="str">
        <f>IF(FN_MC!S338="","*",FN_MC!S338)</f>
        <v>-</v>
      </c>
      <c r="E365" s="96" t="str">
        <f>IF(FN_MC!T338="","*",FN_MC!T338)</f>
        <v>-</v>
      </c>
      <c r="F365" s="96" t="str">
        <f>IF(FN_MC!B338="","*",FN_MC!B338)</f>
        <v>*</v>
      </c>
      <c r="G365" s="96" t="str">
        <f>IF(FN_MC!D338="","*",FN_MC!D338)</f>
        <v>*</v>
      </c>
      <c r="H365" s="96" t="str">
        <f>IF(FN_MC!F338="","*",FN_MC!F338)</f>
        <v>*</v>
      </c>
      <c r="I365" s="96" t="str">
        <f>IF(FN_MC!H338="","*",FN_MC!H338)</f>
        <v>*</v>
      </c>
      <c r="J365" s="96" t="str">
        <f>IF(FN_MC!I338="","*",FN_MC!I338)</f>
        <v>*</v>
      </c>
      <c r="K365" s="96" t="str">
        <f>IF(FN_MC!M338="","*",FN_MC!M338)</f>
        <v>-</v>
      </c>
      <c r="L365" s="186" t="str">
        <f>IF(FN_MC!N338="","*",FN_MC!N338)</f>
        <v>-</v>
      </c>
      <c r="M365" s="97" t="str">
        <f>IF(FN_MC!J338="","*",FN_MC!J338)</f>
        <v>*</v>
      </c>
      <c r="N365" s="173" t="str">
        <f>IF(FN_MC!K338="","*",FN_MC!K338)</f>
        <v>*</v>
      </c>
      <c r="O365" s="173" t="str">
        <f>IF(FN_MC!L338="","*",FN_MC!L338)</f>
        <v>-</v>
      </c>
      <c r="P365" s="107" t="str">
        <f>IF(FN_MC!O338="","*",FN_MC!O338)</f>
        <v>*</v>
      </c>
      <c r="Q365" s="107" t="str">
        <f>IF(FN_MC!P338="","*",FN_MC!P338)</f>
        <v>*</v>
      </c>
      <c r="R365" s="96" t="str">
        <f>IF(FN_MC!Q338="","*",CONCATENATE(FN_MC!Q338," ",FN_MC!R338))</f>
        <v>*</v>
      </c>
      <c r="S365" s="96" t="str">
        <f>IF(FN_MC!V338="","*",FN_MC!V338)</f>
        <v>*</v>
      </c>
      <c r="T365" s="96" t="str">
        <f>IF(FN_MC!W338="","*",FN_MC!W338)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IF(FN_MC!Y339="","*",FN_MC!Y339)</f>
        <v>*</v>
      </c>
      <c r="B366" s="95" t="str">
        <f>IF(FN_MC!X339="","*",FN_MC!X339)</f>
        <v>*</v>
      </c>
      <c r="C366" s="95" t="str">
        <f>IF(FN_MC!Z339="","*",FN_MC!Z339)</f>
        <v>*</v>
      </c>
      <c r="D366" s="96" t="str">
        <f>IF(FN_MC!S339="","*",FN_MC!S339)</f>
        <v>-</v>
      </c>
      <c r="E366" s="96" t="str">
        <f>IF(FN_MC!T339="","*",FN_MC!T339)</f>
        <v>-</v>
      </c>
      <c r="F366" s="96" t="str">
        <f>IF(FN_MC!B339="","*",FN_MC!B339)</f>
        <v>*</v>
      </c>
      <c r="G366" s="96" t="str">
        <f>IF(FN_MC!D339="","*",FN_MC!D339)</f>
        <v>*</v>
      </c>
      <c r="H366" s="96" t="str">
        <f>IF(FN_MC!F339="","*",FN_MC!F339)</f>
        <v>*</v>
      </c>
      <c r="I366" s="96" t="str">
        <f>IF(FN_MC!H339="","*",FN_MC!H339)</f>
        <v>*</v>
      </c>
      <c r="J366" s="96" t="str">
        <f>IF(FN_MC!I339="","*",FN_MC!I339)</f>
        <v>*</v>
      </c>
      <c r="K366" s="96" t="str">
        <f>IF(FN_MC!M339="","*",FN_MC!M339)</f>
        <v>-</v>
      </c>
      <c r="L366" s="186" t="str">
        <f>IF(FN_MC!N339="","*",FN_MC!N339)</f>
        <v>-</v>
      </c>
      <c r="M366" s="97" t="str">
        <f>IF(FN_MC!J339="","*",FN_MC!J339)</f>
        <v>*</v>
      </c>
      <c r="N366" s="173" t="str">
        <f>IF(FN_MC!K339="","*",FN_MC!K339)</f>
        <v>*</v>
      </c>
      <c r="O366" s="173" t="str">
        <f>IF(FN_MC!L339="","*",FN_MC!L339)</f>
        <v>-</v>
      </c>
      <c r="P366" s="107" t="str">
        <f>IF(FN_MC!O339="","*",FN_MC!O339)</f>
        <v>*</v>
      </c>
      <c r="Q366" s="107" t="str">
        <f>IF(FN_MC!P339="","*",FN_MC!P339)</f>
        <v>*</v>
      </c>
      <c r="R366" s="96" t="str">
        <f>IF(FN_MC!Q339="","*",CONCATENATE(FN_MC!Q339," ",FN_MC!R339))</f>
        <v>*</v>
      </c>
      <c r="S366" s="96" t="str">
        <f>IF(FN_MC!V339="","*",FN_MC!V339)</f>
        <v>*</v>
      </c>
      <c r="T366" s="96" t="str">
        <f>IF(FN_MC!W339="","*",FN_MC!W339)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IF(FN_MC!Y341="","*",FN_MC!Y341)</f>
        <v>*</v>
      </c>
      <c r="B368" s="95" t="str">
        <f>IF(FN_MC!X341="","*",FN_MC!X341)</f>
        <v>*</v>
      </c>
      <c r="C368" s="95" t="str">
        <f>IF(FN_MC!Z341="","*",FN_MC!Z341)</f>
        <v>*</v>
      </c>
      <c r="D368" s="96" t="str">
        <f>IF(FN_MC!S341="","*",FN_MC!S341)</f>
        <v>-</v>
      </c>
      <c r="E368" s="96" t="str">
        <f>IF(FN_MC!T341="","*",FN_MC!T341)</f>
        <v>-</v>
      </c>
      <c r="F368" s="96" t="str">
        <f>IF(FN_MC!B341="","*",FN_MC!B341)</f>
        <v>*</v>
      </c>
      <c r="G368" s="96" t="str">
        <f>IF(FN_MC!D341="","*",FN_MC!D341)</f>
        <v>*</v>
      </c>
      <c r="H368" s="96" t="str">
        <f>IF(FN_MC!F341="","*",FN_MC!F341)</f>
        <v>*</v>
      </c>
      <c r="I368" s="96" t="str">
        <f>IF(FN_MC!H341="","*",FN_MC!H341)</f>
        <v>*</v>
      </c>
      <c r="J368" s="96" t="str">
        <f>IF(FN_MC!I341="","*",FN_MC!I341)</f>
        <v>*</v>
      </c>
      <c r="K368" s="96" t="str">
        <f>IF(FN_MC!M341="","*",FN_MC!M341)</f>
        <v>-</v>
      </c>
      <c r="L368" s="186" t="str">
        <f>IF(FN_MC!N341="","*",FN_MC!N341)</f>
        <v>-</v>
      </c>
      <c r="M368" s="97" t="str">
        <f>IF(FN_MC!J341="","*",FN_MC!J341)</f>
        <v>*</v>
      </c>
      <c r="N368" s="173" t="str">
        <f>IF(FN_MC!K341="","*",FN_MC!K341)</f>
        <v>*</v>
      </c>
      <c r="O368" s="173" t="str">
        <f>IF(FN_MC!L341="","*",FN_MC!L341)</f>
        <v>-</v>
      </c>
      <c r="P368" s="107" t="str">
        <f>IF(FN_MC!O341="","*",FN_MC!O341)</f>
        <v>*</v>
      </c>
      <c r="Q368" s="107" t="str">
        <f>IF(FN_MC!P341="","*",FN_MC!P341)</f>
        <v>*</v>
      </c>
      <c r="R368" s="96" t="str">
        <f>IF(FN_MC!Q341="","*",CONCATENATE(FN_MC!Q341," ",FN_MC!R341))</f>
        <v>*</v>
      </c>
      <c r="S368" s="96" t="str">
        <f>IF(FN_MC!V341="","*",FN_MC!V341)</f>
        <v>*</v>
      </c>
      <c r="T368" s="96" t="str">
        <f>IF(FN_MC!W341="","*",FN_MC!W341)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IF(FN_MC!Y343="","*",FN_MC!Y343)</f>
        <v>*</v>
      </c>
      <c r="B370" s="95" t="str">
        <f>IF(FN_MC!X343="","*",FN_MC!X343)</f>
        <v>*</v>
      </c>
      <c r="C370" s="95" t="str">
        <f>IF(FN_MC!Z343="","*",FN_MC!Z343)</f>
        <v>*</v>
      </c>
      <c r="D370" s="96" t="str">
        <f>IF(FN_MC!S343="","*",FN_MC!S343)</f>
        <v>-</v>
      </c>
      <c r="E370" s="96" t="str">
        <f>IF(FN_MC!T343="","*",FN_MC!T343)</f>
        <v>-</v>
      </c>
      <c r="F370" s="96" t="str">
        <f>IF(FN_MC!B343="","*",FN_MC!B343)</f>
        <v>*</v>
      </c>
      <c r="G370" s="96" t="str">
        <f>IF(FN_MC!D343="","*",FN_MC!D343)</f>
        <v>*</v>
      </c>
      <c r="H370" s="96" t="str">
        <f>IF(FN_MC!F343="","*",FN_MC!F343)</f>
        <v>*</v>
      </c>
      <c r="I370" s="96" t="str">
        <f>IF(FN_MC!H343="","*",FN_MC!H343)</f>
        <v>*</v>
      </c>
      <c r="J370" s="96" t="str">
        <f>IF(FN_MC!I343="","*",FN_MC!I343)</f>
        <v>*</v>
      </c>
      <c r="K370" s="96" t="str">
        <f>IF(FN_MC!M343="","*",FN_MC!M343)</f>
        <v>-</v>
      </c>
      <c r="L370" s="186" t="str">
        <f>IF(FN_MC!N343="","*",FN_MC!N343)</f>
        <v>-</v>
      </c>
      <c r="M370" s="97" t="str">
        <f>IF(FN_MC!J343="","*",FN_MC!J343)</f>
        <v>*</v>
      </c>
      <c r="N370" s="173" t="str">
        <f>IF(FN_MC!K343="","*",FN_MC!K343)</f>
        <v>*</v>
      </c>
      <c r="O370" s="173" t="str">
        <f>IF(FN_MC!L343="","*",FN_MC!L343)</f>
        <v>-</v>
      </c>
      <c r="P370" s="107" t="str">
        <f>IF(FN_MC!O343="","*",FN_MC!O343)</f>
        <v>*</v>
      </c>
      <c r="Q370" s="107" t="str">
        <f>IF(FN_MC!P343="","*",FN_MC!P343)</f>
        <v>*</v>
      </c>
      <c r="R370" s="96" t="str">
        <f>IF(FN_MC!Q343="","*",CONCATENATE(FN_MC!Q343," ",FN_MC!R343))</f>
        <v>*</v>
      </c>
      <c r="S370" s="96" t="str">
        <f>IF(FN_MC!V343="","*",FN_MC!V343)</f>
        <v>*</v>
      </c>
      <c r="T370" s="96" t="str">
        <f>IF(FN_MC!W343="","*",FN_MC!W343)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IF(FN_MC!Y344="","*",FN_MC!Y344)</f>
        <v>*</v>
      </c>
      <c r="B371" s="95" t="str">
        <f>IF(FN_MC!X344="","*",FN_MC!X344)</f>
        <v>*</v>
      </c>
      <c r="C371" s="95" t="str">
        <f>IF(FN_MC!Z344="","*",FN_MC!Z344)</f>
        <v>*</v>
      </c>
      <c r="D371" s="96" t="str">
        <f>IF(FN_MC!S344="","*",FN_MC!S344)</f>
        <v>-</v>
      </c>
      <c r="E371" s="96" t="str">
        <f>IF(FN_MC!T344="","*",FN_MC!T344)</f>
        <v>-</v>
      </c>
      <c r="F371" s="96" t="str">
        <f>IF(FN_MC!B344="","*",FN_MC!B344)</f>
        <v>*</v>
      </c>
      <c r="G371" s="96" t="str">
        <f>IF(FN_MC!D344="","*",FN_MC!D344)</f>
        <v>*</v>
      </c>
      <c r="H371" s="96" t="str">
        <f>IF(FN_MC!F344="","*",FN_MC!F344)</f>
        <v>*</v>
      </c>
      <c r="I371" s="96" t="str">
        <f>IF(FN_MC!H344="","*",FN_MC!H344)</f>
        <v>*</v>
      </c>
      <c r="J371" s="96" t="str">
        <f>IF(FN_MC!I344="","*",FN_MC!I344)</f>
        <v>*</v>
      </c>
      <c r="K371" s="96" t="str">
        <f>IF(FN_MC!M344="","*",FN_MC!M344)</f>
        <v>-</v>
      </c>
      <c r="L371" s="186" t="str">
        <f>IF(FN_MC!N344="","*",FN_MC!N344)</f>
        <v>-</v>
      </c>
      <c r="M371" s="97" t="str">
        <f>IF(FN_MC!J344="","*",FN_MC!J344)</f>
        <v>*</v>
      </c>
      <c r="N371" s="173" t="str">
        <f>IF(FN_MC!K344="","*",FN_MC!K344)</f>
        <v>*</v>
      </c>
      <c r="O371" s="173" t="str">
        <f>IF(FN_MC!L344="","*",FN_MC!L344)</f>
        <v>-</v>
      </c>
      <c r="P371" s="107" t="str">
        <f>IF(FN_MC!O344="","*",FN_MC!O344)</f>
        <v>*</v>
      </c>
      <c r="Q371" s="107" t="str">
        <f>IF(FN_MC!P344="","*",FN_MC!P344)</f>
        <v>*</v>
      </c>
      <c r="R371" s="96" t="str">
        <f>IF(FN_MC!Q344="","*",CONCATENATE(FN_MC!Q344," ",FN_MC!R344))</f>
        <v>*</v>
      </c>
      <c r="S371" s="96" t="str">
        <f>IF(FN_MC!V344="","*",FN_MC!V344)</f>
        <v>*</v>
      </c>
      <c r="T371" s="96" t="str">
        <f>IF(FN_MC!W344="","*",FN_MC!W344)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IF(FN_MC!Y345="","*",FN_MC!Y345)</f>
        <v>*</v>
      </c>
      <c r="B372" s="95" t="str">
        <f>IF(FN_MC!X345="","*",FN_MC!X345)</f>
        <v>*</v>
      </c>
      <c r="C372" s="95" t="str">
        <f>IF(FN_MC!Z345="","*",FN_MC!Z345)</f>
        <v>*</v>
      </c>
      <c r="D372" s="96" t="str">
        <f>IF(FN_MC!S345="","*",FN_MC!S345)</f>
        <v>-</v>
      </c>
      <c r="E372" s="96" t="str">
        <f>IF(FN_MC!T345="","*",FN_MC!T345)</f>
        <v>-</v>
      </c>
      <c r="F372" s="96" t="str">
        <f>IF(FN_MC!B345="","*",FN_MC!B345)</f>
        <v>*</v>
      </c>
      <c r="G372" s="96" t="str">
        <f>IF(FN_MC!D345="","*",FN_MC!D345)</f>
        <v>*</v>
      </c>
      <c r="H372" s="96" t="str">
        <f>IF(FN_MC!F345="","*",FN_MC!F345)</f>
        <v>*</v>
      </c>
      <c r="I372" s="96" t="str">
        <f>IF(FN_MC!H345="","*",FN_MC!H345)</f>
        <v>*</v>
      </c>
      <c r="J372" s="96" t="str">
        <f>IF(FN_MC!I345="","*",FN_MC!I345)</f>
        <v>*</v>
      </c>
      <c r="K372" s="96" t="str">
        <f>IF(FN_MC!M345="","*",FN_MC!M345)</f>
        <v>-</v>
      </c>
      <c r="L372" s="186" t="str">
        <f>IF(FN_MC!N345="","*",FN_MC!N345)</f>
        <v>-</v>
      </c>
      <c r="M372" s="97" t="str">
        <f>IF(FN_MC!J345="","*",FN_MC!J345)</f>
        <v>*</v>
      </c>
      <c r="N372" s="173" t="str">
        <f>IF(FN_MC!K345="","*",FN_MC!K345)</f>
        <v>*</v>
      </c>
      <c r="O372" s="173" t="str">
        <f>IF(FN_MC!L345="","*",FN_MC!L345)</f>
        <v>-</v>
      </c>
      <c r="P372" s="107" t="str">
        <f>IF(FN_MC!O345="","*",FN_MC!O345)</f>
        <v>*</v>
      </c>
      <c r="Q372" s="107" t="str">
        <f>IF(FN_MC!P345="","*",FN_MC!P345)</f>
        <v>*</v>
      </c>
      <c r="R372" s="96" t="str">
        <f>IF(FN_MC!Q345="","*",CONCATENATE(FN_MC!Q345," ",FN_MC!R345))</f>
        <v>*</v>
      </c>
      <c r="S372" s="96" t="str">
        <f>IF(FN_MC!V345="","*",FN_MC!V345)</f>
        <v>*</v>
      </c>
      <c r="T372" s="96" t="str">
        <f>IF(FN_MC!W345="","*",FN_MC!W345)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*</v>
      </c>
      <c r="C374" s="95" t="str">
        <f>IF(FN_MC!Z347="","*",FN_MC!Z347)</f>
        <v>*</v>
      </c>
      <c r="D374" s="96" t="str">
        <f>IF(FN_MC!S347="","*",FN_MC!S347)</f>
        <v>-</v>
      </c>
      <c r="E374" s="96" t="str">
        <f>IF(FN_MC!T347="","*",FN_MC!T347)</f>
        <v>-</v>
      </c>
      <c r="F374" s="96" t="str">
        <f>IF(FN_MC!B347="","*",FN_MC!B347)</f>
        <v>*</v>
      </c>
      <c r="G374" s="96" t="str">
        <f>IF(FN_MC!D347="","*",FN_MC!D347)</f>
        <v>*</v>
      </c>
      <c r="H374" s="96" t="str">
        <f>IF(FN_MC!F347="","*",FN_MC!F347)</f>
        <v>*</v>
      </c>
      <c r="I374" s="96" t="str">
        <f>IF(FN_MC!H347="","*",FN_MC!H347)</f>
        <v>*</v>
      </c>
      <c r="J374" s="96" t="str">
        <f>IF(FN_MC!I347="","*",FN_MC!I347)</f>
        <v>*</v>
      </c>
      <c r="K374" s="96" t="str">
        <f>IF(FN_MC!M347="","*",FN_MC!M347)</f>
        <v>-</v>
      </c>
      <c r="L374" s="186" t="str">
        <f>IF(FN_MC!N347="","*",FN_MC!N347)</f>
        <v>-</v>
      </c>
      <c r="M374" s="97" t="str">
        <f>IF(FN_MC!J347="","*",FN_MC!J347)</f>
        <v>*</v>
      </c>
      <c r="N374" s="173" t="str">
        <f>IF(FN_MC!K347="","*",FN_MC!K347)</f>
        <v>*</v>
      </c>
      <c r="O374" s="173" t="str">
        <f>IF(FN_MC!L347="","*",FN_MC!L347)</f>
        <v>-</v>
      </c>
      <c r="P374" s="107" t="str">
        <f>IF(FN_MC!O347="","*",FN_MC!O347)</f>
        <v>*</v>
      </c>
      <c r="Q374" s="107" t="str">
        <f>IF(FN_MC!P347="","*",FN_MC!P347)</f>
        <v>*</v>
      </c>
      <c r="R374" s="96" t="str">
        <f>IF(FN_MC!Q347="","*",CONCATENATE(FN_MC!Q347," ",FN_MC!R347))</f>
        <v>*</v>
      </c>
      <c r="S374" s="96" t="str">
        <f>IF(FN_MC!V347="","*",FN_MC!V347)</f>
        <v>*</v>
      </c>
      <c r="T374" s="96" t="str">
        <f>IF(FN_MC!W347="","*",FN_MC!W347)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*</v>
      </c>
      <c r="C376" s="95" t="str">
        <f>IF(FN_MC!Z349="","*",FN_MC!Z349)</f>
        <v>*</v>
      </c>
      <c r="D376" s="96" t="str">
        <f>IF(FN_MC!S349="","*",FN_MC!S349)</f>
        <v>-</v>
      </c>
      <c r="E376" s="96" t="str">
        <f>IF(FN_MC!T349="","*",FN_MC!T349)</f>
        <v>-</v>
      </c>
      <c r="F376" s="96" t="str">
        <f>IF(FN_MC!B349="","*",FN_MC!B349)</f>
        <v>*</v>
      </c>
      <c r="G376" s="96" t="str">
        <f>IF(FN_MC!D349="","*",FN_MC!D349)</f>
        <v>*</v>
      </c>
      <c r="H376" s="96" t="str">
        <f>IF(FN_MC!F349="","*",FN_MC!F349)</f>
        <v>*</v>
      </c>
      <c r="I376" s="96" t="str">
        <f>IF(FN_MC!H349="","*",FN_MC!H349)</f>
        <v>*</v>
      </c>
      <c r="J376" s="96" t="str">
        <f>IF(FN_MC!I349="","*",FN_MC!I349)</f>
        <v>*</v>
      </c>
      <c r="K376" s="96" t="str">
        <f>IF(FN_MC!M349="","*",FN_MC!M349)</f>
        <v>-</v>
      </c>
      <c r="L376" s="186" t="str">
        <f>IF(FN_MC!N349="","*",FN_MC!N349)</f>
        <v>-</v>
      </c>
      <c r="M376" s="97" t="str">
        <f>IF(FN_MC!J349="","*",FN_MC!J349)</f>
        <v>*</v>
      </c>
      <c r="N376" s="173" t="str">
        <f>IF(FN_MC!K349="","*",FN_MC!K349)</f>
        <v>*</v>
      </c>
      <c r="O376" s="173" t="str">
        <f>IF(FN_MC!L349="","*",FN_MC!L349)</f>
        <v>-</v>
      </c>
      <c r="P376" s="107" t="str">
        <f>IF(FN_MC!O349="","*",FN_MC!O349)</f>
        <v>*</v>
      </c>
      <c r="Q376" s="107" t="str">
        <f>IF(FN_MC!P349="","*",FN_MC!P349)</f>
        <v>*</v>
      </c>
      <c r="R376" s="96" t="str">
        <f>IF(FN_MC!Q349="","*",CONCATENATE(FN_MC!Q349," ",FN_MC!R349))</f>
        <v>*</v>
      </c>
      <c r="S376" s="96" t="str">
        <f>IF(FN_MC!V349="","*",FN_MC!V349)</f>
        <v>*</v>
      </c>
      <c r="T376" s="96" t="str">
        <f>IF(FN_MC!W349="","*",FN_MC!W349)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*</v>
      </c>
      <c r="C377" s="95" t="str">
        <f>IF(FN_MC!Z350="","*",FN_MC!Z350)</f>
        <v>*</v>
      </c>
      <c r="D377" s="96" t="str">
        <f>IF(FN_MC!S350="","*",FN_MC!S350)</f>
        <v>-</v>
      </c>
      <c r="E377" s="96" t="str">
        <f>IF(FN_MC!T350="","*",FN_MC!T350)</f>
        <v>-</v>
      </c>
      <c r="F377" s="96" t="str">
        <f>IF(FN_MC!B350="","*",FN_MC!B350)</f>
        <v>*</v>
      </c>
      <c r="G377" s="96" t="str">
        <f>IF(FN_MC!D350="","*",FN_MC!D350)</f>
        <v>*</v>
      </c>
      <c r="H377" s="96" t="str">
        <f>IF(FN_MC!F350="","*",FN_MC!F350)</f>
        <v>*</v>
      </c>
      <c r="I377" s="96" t="str">
        <f>IF(FN_MC!H350="","*",FN_MC!H350)</f>
        <v>*</v>
      </c>
      <c r="J377" s="96" t="str">
        <f>IF(FN_MC!I350="","*",FN_MC!I350)</f>
        <v>*</v>
      </c>
      <c r="K377" s="96" t="str">
        <f>IF(FN_MC!M350="","*",FN_MC!M350)</f>
        <v>-</v>
      </c>
      <c r="L377" s="186" t="str">
        <f>IF(FN_MC!N350="","*",FN_MC!N350)</f>
        <v>-</v>
      </c>
      <c r="M377" s="97" t="str">
        <f>IF(FN_MC!J350="","*",FN_MC!J350)</f>
        <v>*</v>
      </c>
      <c r="N377" s="173" t="str">
        <f>IF(FN_MC!K350="","*",FN_MC!K350)</f>
        <v>*</v>
      </c>
      <c r="O377" s="173" t="str">
        <f>IF(FN_MC!L350="","*",FN_MC!L350)</f>
        <v>-</v>
      </c>
      <c r="P377" s="107" t="str">
        <f>IF(FN_MC!O350="","*",FN_MC!O350)</f>
        <v>*</v>
      </c>
      <c r="Q377" s="107" t="str">
        <f>IF(FN_MC!P350="","*",FN_MC!P350)</f>
        <v>*</v>
      </c>
      <c r="R377" s="96" t="str">
        <f>IF(FN_MC!Q350="","*",CONCATENATE(FN_MC!Q350," ",FN_MC!R350))</f>
        <v>*</v>
      </c>
      <c r="S377" s="96" t="str">
        <f>IF(FN_MC!V350="","*",FN_MC!V350)</f>
        <v>*</v>
      </c>
      <c r="T377" s="96" t="str">
        <f>IF(FN_MC!W350="","*",FN_MC!W350)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*</v>
      </c>
      <c r="C380" s="95" t="str">
        <f>IF(FN_MC!Z353="","*",FN_MC!Z353)</f>
        <v>*</v>
      </c>
      <c r="D380" s="96" t="str">
        <f>IF(FN_MC!S353="","*",FN_MC!S353)</f>
        <v>-</v>
      </c>
      <c r="E380" s="96" t="str">
        <f>IF(FN_MC!T353="","*",FN_MC!T353)</f>
        <v>-</v>
      </c>
      <c r="F380" s="96" t="str">
        <f>IF(FN_MC!B353="","*",FN_MC!B353)</f>
        <v>*</v>
      </c>
      <c r="G380" s="96" t="str">
        <f>IF(FN_MC!D353="","*",FN_MC!D353)</f>
        <v>*</v>
      </c>
      <c r="H380" s="96" t="str">
        <f>IF(FN_MC!F353="","*",FN_MC!F353)</f>
        <v>*</v>
      </c>
      <c r="I380" s="96" t="str">
        <f>IF(FN_MC!H353="","*",FN_MC!H353)</f>
        <v>*</v>
      </c>
      <c r="J380" s="96" t="str">
        <f>IF(FN_MC!I353="","*",FN_MC!I353)</f>
        <v>*</v>
      </c>
      <c r="K380" s="96" t="str">
        <f>IF(FN_MC!M353="","*",FN_MC!M353)</f>
        <v>-</v>
      </c>
      <c r="L380" s="186" t="str">
        <f>IF(FN_MC!N353="","*",FN_MC!N353)</f>
        <v>-</v>
      </c>
      <c r="M380" s="97" t="str">
        <f>IF(FN_MC!J353="","*",FN_MC!J353)</f>
        <v>*</v>
      </c>
      <c r="N380" s="173" t="str">
        <f>IF(FN_MC!K353="","*",FN_MC!K353)</f>
        <v>*</v>
      </c>
      <c r="O380" s="173" t="str">
        <f>IF(FN_MC!L353="","*",FN_MC!L353)</f>
        <v>-</v>
      </c>
      <c r="P380" s="107" t="str">
        <f>IF(FN_MC!O353="","*",FN_MC!O353)</f>
        <v>*</v>
      </c>
      <c r="Q380" s="107" t="str">
        <f>IF(FN_MC!P353="","*",FN_MC!P353)</f>
        <v>*</v>
      </c>
      <c r="R380" s="96" t="str">
        <f>IF(FN_MC!Q353="","*",CONCATENATE(FN_MC!Q353," ",FN_MC!R353))</f>
        <v>*</v>
      </c>
      <c r="S380" s="96" t="str">
        <f>IF(FN_MC!V353="","*",FN_MC!V353)</f>
        <v>*</v>
      </c>
      <c r="T380" s="96" t="str">
        <f>IF(FN_MC!W353="","*",FN_MC!W353)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*</v>
      </c>
      <c r="C382" s="95" t="str">
        <f>IF(FN_MC!Z355="","*",FN_MC!Z355)</f>
        <v>*</v>
      </c>
      <c r="D382" s="96" t="str">
        <f>IF(FN_MC!S355="","*",FN_MC!S355)</f>
        <v>-</v>
      </c>
      <c r="E382" s="96" t="str">
        <f>IF(FN_MC!T355="","*",FN_MC!T355)</f>
        <v>-</v>
      </c>
      <c r="F382" s="96" t="str">
        <f>IF(FN_MC!B355="","*",FN_MC!B355)</f>
        <v>*</v>
      </c>
      <c r="G382" s="96" t="str">
        <f>IF(FN_MC!D355="","*",FN_MC!D355)</f>
        <v>*</v>
      </c>
      <c r="H382" s="96" t="str">
        <f>IF(FN_MC!F355="","*",FN_MC!F355)</f>
        <v>*</v>
      </c>
      <c r="I382" s="96" t="str">
        <f>IF(FN_MC!H355="","*",FN_MC!H355)</f>
        <v>*</v>
      </c>
      <c r="J382" s="96" t="str">
        <f>IF(FN_MC!I355="","*",FN_MC!I355)</f>
        <v>*</v>
      </c>
      <c r="K382" s="96" t="str">
        <f>IF(FN_MC!M355="","*",FN_MC!M355)</f>
        <v>-</v>
      </c>
      <c r="L382" s="186" t="str">
        <f>IF(FN_MC!N355="","*",FN_MC!N355)</f>
        <v>-</v>
      </c>
      <c r="M382" s="97" t="str">
        <f>IF(FN_MC!J355="","*",FN_MC!J355)</f>
        <v>*</v>
      </c>
      <c r="N382" s="173" t="str">
        <f>IF(FN_MC!K355="","*",FN_MC!K355)</f>
        <v>*</v>
      </c>
      <c r="O382" s="173" t="str">
        <f>IF(FN_MC!L355="","*",FN_MC!L355)</f>
        <v>-</v>
      </c>
      <c r="P382" s="107" t="str">
        <f>IF(FN_MC!O355="","*",FN_MC!O355)</f>
        <v>*</v>
      </c>
      <c r="Q382" s="107" t="str">
        <f>IF(FN_MC!P355="","*",FN_MC!P355)</f>
        <v>*</v>
      </c>
      <c r="R382" s="96" t="str">
        <f>IF(FN_MC!Q355="","*",CONCATENATE(FN_MC!Q355," ",FN_MC!R355))</f>
        <v>*</v>
      </c>
      <c r="S382" s="96" t="str">
        <f>IF(FN_MC!V355="","*",FN_MC!V355)</f>
        <v>*</v>
      </c>
      <c r="T382" s="96" t="str">
        <f>IF(FN_MC!W355="","*",FN_MC!W355)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*</v>
      </c>
      <c r="C384" s="95" t="str">
        <f>IF(FN_MC!Z357="","*",FN_MC!Z357)</f>
        <v>*</v>
      </c>
      <c r="D384" s="96" t="str">
        <f>IF(FN_MC!S357="","*",FN_MC!S357)</f>
        <v>-</v>
      </c>
      <c r="E384" s="96" t="str">
        <f>IF(FN_MC!T357="","*",FN_MC!T357)</f>
        <v>-</v>
      </c>
      <c r="F384" s="96" t="str">
        <f>IF(FN_MC!B357="","*",FN_MC!B357)</f>
        <v>*</v>
      </c>
      <c r="G384" s="96" t="str">
        <f>IF(FN_MC!D357="","*",FN_MC!D357)</f>
        <v>*</v>
      </c>
      <c r="H384" s="96" t="str">
        <f>IF(FN_MC!F357="","*",FN_MC!F357)</f>
        <v>*</v>
      </c>
      <c r="I384" s="96" t="str">
        <f>IF(FN_MC!H357="","*",FN_MC!H357)</f>
        <v>*</v>
      </c>
      <c r="J384" s="96" t="str">
        <f>IF(FN_MC!I357="","*",FN_MC!I357)</f>
        <v>*</v>
      </c>
      <c r="K384" s="96" t="str">
        <f>IF(FN_MC!M357="","*",FN_MC!M357)</f>
        <v>-</v>
      </c>
      <c r="L384" s="186" t="str">
        <f>IF(FN_MC!N357="","*",FN_MC!N357)</f>
        <v>-</v>
      </c>
      <c r="M384" s="97" t="str">
        <f>IF(FN_MC!J357="","*",FN_MC!J357)</f>
        <v>*</v>
      </c>
      <c r="N384" s="173" t="str">
        <f>IF(FN_MC!K357="","*",FN_MC!K357)</f>
        <v>*</v>
      </c>
      <c r="O384" s="173" t="str">
        <f>IF(FN_MC!L357="","*",FN_MC!L357)</f>
        <v>-</v>
      </c>
      <c r="P384" s="107" t="str">
        <f>IF(FN_MC!O357="","*",FN_MC!O357)</f>
        <v>*</v>
      </c>
      <c r="Q384" s="107" t="str">
        <f>IF(FN_MC!P357="","*",FN_MC!P357)</f>
        <v>*</v>
      </c>
      <c r="R384" s="96" t="str">
        <f>IF(FN_MC!Q357="","*",CONCATENATE(FN_MC!Q357," ",FN_MC!R357))</f>
        <v>*</v>
      </c>
      <c r="S384" s="96" t="str">
        <f>IF(FN_MC!V357="","*",FN_MC!V357)</f>
        <v>*</v>
      </c>
      <c r="T384" s="96" t="str">
        <f>IF(FN_MC!W357="","*",FN_MC!W357)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*</v>
      </c>
      <c r="C385" s="95" t="str">
        <f>IF(FN_MC!Z358="","*",FN_MC!Z358)</f>
        <v>*</v>
      </c>
      <c r="D385" s="96" t="str">
        <f>IF(FN_MC!S358="","*",FN_MC!S358)</f>
        <v>-</v>
      </c>
      <c r="E385" s="96" t="str">
        <f>IF(FN_MC!T358="","*",FN_MC!T358)</f>
        <v>-</v>
      </c>
      <c r="F385" s="96" t="str">
        <f>IF(FN_MC!B358="","*",FN_MC!B358)</f>
        <v>*</v>
      </c>
      <c r="G385" s="96" t="str">
        <f>IF(FN_MC!D358="","*",FN_MC!D358)</f>
        <v>*</v>
      </c>
      <c r="H385" s="96" t="str">
        <f>IF(FN_MC!F358="","*",FN_MC!F358)</f>
        <v>*</v>
      </c>
      <c r="I385" s="96" t="str">
        <f>IF(FN_MC!H358="","*",FN_MC!H358)</f>
        <v>*</v>
      </c>
      <c r="J385" s="96" t="str">
        <f>IF(FN_MC!I358="","*",FN_MC!I358)</f>
        <v>*</v>
      </c>
      <c r="K385" s="96" t="str">
        <f>IF(FN_MC!M358="","*",FN_MC!M358)</f>
        <v>-</v>
      </c>
      <c r="L385" s="186" t="str">
        <f>IF(FN_MC!N358="","*",FN_MC!N358)</f>
        <v>-</v>
      </c>
      <c r="M385" s="97" t="str">
        <f>IF(FN_MC!J358="","*",FN_MC!J358)</f>
        <v>*</v>
      </c>
      <c r="N385" s="173" t="str">
        <f>IF(FN_MC!K358="","*",FN_MC!K358)</f>
        <v>*</v>
      </c>
      <c r="O385" s="173" t="str">
        <f>IF(FN_MC!L358="","*",FN_MC!L358)</f>
        <v>-</v>
      </c>
      <c r="P385" s="107" t="str">
        <f>IF(FN_MC!O358="","*",FN_MC!O358)</f>
        <v>*</v>
      </c>
      <c r="Q385" s="107" t="str">
        <f>IF(FN_MC!P358="","*",FN_MC!P358)</f>
        <v>*</v>
      </c>
      <c r="R385" s="96" t="str">
        <f>IF(FN_MC!Q358="","*",CONCATENATE(FN_MC!Q358," ",FN_MC!R358))</f>
        <v>*</v>
      </c>
      <c r="S385" s="96" t="str">
        <f>IF(FN_MC!V358="","*",FN_MC!V358)</f>
        <v>*</v>
      </c>
      <c r="T385" s="96" t="str">
        <f>IF(FN_MC!W358="","*",FN_MC!W358)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*</v>
      </c>
      <c r="C386" s="95" t="str">
        <f>IF(FN_MC!Z359="","*",FN_MC!Z359)</f>
        <v>*</v>
      </c>
      <c r="D386" s="96" t="str">
        <f>IF(FN_MC!S359="","*",FN_MC!S359)</f>
        <v>-</v>
      </c>
      <c r="E386" s="96" t="str">
        <f>IF(FN_MC!T359="","*",FN_MC!T359)</f>
        <v>-</v>
      </c>
      <c r="F386" s="96" t="str">
        <f>IF(FN_MC!B359="","*",FN_MC!B359)</f>
        <v>*</v>
      </c>
      <c r="G386" s="96" t="str">
        <f>IF(FN_MC!D359="","*",FN_MC!D359)</f>
        <v>*</v>
      </c>
      <c r="H386" s="96" t="str">
        <f>IF(FN_MC!F359="","*",FN_MC!F359)</f>
        <v>*</v>
      </c>
      <c r="I386" s="96" t="str">
        <f>IF(FN_MC!H359="","*",FN_MC!H359)</f>
        <v>*</v>
      </c>
      <c r="J386" s="96" t="str">
        <f>IF(FN_MC!I359="","*",FN_MC!I359)</f>
        <v>*</v>
      </c>
      <c r="K386" s="96" t="str">
        <f>IF(FN_MC!M359="","*",FN_MC!M359)</f>
        <v>-</v>
      </c>
      <c r="L386" s="186" t="str">
        <f>IF(FN_MC!N359="","*",FN_MC!N359)</f>
        <v>-</v>
      </c>
      <c r="M386" s="97" t="str">
        <f>IF(FN_MC!J359="","*",FN_MC!J359)</f>
        <v>*</v>
      </c>
      <c r="N386" s="173" t="str">
        <f>IF(FN_MC!K359="","*",FN_MC!K359)</f>
        <v>*</v>
      </c>
      <c r="O386" s="173" t="str">
        <f>IF(FN_MC!L359="","*",FN_MC!L359)</f>
        <v>-</v>
      </c>
      <c r="P386" s="107" t="str">
        <f>IF(FN_MC!O359="","*",FN_MC!O359)</f>
        <v>*</v>
      </c>
      <c r="Q386" s="107" t="str">
        <f>IF(FN_MC!P359="","*",FN_MC!P359)</f>
        <v>*</v>
      </c>
      <c r="R386" s="96" t="str">
        <f>IF(FN_MC!Q359="","*",CONCATENATE(FN_MC!Q359," ",FN_MC!R359))</f>
        <v>*</v>
      </c>
      <c r="S386" s="96" t="str">
        <f>IF(FN_MC!V359="","*",FN_MC!V359)</f>
        <v>*</v>
      </c>
      <c r="T386" s="96" t="str">
        <f>IF(FN_MC!W359="","*",FN_MC!W359)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*</v>
      </c>
      <c r="C387" s="95" t="str">
        <f>IF(FN_MC!Z360="","*",FN_MC!Z360)</f>
        <v>*</v>
      </c>
      <c r="D387" s="96" t="str">
        <f>IF(FN_MC!S360="","*",FN_MC!S360)</f>
        <v>-</v>
      </c>
      <c r="E387" s="96" t="str">
        <f>IF(FN_MC!T360="","*",FN_MC!T360)</f>
        <v>-</v>
      </c>
      <c r="F387" s="96" t="str">
        <f>IF(FN_MC!B360="","*",FN_MC!B360)</f>
        <v>*</v>
      </c>
      <c r="G387" s="96" t="str">
        <f>IF(FN_MC!D360="","*",FN_MC!D360)</f>
        <v>*</v>
      </c>
      <c r="H387" s="96" t="str">
        <f>IF(FN_MC!F360="","*",FN_MC!F360)</f>
        <v>*</v>
      </c>
      <c r="I387" s="96" t="str">
        <f>IF(FN_MC!H360="","*",FN_MC!H360)</f>
        <v>*</v>
      </c>
      <c r="J387" s="96" t="str">
        <f>IF(FN_MC!I360="","*",FN_MC!I360)</f>
        <v>*</v>
      </c>
      <c r="K387" s="96" t="str">
        <f>IF(FN_MC!M360="","*",FN_MC!M360)</f>
        <v>-</v>
      </c>
      <c r="L387" s="186" t="str">
        <f>IF(FN_MC!N360="","*",FN_MC!N360)</f>
        <v>-</v>
      </c>
      <c r="M387" s="97" t="str">
        <f>IF(FN_MC!J360="","*",FN_MC!J360)</f>
        <v>*</v>
      </c>
      <c r="N387" s="173" t="str">
        <f>IF(FN_MC!K360="","*",FN_MC!K360)</f>
        <v>*</v>
      </c>
      <c r="O387" s="173" t="str">
        <f>IF(FN_MC!L360="","*",FN_MC!L360)</f>
        <v>-</v>
      </c>
      <c r="P387" s="107" t="str">
        <f>IF(FN_MC!O360="","*",FN_MC!O360)</f>
        <v>*</v>
      </c>
      <c r="Q387" s="107" t="str">
        <f>IF(FN_MC!P360="","*",FN_MC!P360)</f>
        <v>*</v>
      </c>
      <c r="R387" s="96" t="str">
        <f>IF(FN_MC!Q360="","*",CONCATENATE(FN_MC!Q360," ",FN_MC!R360))</f>
        <v>*</v>
      </c>
      <c r="S387" s="96" t="str">
        <f>IF(FN_MC!V360="","*",FN_MC!V360)</f>
        <v>*</v>
      </c>
      <c r="T387" s="96" t="str">
        <f>IF(FN_MC!W360="","*",FN_MC!W360)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*</v>
      </c>
      <c r="C388" s="95" t="str">
        <f>IF(FN_MC!Z361="","*",FN_MC!Z361)</f>
        <v>*</v>
      </c>
      <c r="D388" s="96" t="str">
        <f>IF(FN_MC!S361="","*",FN_MC!S361)</f>
        <v>-</v>
      </c>
      <c r="E388" s="96" t="str">
        <f>IF(FN_MC!T361="","*",FN_MC!T361)</f>
        <v>-</v>
      </c>
      <c r="F388" s="96" t="str">
        <f>IF(FN_MC!B361="","*",FN_MC!B361)</f>
        <v>*</v>
      </c>
      <c r="G388" s="96" t="str">
        <f>IF(FN_MC!D361="","*",FN_MC!D361)</f>
        <v>*</v>
      </c>
      <c r="H388" s="96" t="str">
        <f>IF(FN_MC!F361="","*",FN_MC!F361)</f>
        <v>*</v>
      </c>
      <c r="I388" s="96" t="str">
        <f>IF(FN_MC!H361="","*",FN_MC!H361)</f>
        <v>*</v>
      </c>
      <c r="J388" s="96" t="str">
        <f>IF(FN_MC!I361="","*",FN_MC!I361)</f>
        <v>*</v>
      </c>
      <c r="K388" s="96" t="str">
        <f>IF(FN_MC!M361="","*",FN_MC!M361)</f>
        <v>-</v>
      </c>
      <c r="L388" s="186" t="str">
        <f>IF(FN_MC!N361="","*",FN_MC!N361)</f>
        <v>-</v>
      </c>
      <c r="M388" s="97" t="str">
        <f>IF(FN_MC!J361="","*",FN_MC!J361)</f>
        <v>*</v>
      </c>
      <c r="N388" s="173" t="str">
        <f>IF(FN_MC!K361="","*",FN_MC!K361)</f>
        <v>*</v>
      </c>
      <c r="O388" s="173" t="str">
        <f>IF(FN_MC!L361="","*",FN_MC!L361)</f>
        <v>-</v>
      </c>
      <c r="P388" s="107" t="str">
        <f>IF(FN_MC!O361="","*",FN_MC!O361)</f>
        <v>*</v>
      </c>
      <c r="Q388" s="107" t="str">
        <f>IF(FN_MC!P361="","*",FN_MC!P361)</f>
        <v>*</v>
      </c>
      <c r="R388" s="96" t="str">
        <f>IF(FN_MC!Q361="","*",CONCATENATE(FN_MC!Q361," ",FN_MC!R361))</f>
        <v>*</v>
      </c>
      <c r="S388" s="96" t="str">
        <f>IF(FN_MC!V361="","*",FN_MC!V361)</f>
        <v>*</v>
      </c>
      <c r="T388" s="96" t="str">
        <f>IF(FN_MC!W361="","*",FN_MC!W361)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*</v>
      </c>
      <c r="C389" s="95" t="str">
        <f>IF(FN_MC!Z362="","*",FN_MC!Z362)</f>
        <v>*</v>
      </c>
      <c r="D389" s="96" t="str">
        <f>IF(FN_MC!S362="","*",FN_MC!S362)</f>
        <v>-</v>
      </c>
      <c r="E389" s="96" t="str">
        <f>IF(FN_MC!T362="","*",FN_MC!T362)</f>
        <v>-</v>
      </c>
      <c r="F389" s="96" t="str">
        <f>IF(FN_MC!B362="","*",FN_MC!B362)</f>
        <v>*</v>
      </c>
      <c r="G389" s="96" t="str">
        <f>IF(FN_MC!D362="","*",FN_MC!D362)</f>
        <v>*</v>
      </c>
      <c r="H389" s="96" t="str">
        <f>IF(FN_MC!F362="","*",FN_MC!F362)</f>
        <v>*</v>
      </c>
      <c r="I389" s="96" t="str">
        <f>IF(FN_MC!H362="","*",FN_MC!H362)</f>
        <v>*</v>
      </c>
      <c r="J389" s="96" t="str">
        <f>IF(FN_MC!I362="","*",FN_MC!I362)</f>
        <v>*</v>
      </c>
      <c r="K389" s="96" t="str">
        <f>IF(FN_MC!M362="","*",FN_MC!M362)</f>
        <v>-</v>
      </c>
      <c r="L389" s="186" t="str">
        <f>IF(FN_MC!N362="","*",FN_MC!N362)</f>
        <v>-</v>
      </c>
      <c r="M389" s="97" t="str">
        <f>IF(FN_MC!J362="","*",FN_MC!J362)</f>
        <v>*</v>
      </c>
      <c r="N389" s="173" t="str">
        <f>IF(FN_MC!K362="","*",FN_MC!K362)</f>
        <v>*</v>
      </c>
      <c r="O389" s="173" t="str">
        <f>IF(FN_MC!L362="","*",FN_MC!L362)</f>
        <v>-</v>
      </c>
      <c r="P389" s="107" t="str">
        <f>IF(FN_MC!O362="","*",FN_MC!O362)</f>
        <v>*</v>
      </c>
      <c r="Q389" s="107" t="str">
        <f>IF(FN_MC!P362="","*",FN_MC!P362)</f>
        <v>*</v>
      </c>
      <c r="R389" s="96" t="str">
        <f>IF(FN_MC!Q362="","*",CONCATENATE(FN_MC!Q362," ",FN_MC!R362))</f>
        <v>*</v>
      </c>
      <c r="S389" s="96" t="str">
        <f>IF(FN_MC!V362="","*",FN_MC!V362)</f>
        <v>*</v>
      </c>
      <c r="T389" s="96" t="str">
        <f>IF(FN_MC!W362="","*",FN_MC!W362)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6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53" sqref="G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1906</v>
      </c>
      <c r="C2" s="83" t="s">
        <v>1017</v>
      </c>
      <c r="D2" s="83" t="s">
        <v>1019</v>
      </c>
      <c r="E2" s="83" t="s">
        <v>1907</v>
      </c>
      <c r="F2" s="83" t="s">
        <v>1908</v>
      </c>
      <c r="G2" s="83" t="s">
        <v>1909</v>
      </c>
      <c r="H2" s="83" t="s">
        <v>1910</v>
      </c>
      <c r="I2" s="83" t="s">
        <v>1911</v>
      </c>
      <c r="J2" s="83" t="s">
        <v>1912</v>
      </c>
      <c r="K2" s="109" t="s">
        <v>1913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 t="str">
        <f>IF(FN_MC!B315="","*",FN_MC!B315)</f>
        <v>*</v>
      </c>
      <c r="D383" s="101" t="str">
        <f>IF(FN_MC!D315="","*",FN_MC!D315)</f>
        <v>*</v>
      </c>
      <c r="E383" s="101" t="str">
        <f>IF(FN_MC!H315="","*",FN_MC!H315)</f>
        <v>*</v>
      </c>
      <c r="F383" s="114" t="str">
        <f>IF(FN_MC!M315="","*",FN_MC!M315)</f>
        <v>-</v>
      </c>
      <c r="G383" s="101" t="str">
        <f>IF(FN_MC!I315="","*",FN_MC!I315)</f>
        <v>*</v>
      </c>
      <c r="H383" s="101" t="str">
        <f>IF(FN_MC!AB315="","*",FN_MC!AB315)</f>
        <v>*</v>
      </c>
      <c r="I383" s="101" t="str">
        <f>IF(FN_MC!AC315="","*",FN_MC!AC315)</f>
        <v>*</v>
      </c>
      <c r="J383" s="102" t="str">
        <f>IF(FN_MC!AA315="","*",FN_MC!AA315)</f>
        <v>*</v>
      </c>
      <c r="K383" s="112" t="str">
        <f>IF(FN_MC!AD315="","*",FN_MC!AD315)</f>
        <v>*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*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*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*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*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*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*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*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*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*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*</v>
      </c>
      <c r="C407" s="101" t="str">
        <f>IF(FN_MC!B338="","*",FN_MC!B338)</f>
        <v>*</v>
      </c>
      <c r="D407" s="101" t="str">
        <f>IF(FN_MC!D338="","*",FN_MC!D338)</f>
        <v>*</v>
      </c>
      <c r="E407" s="101" t="str">
        <f>IF(FN_MC!H338="","*",FN_MC!H338)</f>
        <v>*</v>
      </c>
      <c r="F407" s="114" t="str">
        <f>IF(FN_MC!M338="","*",FN_MC!M338)</f>
        <v>-</v>
      </c>
      <c r="G407" s="101" t="str">
        <f>IF(FN_MC!I338="","*",FN_MC!I338)</f>
        <v>*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*</v>
      </c>
    </row>
    <row r="408" spans="2:11" hidden="1">
      <c r="B408" s="100" t="str">
        <f>IF(FN_MC!Y339="","*",FN_MC!Y339)</f>
        <v>*</v>
      </c>
      <c r="C408" s="101" t="str">
        <f>IF(FN_MC!B339="","*",FN_MC!B339)</f>
        <v>*</v>
      </c>
      <c r="D408" s="101" t="str">
        <f>IF(FN_MC!D339="","*",FN_MC!D339)</f>
        <v>*</v>
      </c>
      <c r="E408" s="101" t="str">
        <f>IF(FN_MC!H339="","*",FN_MC!H339)</f>
        <v>*</v>
      </c>
      <c r="F408" s="114" t="str">
        <f>IF(FN_MC!M339="","*",FN_MC!M339)</f>
        <v>-</v>
      </c>
      <c r="G408" s="101" t="str">
        <f>IF(FN_MC!I339="","*",FN_MC!I339)</f>
        <v>*</v>
      </c>
      <c r="H408" s="101" t="str">
        <f>IF(FN_MC!AB339="","*",FN_MC!AB339)</f>
        <v>*</v>
      </c>
      <c r="I408" s="101" t="str">
        <f>IF(FN_MC!AC339="","*",FN_MC!AC339)</f>
        <v>*</v>
      </c>
      <c r="J408" s="102" t="str">
        <f>IF(FN_MC!AA339="","*",FN_MC!AA339)</f>
        <v>*</v>
      </c>
      <c r="K408" s="112" t="str">
        <f>IF(FN_MC!AD339="","*",FN_MC!AD339)</f>
        <v>*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*</v>
      </c>
      <c r="C410" s="101" t="str">
        <f>IF(FN_MC!B341="","*",FN_MC!B341)</f>
        <v>*</v>
      </c>
      <c r="D410" s="101" t="str">
        <f>IF(FN_MC!D341="","*",FN_MC!D341)</f>
        <v>*</v>
      </c>
      <c r="E410" s="101" t="str">
        <f>IF(FN_MC!H341="","*",FN_MC!H341)</f>
        <v>*</v>
      </c>
      <c r="F410" s="114" t="str">
        <f>IF(FN_MC!M341="","*",FN_MC!M341)</f>
        <v>-</v>
      </c>
      <c r="G410" s="101" t="str">
        <f>IF(FN_MC!I341="","*",FN_MC!I341)</f>
        <v>*</v>
      </c>
      <c r="H410" s="101" t="str">
        <f>IF(FN_MC!AB341="","*",FN_MC!AB341)</f>
        <v>*</v>
      </c>
      <c r="I410" s="101" t="str">
        <f>IF(FN_MC!AC341="","*",FN_MC!AC341)</f>
        <v>*</v>
      </c>
      <c r="J410" s="102" t="str">
        <f>IF(FN_MC!AA341="","*",FN_MC!AA341)</f>
        <v>*</v>
      </c>
      <c r="K410" s="112" t="str">
        <f>IF(FN_MC!AD341="","*",FN_MC!AD341)</f>
        <v>*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*</v>
      </c>
      <c r="C412" s="101" t="str">
        <f>IF(FN_MC!B343="","*",FN_MC!B343)</f>
        <v>*</v>
      </c>
      <c r="D412" s="101" t="str">
        <f>IF(FN_MC!D343="","*",FN_MC!D343)</f>
        <v>*</v>
      </c>
      <c r="E412" s="101" t="str">
        <f>IF(FN_MC!H343="","*",FN_MC!H343)</f>
        <v>*</v>
      </c>
      <c r="F412" s="114" t="str">
        <f>IF(FN_MC!M343="","*",FN_MC!M343)</f>
        <v>-</v>
      </c>
      <c r="G412" s="101" t="str">
        <f>IF(FN_MC!I343="","*",FN_MC!I343)</f>
        <v>*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*</v>
      </c>
    </row>
    <row r="413" spans="2:11" hidden="1">
      <c r="B413" s="100" t="str">
        <f>IF(FN_MC!Y344="","*",FN_MC!Y344)</f>
        <v>*</v>
      </c>
      <c r="C413" s="101" t="str">
        <f>IF(FN_MC!B344="","*",FN_MC!B344)</f>
        <v>*</v>
      </c>
      <c r="D413" s="101" t="str">
        <f>IF(FN_MC!D344="","*",FN_MC!D344)</f>
        <v>*</v>
      </c>
      <c r="E413" s="101" t="str">
        <f>IF(FN_MC!H344="","*",FN_MC!H344)</f>
        <v>*</v>
      </c>
      <c r="F413" s="114" t="str">
        <f>IF(FN_MC!M344="","*",FN_MC!M344)</f>
        <v>-</v>
      </c>
      <c r="G413" s="101" t="str">
        <f>IF(FN_MC!I344="","*",FN_MC!I344)</f>
        <v>*</v>
      </c>
      <c r="H413" s="101" t="str">
        <f>IF(FN_MC!AB344="","*",FN_MC!AB344)</f>
        <v>*</v>
      </c>
      <c r="I413" s="101" t="str">
        <f>IF(FN_MC!AC344="","*",FN_MC!AC344)</f>
        <v>*</v>
      </c>
      <c r="J413" s="102" t="str">
        <f>IF(FN_MC!AA344="","*",FN_MC!AA344)</f>
        <v>*</v>
      </c>
      <c r="K413" s="112" t="str">
        <f>IF(FN_MC!AD344="","*",FN_MC!AD344)</f>
        <v>*</v>
      </c>
    </row>
    <row r="414" spans="2:11" hidden="1">
      <c r="B414" s="100" t="str">
        <f>IF(FN_MC!Y345="","*",FN_MC!Y345)</f>
        <v>*</v>
      </c>
      <c r="C414" s="101" t="str">
        <f>IF(FN_MC!B345="","*",FN_MC!B345)</f>
        <v>*</v>
      </c>
      <c r="D414" s="101" t="str">
        <f>IF(FN_MC!D345="","*",FN_MC!D345)</f>
        <v>*</v>
      </c>
      <c r="E414" s="101" t="str">
        <f>IF(FN_MC!H345="","*",FN_MC!H345)</f>
        <v>*</v>
      </c>
      <c r="F414" s="114" t="str">
        <f>IF(FN_MC!M345="","*",FN_MC!M345)</f>
        <v>-</v>
      </c>
      <c r="G414" s="101" t="str">
        <f>IF(FN_MC!I345="","*",FN_MC!I345)</f>
        <v>*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*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*</v>
      </c>
      <c r="E416" s="101" t="str">
        <f>IF(FN_MC!H347="","*",FN_MC!H347)</f>
        <v>*</v>
      </c>
      <c r="F416" s="114" t="str">
        <f>IF(FN_MC!M347="","*",FN_MC!M347)</f>
        <v>-</v>
      </c>
      <c r="G416" s="101" t="str">
        <f>IF(FN_MC!I347="","*",FN_MC!I347)</f>
        <v>*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*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*</v>
      </c>
      <c r="E418" s="101" t="str">
        <f>IF(FN_MC!H349="","*",FN_MC!H349)</f>
        <v>*</v>
      </c>
      <c r="F418" s="114" t="str">
        <f>IF(FN_MC!M349="","*",FN_MC!M349)</f>
        <v>-</v>
      </c>
      <c r="G418" s="101" t="str">
        <f>IF(FN_MC!I349="","*",FN_MC!I349)</f>
        <v>*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*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*</v>
      </c>
      <c r="E419" s="101" t="str">
        <f>IF(FN_MC!H350="","*",FN_MC!H350)</f>
        <v>*</v>
      </c>
      <c r="F419" s="114" t="str">
        <f>IF(FN_MC!M350="","*",FN_MC!M350)</f>
        <v>-</v>
      </c>
      <c r="G419" s="101" t="str">
        <f>IF(FN_MC!I350="","*",FN_MC!I350)</f>
        <v>*</v>
      </c>
      <c r="H419" s="101" t="str">
        <f>IF(FN_MC!AB350="","*",FN_MC!AB350)</f>
        <v>*</v>
      </c>
      <c r="I419" s="101" t="str">
        <f>IF(FN_MC!AC350="","*",FN_MC!AC350)</f>
        <v>*</v>
      </c>
      <c r="J419" s="102" t="str">
        <f>IF(FN_MC!AA350="","*",FN_MC!AA350)</f>
        <v>*</v>
      </c>
      <c r="K419" s="112" t="str">
        <f>IF(FN_MC!AD350="","*",FN_MC!AD350)</f>
        <v>*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*</v>
      </c>
      <c r="E422" s="101" t="str">
        <f>IF(FN_MC!H353="","*",FN_MC!H353)</f>
        <v>*</v>
      </c>
      <c r="F422" s="114" t="str">
        <f>IF(FN_MC!M353="","*",FN_MC!M353)</f>
        <v>-</v>
      </c>
      <c r="G422" s="101" t="str">
        <f>IF(FN_MC!I353="","*",FN_MC!I353)</f>
        <v>*</v>
      </c>
      <c r="H422" s="101" t="str">
        <f>IF(FN_MC!AB353="","*",FN_MC!AB353)</f>
        <v>*</v>
      </c>
      <c r="I422" s="101" t="str">
        <f>IF(FN_MC!AC353="","*",FN_MC!AC353)</f>
        <v>*</v>
      </c>
      <c r="J422" s="102" t="str">
        <f>IF(FN_MC!AA353="","*",FN_MC!AA353)</f>
        <v>*</v>
      </c>
      <c r="K422" s="112" t="str">
        <f>IF(FN_MC!AD353="","*",FN_MC!AD353)</f>
        <v>*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*</v>
      </c>
      <c r="E424" s="101" t="str">
        <f>IF(FN_MC!H355="","*",FN_MC!H355)</f>
        <v>*</v>
      </c>
      <c r="F424" s="114" t="str">
        <f>IF(FN_MC!M355="","*",FN_MC!M355)</f>
        <v>-</v>
      </c>
      <c r="G424" s="101" t="str">
        <f>IF(FN_MC!I355="","*",FN_MC!I355)</f>
        <v>*</v>
      </c>
      <c r="H424" s="101" t="str">
        <f>IF(FN_MC!AB355="","*",FN_MC!AB355)</f>
        <v>*</v>
      </c>
      <c r="I424" s="101" t="str">
        <f>IF(FN_MC!AC355="","*",FN_MC!AC355)</f>
        <v>*</v>
      </c>
      <c r="J424" s="102" t="str">
        <f>IF(FN_MC!AA355="","*",FN_MC!AA355)</f>
        <v>*</v>
      </c>
      <c r="K424" s="112" t="str">
        <f>IF(FN_MC!AD355="","*",FN_MC!AD355)</f>
        <v>*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*</v>
      </c>
      <c r="E426" s="101" t="str">
        <f>IF(FN_MC!H357="","*",FN_MC!H357)</f>
        <v>*</v>
      </c>
      <c r="F426" s="114" t="str">
        <f>IF(FN_MC!M357="","*",FN_MC!M357)</f>
        <v>-</v>
      </c>
      <c r="G426" s="101" t="str">
        <f>IF(FN_MC!I357="","*",FN_MC!I357)</f>
        <v>*</v>
      </c>
      <c r="H426" s="101" t="str">
        <f>IF(FN_MC!AB357="","*",FN_MC!AB357)</f>
        <v>*</v>
      </c>
      <c r="I426" s="101" t="str">
        <f>IF(FN_MC!AC357="","*",FN_MC!AC357)</f>
        <v>*</v>
      </c>
      <c r="J426" s="102" t="str">
        <f>IF(FN_MC!AA357="","*",FN_MC!AA357)</f>
        <v>*</v>
      </c>
      <c r="K426" s="112" t="str">
        <f>IF(FN_MC!AD357="","*",FN_MC!AD357)</f>
        <v>*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*</v>
      </c>
      <c r="E427" s="101" t="str">
        <f>IF(FN_MC!H358="","*",FN_MC!H358)</f>
        <v>*</v>
      </c>
      <c r="F427" s="114" t="str">
        <f>IF(FN_MC!M358="","*",FN_MC!M358)</f>
        <v>-</v>
      </c>
      <c r="G427" s="101" t="str">
        <f>IF(FN_MC!I358="","*",FN_MC!I358)</f>
        <v>*</v>
      </c>
      <c r="H427" s="101" t="str">
        <f>IF(FN_MC!AB358="","*",FN_MC!AB358)</f>
        <v>*</v>
      </c>
      <c r="I427" s="101" t="str">
        <f>IF(FN_MC!AC358="","*",FN_MC!AC358)</f>
        <v>*</v>
      </c>
      <c r="J427" s="102" t="str">
        <f>IF(FN_MC!AA358="","*",FN_MC!AA358)</f>
        <v>*</v>
      </c>
      <c r="K427" s="112" t="str">
        <f>IF(FN_MC!AD358="","*",FN_MC!AD358)</f>
        <v>*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*</v>
      </c>
      <c r="E428" s="101" t="str">
        <f>IF(FN_MC!H359="","*",FN_MC!H359)</f>
        <v>*</v>
      </c>
      <c r="F428" s="114" t="str">
        <f>IF(FN_MC!M359="","*",FN_MC!M359)</f>
        <v>-</v>
      </c>
      <c r="G428" s="101" t="str">
        <f>IF(FN_MC!I359="","*",FN_MC!I359)</f>
        <v>*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*</v>
      </c>
      <c r="K428" s="112" t="str">
        <f>IF(FN_MC!AD359="","*",FN_MC!AD359)</f>
        <v>*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*</v>
      </c>
      <c r="E429" s="101" t="str">
        <f>IF(FN_MC!H360="","*",FN_MC!H360)</f>
        <v>*</v>
      </c>
      <c r="F429" s="114" t="str">
        <f>IF(FN_MC!M360="","*",FN_MC!M360)</f>
        <v>-</v>
      </c>
      <c r="G429" s="101" t="str">
        <f>IF(FN_MC!I360="","*",FN_MC!I360)</f>
        <v>*</v>
      </c>
      <c r="H429" s="101" t="str">
        <f>IF(FN_MC!AB360="","*",FN_MC!AB360)</f>
        <v>*</v>
      </c>
      <c r="I429" s="101" t="str">
        <f>IF(FN_MC!AC360="","*",FN_MC!AC360)</f>
        <v>*</v>
      </c>
      <c r="J429" s="102" t="str">
        <f>IF(FN_MC!AA360="","*",FN_MC!AA360)</f>
        <v>*</v>
      </c>
      <c r="K429" s="112" t="str">
        <f>IF(FN_MC!AD360="","*",FN_MC!AD360)</f>
        <v>*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*</v>
      </c>
      <c r="E430" s="101" t="str">
        <f>IF(FN_MC!H361="","*",FN_MC!H361)</f>
        <v>*</v>
      </c>
      <c r="F430" s="114" t="str">
        <f>IF(FN_MC!M361="","*",FN_MC!M361)</f>
        <v>-</v>
      </c>
      <c r="G430" s="101" t="str">
        <f>IF(FN_MC!I361="","*",FN_MC!I361)</f>
        <v>*</v>
      </c>
      <c r="H430" s="101" t="str">
        <f>IF(FN_MC!AB361="","*",FN_MC!AB361)</f>
        <v>*</v>
      </c>
      <c r="I430" s="101" t="str">
        <f>IF(FN_MC!AC361="","*",FN_MC!AC361)</f>
        <v>*</v>
      </c>
      <c r="J430" s="102" t="str">
        <f>IF(FN_MC!AA361="","*",FN_MC!AA361)</f>
        <v>*</v>
      </c>
      <c r="K430" s="112" t="str">
        <f>IF(FN_MC!AD361="","*",FN_MC!AD361)</f>
        <v>*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*</v>
      </c>
      <c r="E431" s="101" t="str">
        <f>IF(FN_MC!H362="","*",FN_MC!H362)</f>
        <v>*</v>
      </c>
      <c r="F431" s="114" t="str">
        <f>IF(FN_MC!M362="","*",FN_MC!M362)</f>
        <v>-</v>
      </c>
      <c r="G431" s="101" t="str">
        <f>IF(FN_MC!I362="","*",FN_MC!I362)</f>
        <v>*</v>
      </c>
      <c r="H431" s="101" t="str">
        <f>IF(FN_MC!AB362="","*",FN_MC!AB362)</f>
        <v>*</v>
      </c>
      <c r="I431" s="101" t="str">
        <f>IF(FN_MC!AC362="","*",FN_MC!AC362)</f>
        <v>*</v>
      </c>
      <c r="J431" s="102" t="str">
        <f>IF(FN_MC!AA362="","*",FN_MC!AA362)</f>
        <v>*</v>
      </c>
      <c r="K431" s="112" t="str">
        <f>IF(FN_MC!AD362="","*",FN_MC!AD362)</f>
        <v>*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1914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1915</v>
      </c>
      <c r="C4" s="181" t="s">
        <v>1916</v>
      </c>
      <c r="D4" s="181" t="s">
        <v>1917</v>
      </c>
      <c r="E4" s="181" t="s">
        <v>1918</v>
      </c>
      <c r="F4" s="181" t="s">
        <v>366</v>
      </c>
      <c r="G4" s="181" t="s">
        <v>1919</v>
      </c>
    </row>
    <row r="5" spans="2:7">
      <c r="B5" s="182" t="s">
        <v>1920</v>
      </c>
      <c r="C5" s="182">
        <v>309525</v>
      </c>
      <c r="D5" s="182" t="s">
        <v>1921</v>
      </c>
      <c r="E5" s="182" t="s">
        <v>249</v>
      </c>
      <c r="F5" s="182" t="s">
        <v>1922</v>
      </c>
      <c r="G5" s="183">
        <v>46296</v>
      </c>
    </row>
    <row r="6" spans="2:7">
      <c r="B6" s="182" t="s">
        <v>1923</v>
      </c>
      <c r="C6" s="182">
        <v>257410</v>
      </c>
      <c r="D6" s="182" t="s">
        <v>1924</v>
      </c>
      <c r="E6" s="182" t="s">
        <v>249</v>
      </c>
      <c r="F6" s="182" t="s">
        <v>1922</v>
      </c>
      <c r="G6" s="183"/>
    </row>
    <row r="7" spans="2:7">
      <c r="B7" s="182" t="s">
        <v>1335</v>
      </c>
      <c r="C7" s="182">
        <v>256875</v>
      </c>
      <c r="D7" s="182" t="s">
        <v>1925</v>
      </c>
      <c r="E7" s="182" t="s">
        <v>249</v>
      </c>
      <c r="F7" s="182" t="s">
        <v>1922</v>
      </c>
      <c r="G7" s="183">
        <v>46296</v>
      </c>
    </row>
    <row r="8" spans="2:7">
      <c r="B8" s="182" t="s">
        <v>1926</v>
      </c>
      <c r="C8" s="182">
        <v>257278</v>
      </c>
      <c r="D8" s="182" t="s">
        <v>1927</v>
      </c>
      <c r="E8" s="182" t="s">
        <v>240</v>
      </c>
      <c r="F8" s="182" t="s">
        <v>1928</v>
      </c>
      <c r="G8" s="183">
        <v>46235</v>
      </c>
    </row>
    <row r="9" spans="2:7">
      <c r="B9" s="182" t="s">
        <v>1929</v>
      </c>
      <c r="C9" s="182">
        <v>261794</v>
      </c>
      <c r="D9" s="182" t="s">
        <v>1930</v>
      </c>
      <c r="E9" s="182" t="s">
        <v>240</v>
      </c>
      <c r="F9" s="182" t="s">
        <v>1928</v>
      </c>
      <c r="G9" s="183">
        <v>46082</v>
      </c>
    </row>
    <row r="10" spans="2:7">
      <c r="B10" s="182" t="s">
        <v>1931</v>
      </c>
      <c r="C10" s="182">
        <v>257033</v>
      </c>
      <c r="D10" s="182" t="s">
        <v>1932</v>
      </c>
      <c r="E10" s="182" t="s">
        <v>240</v>
      </c>
      <c r="F10" s="182" t="s">
        <v>480</v>
      </c>
      <c r="G10" s="182" t="s">
        <v>1933</v>
      </c>
    </row>
    <row r="11" spans="2:7">
      <c r="B11" s="182" t="s">
        <v>1934</v>
      </c>
      <c r="C11" s="182">
        <v>396578</v>
      </c>
      <c r="D11" s="182" t="s">
        <v>1935</v>
      </c>
      <c r="E11" s="182" t="s">
        <v>240</v>
      </c>
      <c r="F11" s="182" t="s">
        <v>480</v>
      </c>
      <c r="G11" s="182" t="s">
        <v>1933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1773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1936</v>
      </c>
      <c r="D5" s="273"/>
      <c r="E5" s="273"/>
      <c r="F5" s="273"/>
      <c r="G5" s="273"/>
      <c r="H5" s="273"/>
      <c r="I5" s="273"/>
      <c r="J5" s="274"/>
      <c r="K5" s="275" t="s">
        <v>1937</v>
      </c>
      <c r="L5" s="276"/>
      <c r="M5" s="276"/>
      <c r="N5" s="276"/>
      <c r="O5" s="277" t="s">
        <v>1938</v>
      </c>
      <c r="P5" s="278"/>
      <c r="Q5" s="279"/>
    </row>
    <row r="6" spans="1:17" s="81" customFormat="1" ht="15.75" customHeight="1">
      <c r="A6" s="75" t="s">
        <v>1904</v>
      </c>
      <c r="B6" s="82" t="s">
        <v>1903</v>
      </c>
      <c r="C6" s="83" t="s">
        <v>1032</v>
      </c>
      <c r="D6" s="84" t="s">
        <v>1033</v>
      </c>
      <c r="E6" s="83" t="s">
        <v>1939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1940</v>
      </c>
      <c r="M6" s="116" t="s">
        <v>29</v>
      </c>
      <c r="N6" s="117" t="s">
        <v>1027</v>
      </c>
      <c r="O6" s="159" t="s">
        <v>1070</v>
      </c>
      <c r="P6" s="128"/>
      <c r="Q6" s="138" t="s">
        <v>1941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0.125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1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1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 t="str">
        <f>IF(FN_MC!B315="","*",FN_MC!B315)</f>
        <v>*</v>
      </c>
      <c r="B387" s="86" t="str">
        <f>IF(FN_MC!X315="","*",FN_MC!X315)</f>
        <v>*</v>
      </c>
      <c r="C387" s="87" t="str">
        <f>IF(FN_MC!S315="","*",FN_MC!S315)</f>
        <v>-</v>
      </c>
      <c r="D387" s="87" t="str">
        <f>IF(FN_MC!T315="","*",FN_MC!T315)</f>
        <v>-</v>
      </c>
      <c r="E387" s="87" t="str">
        <f>IF(FN_MC!D315="","*",FN_MC!D315)</f>
        <v>*</v>
      </c>
      <c r="F387" s="87" t="str">
        <f>IF(FN_MC!H315="","*",FN_MC!H315)</f>
        <v>*</v>
      </c>
      <c r="G387" s="87" t="str">
        <f>IF(FN_MC!M315="","*",FN_MC!M315)</f>
        <v>-</v>
      </c>
      <c r="H387" s="125" t="str">
        <f>IF(FN_MC!K315="","*",FN_MC!K315)</f>
        <v>*</v>
      </c>
      <c r="I387" s="110" t="str">
        <f>IF(FN_MC!O315="","*",FN_MC!O315)</f>
        <v>*</v>
      </c>
      <c r="J387" s="110" t="str">
        <f>IF(FN_MC!P315="","*",FN_MC!P315)</f>
        <v>*</v>
      </c>
      <c r="K387" s="118" t="str">
        <f>IF(FN_MC!AK315="","*",FN_MC!AK315)</f>
        <v>-</v>
      </c>
      <c r="L387" s="118" t="str">
        <f>IF(FN_MC!AM315="","*",FN_MC!AM315)</f>
        <v>-</v>
      </c>
      <c r="M387" s="118" t="str">
        <f>IF(FN_MC!AP315="","*",FN_MC!AP315)</f>
        <v>-</v>
      </c>
      <c r="N387" s="118" t="str">
        <f>IF(FN_MC!AM315="","*",FN_MC!AM315)</f>
        <v>-</v>
      </c>
      <c r="O387" s="135">
        <f>FN_MC!BH315</f>
        <v>0</v>
      </c>
      <c r="P387" s="78"/>
      <c r="Q387" s="120" t="str">
        <f>IF($A$2=1,IF(FN_MC!BJ315="","*",FN_MC!BJ315),IF(FN_MC!BK315="","*",FN_MC!BK315))</f>
        <v>*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1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*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*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0</v>
      </c>
      <c r="P396" s="78"/>
      <c r="Q396" s="120" t="str">
        <f>IF($A$2=1,IF(FN_MC!BJ324="","*",FN_MC!BJ324),IF(FN_MC!BK324="","*",FN_MC!BK324))</f>
        <v>*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>*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0</v>
      </c>
      <c r="P402" s="78"/>
      <c r="Q402" s="120" t="str">
        <f>IF($A$2=1,IF(FN_MC!BJ329="","*",FN_MC!BJ329),IF(FN_MC!BK329="","*",FN_MC!BK329))</f>
        <v>*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>*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>*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0</v>
      </c>
      <c r="P408" s="78"/>
      <c r="Q408" s="120" t="str">
        <f>IF($A$2=1,IF(FN_MC!BJ335="","*",FN_MC!BJ335),IF(FN_MC!BK335="","*",FN_MC!BK335))</f>
        <v>*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0</v>
      </c>
      <c r="P409" s="78"/>
      <c r="Q409" s="120" t="str">
        <f>IF($A$2=1,IF(FN_MC!BJ336="","*",FN_MC!BJ336),IF(FN_MC!BK336="","*",FN_MC!BK336))</f>
        <v>*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 t="str">
        <f>IF(FN_MC!B338="","*",FN_MC!B338)</f>
        <v>*</v>
      </c>
      <c r="B411" s="86" t="str">
        <f>IF(FN_MC!X338="","*",FN_MC!X338)</f>
        <v>*</v>
      </c>
      <c r="C411" s="87" t="str">
        <f>IF(FN_MC!S338="","*",FN_MC!S338)</f>
        <v>-</v>
      </c>
      <c r="D411" s="87" t="str">
        <f>IF(FN_MC!T338="","*",FN_MC!T338)</f>
        <v>-</v>
      </c>
      <c r="E411" s="87" t="str">
        <f>IF(FN_MC!D338="","*",FN_MC!D338)</f>
        <v>*</v>
      </c>
      <c r="F411" s="87" t="str">
        <f>IF(FN_MC!H338="","*",FN_MC!H338)</f>
        <v>*</v>
      </c>
      <c r="G411" s="87" t="str">
        <f>IF(FN_MC!M338="","*",FN_MC!M338)</f>
        <v>-</v>
      </c>
      <c r="H411" s="125" t="str">
        <f>IF(FN_MC!K338="","*",FN_MC!K338)</f>
        <v>*</v>
      </c>
      <c r="I411" s="110" t="str">
        <f>IF(FN_MC!O338="","*",FN_MC!O338)</f>
        <v>*</v>
      </c>
      <c r="J411" s="110" t="str">
        <f>IF(FN_MC!P338="","*",FN_MC!P338)</f>
        <v>*</v>
      </c>
      <c r="K411" s="118" t="str">
        <f>IF(FN_MC!AK338="","*",FN_MC!AK338)</f>
        <v>-</v>
      </c>
      <c r="L411" s="118" t="str">
        <f>IF(FN_MC!AM338="","*",FN_MC!AM338)</f>
        <v>-</v>
      </c>
      <c r="M411" s="118" t="str">
        <f>IF(FN_MC!AP338="","*",FN_MC!AP338)</f>
        <v>-</v>
      </c>
      <c r="N411" s="118" t="str">
        <f>IF(FN_MC!AM338="","*",FN_MC!AM338)</f>
        <v>-</v>
      </c>
      <c r="O411" s="135">
        <f>FN_MC!BH338</f>
        <v>0</v>
      </c>
      <c r="P411" s="78"/>
      <c r="Q411" s="120" t="str">
        <f>IF($A$2=1,IF(FN_MC!BJ338="","*",FN_MC!BJ338),IF(FN_MC!BK338="","*",FN_MC!BK338))</f>
        <v>*</v>
      </c>
    </row>
    <row r="412" spans="1:17" hidden="1">
      <c r="A412" s="85" t="str">
        <f>IF(FN_MC!B339="","*",FN_MC!B339)</f>
        <v>*</v>
      </c>
      <c r="B412" s="86" t="str">
        <f>IF(FN_MC!X339="","*",FN_MC!X339)</f>
        <v>*</v>
      </c>
      <c r="C412" s="87" t="str">
        <f>IF(FN_MC!S339="","*",FN_MC!S339)</f>
        <v>-</v>
      </c>
      <c r="D412" s="87" t="str">
        <f>IF(FN_MC!T339="","*",FN_MC!T339)</f>
        <v>-</v>
      </c>
      <c r="E412" s="87" t="str">
        <f>IF(FN_MC!D339="","*",FN_MC!D339)</f>
        <v>*</v>
      </c>
      <c r="F412" s="87" t="str">
        <f>IF(FN_MC!H339="","*",FN_MC!H339)</f>
        <v>*</v>
      </c>
      <c r="G412" s="87" t="str">
        <f>IF(FN_MC!M339="","*",FN_MC!M339)</f>
        <v>-</v>
      </c>
      <c r="H412" s="125" t="str">
        <f>IF(FN_MC!K339="","*",FN_MC!K339)</f>
        <v>*</v>
      </c>
      <c r="I412" s="110" t="str">
        <f>IF(FN_MC!O339="","*",FN_MC!O339)</f>
        <v>*</v>
      </c>
      <c r="J412" s="110" t="str">
        <f>IF(FN_MC!P339="","*",FN_MC!P339)</f>
        <v>*</v>
      </c>
      <c r="K412" s="118" t="str">
        <f>IF(FN_MC!AK339="","*",FN_MC!AK339)</f>
        <v>-</v>
      </c>
      <c r="L412" s="118" t="str">
        <f>IF(FN_MC!AM339="","*",FN_MC!AM339)</f>
        <v>-</v>
      </c>
      <c r="M412" s="118" t="str">
        <f>IF(FN_MC!AP339="","*",FN_MC!AP339)</f>
        <v>-</v>
      </c>
      <c r="N412" s="118" t="str">
        <f>IF(FN_MC!AM339="","*",FN_MC!AM339)</f>
        <v>-</v>
      </c>
      <c r="O412" s="135">
        <f>FN_MC!BH339</f>
        <v>0</v>
      </c>
      <c r="P412" s="78"/>
      <c r="Q412" s="120" t="str">
        <f>IF($A$2=1,IF(FN_MC!BJ339="","*",FN_MC!BJ339),IF(FN_MC!BK339="","*",FN_MC!BK339))</f>
        <v>*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 t="str">
        <f>IF(FN_MC!B341="","*",FN_MC!B341)</f>
        <v>*</v>
      </c>
      <c r="B414" s="86" t="str">
        <f>IF(FN_MC!X341="","*",FN_MC!X341)</f>
        <v>*</v>
      </c>
      <c r="C414" s="87" t="str">
        <f>IF(FN_MC!S341="","*",FN_MC!S341)</f>
        <v>-</v>
      </c>
      <c r="D414" s="87" t="str">
        <f>IF(FN_MC!T341="","*",FN_MC!T341)</f>
        <v>-</v>
      </c>
      <c r="E414" s="87" t="str">
        <f>IF(FN_MC!D341="","*",FN_MC!D341)</f>
        <v>*</v>
      </c>
      <c r="F414" s="87" t="str">
        <f>IF(FN_MC!H341="","*",FN_MC!H341)</f>
        <v>*</v>
      </c>
      <c r="G414" s="87" t="str">
        <f>IF(FN_MC!M341="","*",FN_MC!M341)</f>
        <v>-</v>
      </c>
      <c r="H414" s="125" t="str">
        <f>IF(FN_MC!K341="","*",FN_MC!K341)</f>
        <v>*</v>
      </c>
      <c r="I414" s="110" t="str">
        <f>IF(FN_MC!O341="","*",FN_MC!O341)</f>
        <v>*</v>
      </c>
      <c r="J414" s="110" t="str">
        <f>IF(FN_MC!P341="","*",FN_MC!P341)</f>
        <v>*</v>
      </c>
      <c r="K414" s="118" t="str">
        <f>IF(FN_MC!AK341="","*",FN_MC!AK341)</f>
        <v>-</v>
      </c>
      <c r="L414" s="118" t="str">
        <f>IF(FN_MC!AM341="","*",FN_MC!AM341)</f>
        <v>-</v>
      </c>
      <c r="M414" s="118" t="str">
        <f>IF(FN_MC!AP341="","*",FN_MC!AP341)</f>
        <v>-</v>
      </c>
      <c r="N414" s="118" t="str">
        <f>IF(FN_MC!AM341="","*",FN_MC!AM341)</f>
        <v>-</v>
      </c>
      <c r="O414" s="135">
        <f>FN_MC!BH341</f>
        <v>0</v>
      </c>
      <c r="P414" s="78"/>
      <c r="Q414" s="120" t="str">
        <f>IF($A$2=1,IF(FN_MC!BJ341="","*",FN_MC!BJ341),IF(FN_MC!BK341="","*",FN_MC!BK341))</f>
        <v>*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 t="str">
        <f>IF(FN_MC!B343="","*",FN_MC!B343)</f>
        <v>*</v>
      </c>
      <c r="B416" s="86" t="str">
        <f>IF(FN_MC!X343="","*",FN_MC!X343)</f>
        <v>*</v>
      </c>
      <c r="C416" s="87" t="str">
        <f>IF(FN_MC!S343="","*",FN_MC!S343)</f>
        <v>-</v>
      </c>
      <c r="D416" s="87" t="str">
        <f>IF(FN_MC!T343="","*",FN_MC!T343)</f>
        <v>-</v>
      </c>
      <c r="E416" s="87" t="str">
        <f>IF(FN_MC!D343="","*",FN_MC!D343)</f>
        <v>*</v>
      </c>
      <c r="F416" s="87" t="str">
        <f>IF(FN_MC!H343="","*",FN_MC!H343)</f>
        <v>*</v>
      </c>
      <c r="G416" s="87" t="str">
        <f>IF(FN_MC!M343="","*",FN_MC!M343)</f>
        <v>-</v>
      </c>
      <c r="H416" s="125" t="str">
        <f>IF(FN_MC!K343="","*",FN_MC!K343)</f>
        <v>*</v>
      </c>
      <c r="I416" s="110" t="str">
        <f>IF(FN_MC!O343="","*",FN_MC!O343)</f>
        <v>*</v>
      </c>
      <c r="J416" s="110" t="str">
        <f>IF(FN_MC!P343="","*",FN_MC!P343)</f>
        <v>*</v>
      </c>
      <c r="K416" s="118" t="str">
        <f>IF(FN_MC!AK343="","*",FN_MC!AK343)</f>
        <v>-</v>
      </c>
      <c r="L416" s="118" t="str">
        <f>IF(FN_MC!AM343="","*",FN_MC!AM343)</f>
        <v>-</v>
      </c>
      <c r="M416" s="118" t="str">
        <f>IF(FN_MC!AP343="","*",FN_MC!AP343)</f>
        <v>-</v>
      </c>
      <c r="N416" s="118" t="str">
        <f>IF(FN_MC!AM343="","*",FN_MC!AM343)</f>
        <v>-</v>
      </c>
      <c r="O416" s="135">
        <f>FN_MC!BH343</f>
        <v>0</v>
      </c>
      <c r="P416" s="78"/>
      <c r="Q416" s="120" t="str">
        <f>IF($A$2=1,IF(FN_MC!BJ343="","*",FN_MC!BJ343),IF(FN_MC!BK343="","*",FN_MC!BK343))</f>
        <v>*</v>
      </c>
    </row>
    <row r="417" spans="1:17" hidden="1">
      <c r="A417" s="85" t="str">
        <f>IF(FN_MC!B344="","*",FN_MC!B344)</f>
        <v>*</v>
      </c>
      <c r="B417" s="86" t="str">
        <f>IF(FN_MC!X344="","*",FN_MC!X344)</f>
        <v>*</v>
      </c>
      <c r="C417" s="87" t="str">
        <f>IF(FN_MC!S344="","*",FN_MC!S344)</f>
        <v>-</v>
      </c>
      <c r="D417" s="87" t="str">
        <f>IF(FN_MC!T344="","*",FN_MC!T344)</f>
        <v>-</v>
      </c>
      <c r="E417" s="87" t="str">
        <f>IF(FN_MC!D344="","*",FN_MC!D344)</f>
        <v>*</v>
      </c>
      <c r="F417" s="87" t="str">
        <f>IF(FN_MC!H344="","*",FN_MC!H344)</f>
        <v>*</v>
      </c>
      <c r="G417" s="87" t="str">
        <f>IF(FN_MC!M344="","*",FN_MC!M344)</f>
        <v>-</v>
      </c>
      <c r="H417" s="125" t="str">
        <f>IF(FN_MC!K344="","*",FN_MC!K344)</f>
        <v>*</v>
      </c>
      <c r="I417" s="110" t="str">
        <f>IF(FN_MC!O344="","*",FN_MC!O344)</f>
        <v>*</v>
      </c>
      <c r="J417" s="110" t="str">
        <f>IF(FN_MC!P344="","*",FN_MC!P344)</f>
        <v>*</v>
      </c>
      <c r="K417" s="118" t="str">
        <f>IF(FN_MC!AK344="","*",FN_MC!AK344)</f>
        <v>-</v>
      </c>
      <c r="L417" s="118" t="str">
        <f>IF(FN_MC!AM344="","*",FN_MC!AM344)</f>
        <v>-</v>
      </c>
      <c r="M417" s="118" t="str">
        <f>IF(FN_MC!AP344="","*",FN_MC!AP344)</f>
        <v>-</v>
      </c>
      <c r="N417" s="118" t="str">
        <f>IF(FN_MC!AM344="","*",FN_MC!AM344)</f>
        <v>-</v>
      </c>
      <c r="O417" s="135">
        <f>FN_MC!BH344</f>
        <v>0</v>
      </c>
      <c r="P417" s="78"/>
      <c r="Q417" s="120" t="str">
        <f>IF($A$2=1,IF(FN_MC!BJ344="","*",FN_MC!BJ344),IF(FN_MC!BK344="","*",FN_MC!BK344))</f>
        <v>*</v>
      </c>
    </row>
    <row r="418" spans="1:17" hidden="1">
      <c r="A418" s="85" t="str">
        <f>IF(FN_MC!B345="","*",FN_MC!B345)</f>
        <v>*</v>
      </c>
      <c r="B418" s="86" t="str">
        <f>IF(FN_MC!X345="","*",FN_MC!X345)</f>
        <v>*</v>
      </c>
      <c r="C418" s="87" t="str">
        <f>IF(FN_MC!S345="","*",FN_MC!S345)</f>
        <v>-</v>
      </c>
      <c r="D418" s="87" t="str">
        <f>IF(FN_MC!T345="","*",FN_MC!T345)</f>
        <v>-</v>
      </c>
      <c r="E418" s="87" t="str">
        <f>IF(FN_MC!D345="","*",FN_MC!D345)</f>
        <v>*</v>
      </c>
      <c r="F418" s="87" t="str">
        <f>IF(FN_MC!H345="","*",FN_MC!H345)</f>
        <v>*</v>
      </c>
      <c r="G418" s="87" t="str">
        <f>IF(FN_MC!M345="","*",FN_MC!M345)</f>
        <v>-</v>
      </c>
      <c r="H418" s="125" t="str">
        <f>IF(FN_MC!K345="","*",FN_MC!K345)</f>
        <v>*</v>
      </c>
      <c r="I418" s="110" t="str">
        <f>IF(FN_MC!O345="","*",FN_MC!O345)</f>
        <v>*</v>
      </c>
      <c r="J418" s="110" t="str">
        <f>IF(FN_MC!P345="","*",FN_MC!P345)</f>
        <v>*</v>
      </c>
      <c r="K418" s="118" t="str">
        <f>IF(FN_MC!AK345="","*",FN_MC!AK345)</f>
        <v>-</v>
      </c>
      <c r="L418" s="118" t="str">
        <f>IF(FN_MC!AM345="","*",FN_MC!AM345)</f>
        <v>-</v>
      </c>
      <c r="M418" s="118" t="str">
        <f>IF(FN_MC!AP345="","*",FN_MC!AP345)</f>
        <v>-</v>
      </c>
      <c r="N418" s="118" t="str">
        <f>IF(FN_MC!AM345="","*",FN_MC!AM345)</f>
        <v>-</v>
      </c>
      <c r="O418" s="135">
        <f>FN_MC!BH345</f>
        <v>0</v>
      </c>
      <c r="P418" s="78"/>
      <c r="Q418" s="120" t="str">
        <f>IF($A$2=1,IF(FN_MC!BJ345="","*",FN_MC!BJ345),IF(FN_MC!BK345="","*",FN_MC!BK345))</f>
        <v>*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*</v>
      </c>
      <c r="C420" s="87" t="str">
        <f>IF(FN_MC!S347="","*",FN_MC!S347)</f>
        <v>-</v>
      </c>
      <c r="D420" s="87" t="str">
        <f>IF(FN_MC!T347="","*",FN_MC!T347)</f>
        <v>-</v>
      </c>
      <c r="E420" s="87" t="str">
        <f>IF(FN_MC!D347="","*",FN_MC!D347)</f>
        <v>*</v>
      </c>
      <c r="F420" s="87" t="str">
        <f>IF(FN_MC!H347="","*",FN_MC!H347)</f>
        <v>*</v>
      </c>
      <c r="G420" s="87" t="str">
        <f>IF(FN_MC!M347="","*",FN_MC!M347)</f>
        <v>-</v>
      </c>
      <c r="H420" s="125" t="str">
        <f>IF(FN_MC!K347="","*",FN_MC!K347)</f>
        <v>*</v>
      </c>
      <c r="I420" s="110" t="str">
        <f>IF(FN_MC!O347="","*",FN_MC!O347)</f>
        <v>*</v>
      </c>
      <c r="J420" s="110" t="str">
        <f>IF(FN_MC!P347="","*",FN_MC!P347)</f>
        <v>*</v>
      </c>
      <c r="K420" s="118" t="str">
        <f>IF(FN_MC!AK347="","*",FN_MC!AK347)</f>
        <v>-</v>
      </c>
      <c r="L420" s="118" t="str">
        <f>IF(FN_MC!AM347="","*",FN_MC!AM347)</f>
        <v>-</v>
      </c>
      <c r="M420" s="118" t="str">
        <f>IF(FN_MC!AP347="","*",FN_MC!AP347)</f>
        <v>-</v>
      </c>
      <c r="N420" s="118" t="str">
        <f>IF(FN_MC!AM347="","*",FN_MC!AM347)</f>
        <v>-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*</v>
      </c>
      <c r="C422" s="87" t="str">
        <f>IF(FN_MC!S349="","*",FN_MC!S349)</f>
        <v>-</v>
      </c>
      <c r="D422" s="87" t="str">
        <f>IF(FN_MC!T349="","*",FN_MC!T349)</f>
        <v>-</v>
      </c>
      <c r="E422" s="87" t="str">
        <f>IF(FN_MC!D349="","*",FN_MC!D349)</f>
        <v>*</v>
      </c>
      <c r="F422" s="87" t="str">
        <f>IF(FN_MC!H349="","*",FN_MC!H349)</f>
        <v>*</v>
      </c>
      <c r="G422" s="87" t="str">
        <f>IF(FN_MC!M349="","*",FN_MC!M349)</f>
        <v>-</v>
      </c>
      <c r="H422" s="125" t="str">
        <f>IF(FN_MC!K349="","*",FN_MC!K349)</f>
        <v>*</v>
      </c>
      <c r="I422" s="110" t="str">
        <f>IF(FN_MC!O349="","*",FN_MC!O349)</f>
        <v>*</v>
      </c>
      <c r="J422" s="110" t="str">
        <f>IF(FN_MC!P349="","*",FN_MC!P349)</f>
        <v>*</v>
      </c>
      <c r="K422" s="118" t="str">
        <f>IF(FN_MC!AK349="","*",FN_MC!AK349)</f>
        <v>-</v>
      </c>
      <c r="L422" s="118" t="str">
        <f>IF(FN_MC!AM349="","*",FN_MC!AM349)</f>
        <v>-</v>
      </c>
      <c r="M422" s="118" t="str">
        <f>IF(FN_MC!AP349="","*",FN_MC!AP349)</f>
        <v>-</v>
      </c>
      <c r="N422" s="118" t="str">
        <f>IF(FN_MC!AM349="","*",FN_MC!AM349)</f>
        <v>-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*</v>
      </c>
      <c r="C423" s="87" t="str">
        <f>IF(FN_MC!S350="","*",FN_MC!S350)</f>
        <v>-</v>
      </c>
      <c r="D423" s="87" t="str">
        <f>IF(FN_MC!T350="","*",FN_MC!T350)</f>
        <v>-</v>
      </c>
      <c r="E423" s="87" t="str">
        <f>IF(FN_MC!D350="","*",FN_MC!D350)</f>
        <v>*</v>
      </c>
      <c r="F423" s="87" t="str">
        <f>IF(FN_MC!H350="","*",FN_MC!H350)</f>
        <v>*</v>
      </c>
      <c r="G423" s="87" t="str">
        <f>IF(FN_MC!M350="","*",FN_MC!M350)</f>
        <v>-</v>
      </c>
      <c r="H423" s="125" t="str">
        <f>IF(FN_MC!K350="","*",FN_MC!K350)</f>
        <v>*</v>
      </c>
      <c r="I423" s="110" t="str">
        <f>IF(FN_MC!O350="","*",FN_MC!O350)</f>
        <v>*</v>
      </c>
      <c r="J423" s="110" t="str">
        <f>IF(FN_MC!P350="","*",FN_MC!P350)</f>
        <v>*</v>
      </c>
      <c r="K423" s="118" t="str">
        <f>IF(FN_MC!AK350="","*",FN_MC!AK350)</f>
        <v>-</v>
      </c>
      <c r="L423" s="118" t="str">
        <f>IF(FN_MC!AM350="","*",FN_MC!AM350)</f>
        <v>-</v>
      </c>
      <c r="M423" s="118" t="str">
        <f>IF(FN_MC!AP350="","*",FN_MC!AP350)</f>
        <v>-</v>
      </c>
      <c r="N423" s="118" t="str">
        <f>IF(FN_MC!AM350="","*",FN_MC!AM350)</f>
        <v>-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*</v>
      </c>
      <c r="C426" s="87" t="str">
        <f>IF(FN_MC!S353="","*",FN_MC!S353)</f>
        <v>-</v>
      </c>
      <c r="D426" s="87" t="str">
        <f>IF(FN_MC!T353="","*",FN_MC!T353)</f>
        <v>-</v>
      </c>
      <c r="E426" s="87" t="str">
        <f>IF(FN_MC!D353="","*",FN_MC!D353)</f>
        <v>*</v>
      </c>
      <c r="F426" s="87" t="str">
        <f>IF(FN_MC!H353="","*",FN_MC!H353)</f>
        <v>*</v>
      </c>
      <c r="G426" s="87" t="str">
        <f>IF(FN_MC!M353="","*",FN_MC!M353)</f>
        <v>-</v>
      </c>
      <c r="H426" s="125" t="str">
        <f>IF(FN_MC!K353="","*",FN_MC!K353)</f>
        <v>*</v>
      </c>
      <c r="I426" s="110" t="str">
        <f>IF(FN_MC!O353="","*",FN_MC!O353)</f>
        <v>*</v>
      </c>
      <c r="J426" s="110" t="str">
        <f>IF(FN_MC!P353="","*",FN_MC!P353)</f>
        <v>*</v>
      </c>
      <c r="K426" s="118" t="str">
        <f>IF(FN_MC!AK353="","*",FN_MC!AK353)</f>
        <v>-</v>
      </c>
      <c r="L426" s="118" t="str">
        <f>IF(FN_MC!AM353="","*",FN_MC!AM353)</f>
        <v>-</v>
      </c>
      <c r="M426" s="118" t="str">
        <f>IF(FN_MC!AP353="","*",FN_MC!AP353)</f>
        <v>-</v>
      </c>
      <c r="N426" s="118" t="str">
        <f>IF(FN_MC!AM353="","*",FN_MC!AM353)</f>
        <v>-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*</v>
      </c>
      <c r="C428" s="87" t="str">
        <f>IF(FN_MC!S355="","*",FN_MC!S355)</f>
        <v>-</v>
      </c>
      <c r="D428" s="87" t="str">
        <f>IF(FN_MC!T355="","*",FN_MC!T355)</f>
        <v>-</v>
      </c>
      <c r="E428" s="87" t="str">
        <f>IF(FN_MC!D355="","*",FN_MC!D355)</f>
        <v>*</v>
      </c>
      <c r="F428" s="87" t="str">
        <f>IF(FN_MC!H355="","*",FN_MC!H355)</f>
        <v>*</v>
      </c>
      <c r="G428" s="87" t="str">
        <f>IF(FN_MC!M355="","*",FN_MC!M355)</f>
        <v>-</v>
      </c>
      <c r="H428" s="125" t="str">
        <f>IF(FN_MC!K355="","*",FN_MC!K355)</f>
        <v>*</v>
      </c>
      <c r="I428" s="110" t="str">
        <f>IF(FN_MC!O355="","*",FN_MC!O355)</f>
        <v>*</v>
      </c>
      <c r="J428" s="110" t="str">
        <f>IF(FN_MC!P355="","*",FN_MC!P355)</f>
        <v>*</v>
      </c>
      <c r="K428" s="118" t="str">
        <f>IF(FN_MC!AK355="","*",FN_MC!AK355)</f>
        <v>-</v>
      </c>
      <c r="L428" s="118" t="str">
        <f>IF(FN_MC!AM355="","*",FN_MC!AM355)</f>
        <v>-</v>
      </c>
      <c r="M428" s="118" t="str">
        <f>IF(FN_MC!AP355="","*",FN_MC!AP355)</f>
        <v>-</v>
      </c>
      <c r="N428" s="118" t="str">
        <f>IF(FN_MC!AM355="","*",FN_MC!AM355)</f>
        <v>-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*</v>
      </c>
      <c r="C430" s="87" t="str">
        <f>IF(FN_MC!S357="","*",FN_MC!S357)</f>
        <v>-</v>
      </c>
      <c r="D430" s="87" t="str">
        <f>IF(FN_MC!T357="","*",FN_MC!T357)</f>
        <v>-</v>
      </c>
      <c r="E430" s="87" t="str">
        <f>IF(FN_MC!D357="","*",FN_MC!D357)</f>
        <v>*</v>
      </c>
      <c r="F430" s="87" t="str">
        <f>IF(FN_MC!H357="","*",FN_MC!H357)</f>
        <v>*</v>
      </c>
      <c r="G430" s="87" t="str">
        <f>IF(FN_MC!M357="","*",FN_MC!M357)</f>
        <v>-</v>
      </c>
      <c r="H430" s="125" t="str">
        <f>IF(FN_MC!K357="","*",FN_MC!K357)</f>
        <v>*</v>
      </c>
      <c r="I430" s="110" t="str">
        <f>IF(FN_MC!O357="","*",FN_MC!O357)</f>
        <v>*</v>
      </c>
      <c r="J430" s="110" t="str">
        <f>IF(FN_MC!P357="","*",FN_MC!P357)</f>
        <v>*</v>
      </c>
      <c r="K430" s="118" t="str">
        <f>IF(FN_MC!AK357="","*",FN_MC!AK357)</f>
        <v>-</v>
      </c>
      <c r="L430" s="118" t="str">
        <f>IF(FN_MC!AM357="","*",FN_MC!AM357)</f>
        <v>-</v>
      </c>
      <c r="M430" s="118" t="str">
        <f>IF(FN_MC!AP357="","*",FN_MC!AP357)</f>
        <v>-</v>
      </c>
      <c r="N430" s="118" t="str">
        <f>IF(FN_MC!AM357="","*",FN_MC!AM357)</f>
        <v>-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*</v>
      </c>
      <c r="C431" s="87" t="str">
        <f>IF(FN_MC!S358="","*",FN_MC!S358)</f>
        <v>-</v>
      </c>
      <c r="D431" s="87" t="str">
        <f>IF(FN_MC!T358="","*",FN_MC!T358)</f>
        <v>-</v>
      </c>
      <c r="E431" s="87" t="str">
        <f>IF(FN_MC!D358="","*",FN_MC!D358)</f>
        <v>*</v>
      </c>
      <c r="F431" s="87" t="str">
        <f>IF(FN_MC!H358="","*",FN_MC!H358)</f>
        <v>*</v>
      </c>
      <c r="G431" s="87" t="str">
        <f>IF(FN_MC!M358="","*",FN_MC!M358)</f>
        <v>-</v>
      </c>
      <c r="H431" s="125" t="str">
        <f>IF(FN_MC!K358="","*",FN_MC!K358)</f>
        <v>*</v>
      </c>
      <c r="I431" s="110" t="str">
        <f>IF(FN_MC!O358="","*",FN_MC!O358)</f>
        <v>*</v>
      </c>
      <c r="J431" s="110" t="str">
        <f>IF(FN_MC!P358="","*",FN_MC!P358)</f>
        <v>*</v>
      </c>
      <c r="K431" s="118" t="str">
        <f>IF(FN_MC!AK358="","*",FN_MC!AK358)</f>
        <v>-</v>
      </c>
      <c r="L431" s="118" t="str">
        <f>IF(FN_MC!AM358="","*",FN_MC!AM358)</f>
        <v>-</v>
      </c>
      <c r="M431" s="118" t="str">
        <f>IF(FN_MC!AP358="","*",FN_MC!AP358)</f>
        <v>-</v>
      </c>
      <c r="N431" s="118" t="str">
        <f>IF(FN_MC!AM358="","*",FN_MC!AM358)</f>
        <v>-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*</v>
      </c>
      <c r="C432" s="87" t="str">
        <f>IF(FN_MC!S359="","*",FN_MC!S359)</f>
        <v>-</v>
      </c>
      <c r="D432" s="87" t="str">
        <f>IF(FN_MC!T359="","*",FN_MC!T359)</f>
        <v>-</v>
      </c>
      <c r="E432" s="87" t="str">
        <f>IF(FN_MC!D359="","*",FN_MC!D359)</f>
        <v>*</v>
      </c>
      <c r="F432" s="87" t="str">
        <f>IF(FN_MC!H359="","*",FN_MC!H359)</f>
        <v>*</v>
      </c>
      <c r="G432" s="87" t="str">
        <f>IF(FN_MC!M359="","*",FN_MC!M359)</f>
        <v>-</v>
      </c>
      <c r="H432" s="125" t="str">
        <f>IF(FN_MC!K359="","*",FN_MC!K359)</f>
        <v>*</v>
      </c>
      <c r="I432" s="110" t="str">
        <f>IF(FN_MC!O359="","*",FN_MC!O359)</f>
        <v>*</v>
      </c>
      <c r="J432" s="110" t="str">
        <f>IF(FN_MC!P359="","*",FN_MC!P359)</f>
        <v>*</v>
      </c>
      <c r="K432" s="118" t="str">
        <f>IF(FN_MC!AK359="","*",FN_MC!AK359)</f>
        <v>-</v>
      </c>
      <c r="L432" s="118" t="str">
        <f>IF(FN_MC!AM359="","*",FN_MC!AM359)</f>
        <v>-</v>
      </c>
      <c r="M432" s="118" t="str">
        <f>IF(FN_MC!AP359="","*",FN_MC!AP359)</f>
        <v>-</v>
      </c>
      <c r="N432" s="118" t="str">
        <f>IF(FN_MC!AM359="","*",FN_MC!AM359)</f>
        <v>-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*</v>
      </c>
      <c r="C433" s="87" t="str">
        <f>IF(FN_MC!S360="","*",FN_MC!S360)</f>
        <v>-</v>
      </c>
      <c r="D433" s="87" t="str">
        <f>IF(FN_MC!T360="","*",FN_MC!T360)</f>
        <v>-</v>
      </c>
      <c r="E433" s="87" t="str">
        <f>IF(FN_MC!D360="","*",FN_MC!D360)</f>
        <v>*</v>
      </c>
      <c r="F433" s="87" t="str">
        <f>IF(FN_MC!H360="","*",FN_MC!H360)</f>
        <v>*</v>
      </c>
      <c r="G433" s="87" t="str">
        <f>IF(FN_MC!M360="","*",FN_MC!M360)</f>
        <v>-</v>
      </c>
      <c r="H433" s="125" t="str">
        <f>IF(FN_MC!K360="","*",FN_MC!K360)</f>
        <v>*</v>
      </c>
      <c r="I433" s="110" t="str">
        <f>IF(FN_MC!O360="","*",FN_MC!O360)</f>
        <v>*</v>
      </c>
      <c r="J433" s="110" t="str">
        <f>IF(FN_MC!P360="","*",FN_MC!P360)</f>
        <v>*</v>
      </c>
      <c r="K433" s="118" t="str">
        <f>IF(FN_MC!AK360="","*",FN_MC!AK360)</f>
        <v>-</v>
      </c>
      <c r="L433" s="118" t="str">
        <f>IF(FN_MC!AM360="","*",FN_MC!AM360)</f>
        <v>-</v>
      </c>
      <c r="M433" s="118" t="str">
        <f>IF(FN_MC!AP360="","*",FN_MC!AP360)</f>
        <v>-</v>
      </c>
      <c r="N433" s="118" t="str">
        <f>IF(FN_MC!AM360="","*",FN_MC!AM360)</f>
        <v>-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*</v>
      </c>
      <c r="C434" s="87" t="str">
        <f>IF(FN_MC!S361="","*",FN_MC!S361)</f>
        <v>-</v>
      </c>
      <c r="D434" s="87" t="str">
        <f>IF(FN_MC!T361="","*",FN_MC!T361)</f>
        <v>-</v>
      </c>
      <c r="E434" s="87" t="str">
        <f>IF(FN_MC!D361="","*",FN_MC!D361)</f>
        <v>*</v>
      </c>
      <c r="F434" s="87" t="str">
        <f>IF(FN_MC!H361="","*",FN_MC!H361)</f>
        <v>*</v>
      </c>
      <c r="G434" s="87" t="str">
        <f>IF(FN_MC!M361="","*",FN_MC!M361)</f>
        <v>-</v>
      </c>
      <c r="H434" s="125" t="str">
        <f>IF(FN_MC!K361="","*",FN_MC!K361)</f>
        <v>*</v>
      </c>
      <c r="I434" s="110" t="str">
        <f>IF(FN_MC!O361="","*",FN_MC!O361)</f>
        <v>*</v>
      </c>
      <c r="J434" s="110" t="str">
        <f>IF(FN_MC!P361="","*",FN_MC!P361)</f>
        <v>*</v>
      </c>
      <c r="K434" s="118" t="str">
        <f>IF(FN_MC!AK361="","*",FN_MC!AK361)</f>
        <v>-</v>
      </c>
      <c r="L434" s="118" t="str">
        <f>IF(FN_MC!AM361="","*",FN_MC!AM361)</f>
        <v>-</v>
      </c>
      <c r="M434" s="118" t="str">
        <f>IF(FN_MC!AP361="","*",FN_MC!AP361)</f>
        <v>-</v>
      </c>
      <c r="N434" s="118" t="str">
        <f>IF(FN_MC!AM361="","*",FN_MC!AM361)</f>
        <v>-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*</v>
      </c>
      <c r="C435" s="87" t="str">
        <f>IF(FN_MC!S362="","*",FN_MC!S362)</f>
        <v>-</v>
      </c>
      <c r="D435" s="87" t="str">
        <f>IF(FN_MC!T362="","*",FN_MC!T362)</f>
        <v>-</v>
      </c>
      <c r="E435" s="87" t="str">
        <f>IF(FN_MC!D362="","*",FN_MC!D362)</f>
        <v>*</v>
      </c>
      <c r="F435" s="87" t="str">
        <f>IF(FN_MC!H362="","*",FN_MC!H362)</f>
        <v>*</v>
      </c>
      <c r="G435" s="87" t="str">
        <f>IF(FN_MC!M362="","*",FN_MC!M362)</f>
        <v>-</v>
      </c>
      <c r="H435" s="125" t="str">
        <f>IF(FN_MC!K362="","*",FN_MC!K362)</f>
        <v>*</v>
      </c>
      <c r="I435" s="110" t="str">
        <f>IF(FN_MC!O362="","*",FN_MC!O362)</f>
        <v>*</v>
      </c>
      <c r="J435" s="110" t="str">
        <f>IF(FN_MC!P362="","*",FN_MC!P362)</f>
        <v>*</v>
      </c>
      <c r="K435" s="118" t="str">
        <f>IF(FN_MC!AK362="","*",FN_MC!AK362)</f>
        <v>-</v>
      </c>
      <c r="L435" s="118" t="str">
        <f>IF(FN_MC!AM362="","*",FN_MC!AM362)</f>
        <v>-</v>
      </c>
      <c r="M435" s="118" t="str">
        <f>IF(FN_MC!AP362="","*",FN_MC!AP362)</f>
        <v>-</v>
      </c>
      <c r="N435" s="118" t="str">
        <f>IF(FN_MC!AM362="","*",FN_MC!AM362)</f>
        <v>-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1942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2026-02-26T17:50:13Z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