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00" documentId="120_S{118792C3-22EF-5104-A093-F22BFE3913F3}" xr6:coauthVersionLast="47" xr6:coauthVersionMax="47" xr10:uidLastSave="{F24C8442-F61C-4AD4-A489-12AAFC20FF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06" i="1" l="1"/>
  <c r="BT107" i="1"/>
  <c r="BT108" i="1"/>
  <c r="BT109" i="1"/>
  <c r="BT110" i="1"/>
  <c r="BT111" i="1"/>
  <c r="BT112" i="1"/>
  <c r="BT113" i="1"/>
  <c r="N376" i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U3" i="11" s="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W3" i="11" s="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<sst xmlns="http://schemas.openxmlformats.org/spreadsheetml/2006/main" count="11645" uniqueCount="1931">
  <si>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</si>
  <si>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</si>
  <si>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</si>
  <si>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</si>
  <si>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</si>
  <si>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</si>
  <si>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</si>
  <si>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</si>
  <si>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</si>
  <si>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</si>
  <si>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</si>
  <si>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</si>
  <si>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</si>
  <si>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</si>
  <si>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</si>
  <si>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</si>
  <si>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</si>
  <si>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</si>
  <si>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</si>
  <si>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</si>
  <si>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</si>
  <si>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</si>
  <si>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</si>
  <si>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</si>
  <si>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</si>
  <si>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</si>
  <si>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</si>
  <si>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</si>
  <si>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</si>
  <si>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</si>
  <si>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</si>
  <si>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</si>
  <si>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</si>
  <si>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</si>
  <si>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</si>
  <si>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</si>
  <si>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</si>
  <si>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</si>
  <si>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</si>
  <si>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</si>
  <si>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</si>
  <si>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</si>
  <si>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</si>
  <si>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</si>
  <si>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</si>
  <si>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</si>
  <si>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</si>
  <si>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</si>
  <si>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</si>
  <si>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</si>
  <si>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</si>
  <si>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</si>
  <si>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</si>
  <si>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</si>
  <si>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</si>
  <si>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</si>
  <si>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</si>
  <si>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</si>
  <si>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</si>
  <si>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</si>
  <si>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</si>
  <si>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</si>
  <si>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</si>
  <si>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</si>
  <si>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</si>
  <si>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</si>
  <si>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</si>
  <si>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</si>
  <si>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</si>
  <si>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</si>
  <si>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</si>
  <si>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</si>
  <si>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</si>
  <si>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</si>
  <si>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</si>
  <si>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</si>
  <si>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</si>
  <si>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</si>
  <si>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</si>
  <si>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</si>
  <si>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</si>
  <si>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</si>
  <si>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</si>
  <si>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</si>
  <si>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</si>
  <si>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</si>
  <si>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</si>
  <si>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</si>
  <si>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</si>
  <si>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</si>
  <si>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</si>
  <si>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</si>
  <si>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</si>
  <si>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</si>
  <si>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</si>
  <si>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</si>
  <si>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</si>
  <si>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</si>
  <si>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</si>
  <si>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</si>
  <si>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</si>
  <si>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</si>
  <si>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</si>
  <si>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</si>
  <si>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</si>
  <si>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</si>
  <si>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</si>
  <si>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</si>
  <si>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</si>
  <si>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</si>
  <si>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</si>
  <si>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</si>
  <si>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</si>
  <si>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</si>
  <si>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</si>
  <si>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</si>
  <si>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</si>
  <si>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</si>
  <si>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</si>
  <si>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</si>
  <si>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</si>
  <si>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</si>
  <si>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</si>
  <si>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</si>
  <si>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</si>
  <si>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</si>
  <si>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</si>
  <si>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</si>
  <si>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</si>
  <si>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</si>
  <si>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</si>
  <si>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</si>
  <si>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</si>
  <si>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</si>
  <si>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</si>
  <si>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</si>
  <si>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</si>
  <si>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</si>
  <si>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</si>
  <si>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</si>
  <si>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</si>
  <si>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</si>
  <si>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</si>
  <si>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</si>
  <si>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</si>
  <si>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</si>
  <si>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</si>
  <si>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</si>
  <si>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</si>
  <si>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</si>
  <si>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</si>
  <si>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</si>
  <si>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</si>
  <si>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</si>
  <si>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</si>
  <si>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</si>
  <si>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</si>
  <si>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</si>
  <si>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</si>
  <si>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</si>
  <si>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</si>
  <si>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</si>
  <si>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</si>
  <si>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</si>
  <si>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</si>
  <si>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</si>
  <si>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</si>
  <si>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</si>
  <si>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</si>
  <si>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</si>
  <si>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</si>
  <si>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</si>
  <si>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</si>
  <si>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</si>
  <si>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</si>
  <si>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</si>
  <si>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</si>
  <si>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</si>
  <si>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</si>
  <si>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</si>
  <si>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</si>
  <si>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</si>
  <si>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</si>
  <si>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</si>
  <si>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</si>
  <si>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</si>
  <si>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</si>
  <si>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</si>
  <si>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</si>
  <si>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</si>
  <si>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</si>
  <si>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</si>
  <si>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</si>
  <si>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</si>
  <si>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</si>
  <si>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</si>
  <si>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</si>
  <si>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</si>
  <si>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</si>
  <si>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</si>
  <si>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</si>
  <si>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</si>
  <si>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</si>
  <si>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</si>
  <si>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</si>
  <si>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</si>
  <si>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</si>
  <si>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</si>
  <si>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</si>
  <si>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</si>
  <si>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</si>
  <si>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</si>
  <si>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</si>
  <si>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</si>
  <si>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</si>
  <si>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</si>
  <si>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</si>
  <si>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</si>
  <si>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</si>
  <si>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</si>
  <si>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</si>
  <si>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</si>
  <si>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</si>
  <si>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</si>
  <si>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</si>
  <si>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</si>
  <si>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</si>
  <si>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</si>
  <si>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</si>
  <si>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</si>
  <si>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</si>
  <si>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</si>
  <si>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</si>
  <si>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</si>
  <si>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</si>
  <si>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</si>
  <si>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</si>
  <si>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</si>
  <si>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</si>
  <si>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</si>
  <si>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</si>
  <si>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</si>
  <si>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</si>
  <si>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</si>
  <si>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</si>
  <si>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</si>
  <si>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</si>
  <si>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</si>
  <si>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</si>
  <si>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</si>
  <si>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</si>
  <si>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</si>
  <si>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</si>
  <si>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</si>
  <si>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</si>
  <si>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</si>
  <si>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</si>
  <si>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</si>
  <si>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</si>
  <si>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</si>
  <si>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</si>
  <si>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</si>
  <si>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</si>
  <si>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</si>
  <si>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</si>
  <si>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</si>
  <si>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</si>
  <si>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</si>
  <si>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</si>
  <si>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</si>
  <si>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</si>
  <si>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</si>
  <si>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</si>
  <si>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</si>
  <si>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</si>
  <si>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</si>
  <si>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</si>
  <si>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</si>
  <si>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</si>
  <si>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</si>
  <si>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</si>
  <si>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</si>
  <si>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</si>
  <si>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</si>
  <si>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</si>
  <si>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</si>
  <si>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</si>
  <si>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</si>
  <si>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</si>
  <si>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</si>
  <si>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</si>
  <si>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</si>
  <si>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</si>
  <si>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</si>
  <si>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</si>
  <si>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</si>
  <si>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</si>
  <si>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</si>
  <si>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</si>
  <si>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</si>
  <si>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</si>
  <si>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</si>
  <si>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</si>
  <si>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</si>
  <si>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</si>
  <si>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</si>
  <si>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</si>
  <si>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</si>
  <si>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</si>
  <si>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</si>
  <si>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</si>
  <si>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</si>
  <si>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</si>
  <si>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</si>
  <si>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</si>
  <si>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</si>
  <si>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</si>
  <si>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</si>
  <si>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</si>
  <si>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</si>
  <si>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</si>
  <si>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</si>
  <si>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</si>
  <si>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</si>
  <si>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</si>
  <si>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</si>
  <si>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</si>
  <si>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</si>
  <si>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</si>
  <si>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</si>
  <si>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</si>
  <si>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</si>
  <si>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</si>
  <si>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</si>
  <si>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</si>
  <si>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</si>
  <si>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</si>
  <si>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</si>
  <si>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</si>
  <si>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</si>
  <si>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</si>
  <si>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</si>
  <si>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</si>
  <si>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</si>
  <si>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</si>
  <si>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</si>
  <si>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</si>
  <si>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</si>
  <si>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</si>
  <si>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</si>
  <si>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</si>
  <si>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</si>
  <si>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</si>
  <si>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</si>
  <si>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</si>
  <si>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</si>
  <si>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</si>
  <si>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</si>
  <si>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</si>
  <si>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</si>
  <si>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</si>
  <si>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</si>
  <si>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</si>
  <si>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</si>
  <si>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</si>
  <si>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</si>
  <si>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</si>
  <si>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</si>
  <si>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</si>
  <si>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</si>
  <si>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</si>
  <si>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</si>
  <si>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</si>
  <si>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</si>
  <si>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</si>
  <si>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</si>
  <si>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</si>
  <si>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</si>
  <si>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</si>
  <si>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</si>
  <si>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</si>
  <si>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</si>
  <si>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</si>
  <si>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</si>
  <si>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</si>
  <si>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</si>
  <si>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</si>
  <si>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</si>
  <si>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</si>
  <si>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</si>
  <si>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</si>
  <si>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</si>
  <si>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</si>
  <si>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</si>
  <si>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</si>
  <si>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</si>
  <si>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</si>
  <si>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</si>
  <si>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</si>
  <si>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</si>
  <si>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</si>
  <si>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</si>
  <si>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</si>
  <si>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</si>
  <si>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</si>
  <si>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</si>
  <si>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</si>
  <si>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</si>
  <si>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</si>
  <si>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</si>
  <si>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</si>
  <si>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</si>
  <si>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</si>
  <si>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</si>
  <si>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</si>
  <si>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</si>
  <si>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</si>
  <si>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</si>
  <si>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</si>
  <si>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</si>
  <si>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</si>
  <si>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</si>
  <si>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</si>
  <si>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</si>
  <si>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</si>
  <si>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</si>
  <si>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</si>
  <si>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</si>
  <si>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</si>
  <si>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</si>
  <si>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</si>
  <si>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</si>
  <si>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</si>
  <si>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</si>
  <si>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</si>
  <si>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</si>
  <si>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</si>
  <si>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</si>
  <si>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</si>
  <si>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</si>
  <si>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</si>
  <si>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</si>
  <si>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</si>
  <si>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</si>
  <si>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</si>
  <si>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</si>
  <si>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</si>
  <si>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</si>
  <si>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</si>
  <si>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</si>
  <si>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</si>
  <si>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</si>
  <si>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</si>
  <si>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</si>
  <si>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</si>
  <si>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</si>
  <si>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</si>
  <si>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</si>
  <si>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</si>
  <si>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</si>
  <si>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</si>
  <si>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</si>
  <si>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</si>
  <si>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</si>
  <si>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</si>
  <si>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</si>
  <si>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</si>
  <si>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</si>
  <si>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</si>
  <si>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</si>
  <si>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</si>
  <si>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</si>
  <si>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</si>
  <si>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</si>
  <si>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</si>
  <si>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</si>
  <si>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</si>
  <si>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</si>
  <si>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</si>
  <si>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</si>
  <si>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</si>
  <si>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</si>
  <si>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</si>
  <si>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</si>
  <si>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</si>
  <si>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</si>
  <si>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</si>
  <si>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</si>
  <si>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</si>
  <si>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</si>
  <si>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</si>
  <si>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</si>
  <si>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</si>
  <si>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</si>
  <si>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</si>
  <si>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</si>
  <si>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</si>
  <si>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</si>
  <si>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</si>
  <si>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</si>
  <si>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</si>
  <si>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</si>
  <si>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</si>
  <si>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</si>
  <si>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</si>
  <si>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</si>
  <si>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</si>
  <si>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</si>
  <si>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</si>
  <si>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</si>
  <si>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</si>
  <si>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</si>
  <si>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</si>
  <si>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</si>
  <si>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</si>
  <si>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</si>
  <si>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</si>
  <si>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</si>
  <si>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</si>
  <si>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</si>
  <si>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</si>
  <si>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</si>
  <si>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</si>
  <si>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</si>
  <si>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</si>
  <si>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</si>
  <si>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</si>
  <si>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</si>
  <si>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</si>
  <si>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</si>
  <si>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</si>
  <si>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</si>
  <si>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</si>
  <si>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</si>
  <si>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</si>
  <si>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</si>
  <si>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</si>
  <si>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</si>
  <si>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</si>
  <si>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</si>
  <si>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</si>
  <si>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</si>
  <si>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</si>
  <si>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</si>
  <si>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</si>
  <si>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</si>
  <si>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</si>
  <si>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</si>
  <si>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</si>
  <si>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</si>
  <si>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</si>
  <si>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</si>
  <si>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</si>
  <si>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</si>
  <si>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</si>
  <si>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</si>
  <si>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</si>
  <si>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</si>
  <si>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</si>
  <si>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</si>
  <si>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</si>
  <si>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</si>
  <si>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</si>
  <si>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</si>
  <si>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</si>
  <si>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</si>
  <si>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</si>
  <si>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</si>
  <si>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</si>
  <si>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</si>
  <si>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</si>
  <si>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</si>
  <si>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</si>
  <si>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</si>
  <si>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</si>
  <si>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</si>
  <si>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</si>
  <si>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</si>
  <si>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</si>
  <si>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</si>
  <si>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</si>
  <si>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</si>
  <si>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</si>
  <si>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</si>
  <si>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</si>
  <si>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</si>
  <si>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</si>
  <si>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</si>
  <si>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</si>
  <si>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</si>
  <si>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</si>
  <si>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</si>
  <si>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</si>
  <si>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</si>
  <si>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</si>
  <si>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</si>
  <si>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</si>
  <si>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</si>
  <si>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</si>
  <si>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</si>
  <si>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</si>
  <si>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</si>
  <si>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</si>
  <si>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</si>
  <si>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</si>
  <si>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</si>
  <si>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</si>
  <si>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</si>
  <si>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</si>
  <si>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</si>
  <si>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</si>
  <si>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</si>
  <si>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</si>
  <si>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</si>
  <si>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</si>
  <si>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</si>
  <si>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</si>
  <si>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</si>
  <si>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</si>
  <si>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</si>
  <si>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</si>
  <si>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</si>
  <si>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</si>
  <si>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</si>
  <si>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</si>
  <si>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</si>
  <si>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</si>
  <si>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</si>
  <si>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</si>
  <si>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</si>
  <si>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</si>
  <si>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</si>
  <si>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</si>
  <si>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</si>
  <si>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</si>
  <si>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</si>
  <si>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</si>
  <si>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</si>
  <si>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</si>
  <si>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</si>
  <si>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</si>
  <si>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</si>
  <si>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</si>
  <si>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</si>
  <si>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</si>
  <si>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</si>
  <si>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</si>
  <si>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</si>
  <si>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</si>
  <si>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</si>
  <si>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</si>
  <si>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</si>
  <si>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</si>
  <si>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</si>
  <si>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</si>
  <si>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</si>
  <si>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</si>
  <si>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</si>
  <si>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</si>
  <si>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</si>
  <si>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</si>
  <si>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</si>
  <si>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</si>
  <si>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</si>
  <si>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</si>
  <si>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</si>
  <si>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</si>
  <si>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</si>
  <si>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</si>
  <si>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</si>
  <si>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</si>
  <si>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</si>
  <si>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</si>
  <si>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</si>
  <si>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</si>
  <si>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</si>
  <si>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</si>
  <si>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</si>
  <si>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</si>
  <si>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</si>
  <si>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</si>
  <si>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</si>
  <si>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</si>
  <si>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</si>
  <si>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</si>
  <si>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</si>
  <si>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</si>
  <si>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</si>
  <si>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</si>
  <si>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</si>
  <si>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</si>
  <si>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</si>
  <si>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</si>
  <si>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</si>
  <si>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</si>
  <si>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</si>
  <si>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</si>
  <si>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</si>
  <si>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</si>
  <si>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</si>
  <si>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</si>
  <si>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</si>
  <si>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</si>
  <si>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</si>
  <si>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</si>
  <si>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</si>
  <si>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</si>
  <si>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</si>
  <si>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</si>
  <si>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</si>
  <si>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</si>
  <si>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</si>
  <si>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</si>
  <si>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</si>
  <si>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</si>
  <si>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</si>
  <si>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</si>
  <si>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</si>
  <si>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</si>
  <si>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</si>
  <si>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</si>
  <si>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</si>
  <si>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</si>
  <si>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</si>
  <si>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</si>
  <si>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</si>
  <si>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</si>
  <si>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</si>
  <si>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</si>
  <si>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</si>
  <si>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</si>
  <si>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</si>
  <si>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</si>
  <si>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</si>
  <si>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</si>
  <si>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</si>
  <si>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</si>
  <si>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</si>
  <si>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</si>
  <si>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</si>
  <si>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</si>
  <si>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</si>
  <si>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</si>
  <si>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</si>
  <si>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</si>
  <si>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</si>
  <si>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</si>
  <si>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</si>
  <si>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</si>
  <si>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</si>
  <si>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</si>
  <si>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</si>
  <si>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</si>
  <si>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</si>
  <si>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</si>
  <si>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</si>
  <si>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</si>
  <si>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</si>
  <si>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</si>
  <si>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</si>
  <si>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</si>
  <si>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</si>
  <si>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</si>
  <si>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</si>
  <si>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</si>
  <si>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</si>
  <si>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</si>
  <si>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</si>
  <si>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</si>
  <si>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</si>
  <si>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</si>
  <si>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</si>
  <si>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</si>
  <si>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</si>
  <si>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</si>
  <si>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</si>
  <si>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</si>
  <si>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</si>
  <si>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</si>
  <si>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</si>
  <si>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</si>
  <si>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</si>
  <si>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</si>
  <si>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</si>
  <si>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</si>
  <si>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</si>
  <si>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</si>
  <si>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</si>
  <si>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</si>
  <si>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</si>
  <si>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</si>
  <si>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</si>
  <si>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</si>
  <si>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</si>
  <si>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</si>
  <si>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</si>
  <si>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</si>
  <si>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</si>
  <si>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</si>
  <si>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</si>
  <si>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</si>
  <si>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</si>
  <si>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</si>
  <si>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</si>
  <si>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</si>
  <si>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</si>
  <si>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</si>
  <si>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</si>
  <si>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</si>
  <si>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</si>
  <si>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</si>
  <si>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</si>
  <si>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</si>
  <si>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</si>
  <si>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</si>
  <si>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</si>
  <si>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</si>
  <si>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</si>
  <si>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</si>
  <si>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</si>
  <si>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</si>
  <si>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</si>
  <si>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</si>
  <si>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</si>
  <si>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</si>
  <si>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</si>
  <si>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</si>
  <si>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</si>
  <si>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</si>
  <si>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</si>
  <si>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</si>
  <si>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</si>
  <si>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</si>
  <si>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</si>
  <si>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</si>
  <si>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</si>
  <si>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</si>
  <si>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</si>
  <si>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</si>
  <si>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</si>
  <si>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</si>
  <si>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</si>
  <si>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</si>
  <si>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</si>
  <si>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</si>
  <si>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</si>
  <si>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</si>
  <si>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</si>
  <si>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</si>
  <si>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</si>
  <si>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</si>
  <si>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</si>
  <si>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</si>
  <si>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</si>
  <si>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</si>
  <si>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</si>
  <si>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</si>
  <si>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</si>
  <si>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</si>
  <si>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</si>
  <si>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</si>
  <si>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</si>
  <si>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</si>
  <si>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</si>
  <si>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</si>
  <si>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</si>
  <si>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</si>
  <si>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</si>
  <si>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</si>
  <si>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</si>
  <si>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</si>
  <si>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</si>
  <si>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</si>
  <si>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</si>
  <si>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</si>
  <si>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</si>
  <si>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</si>
  <si>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</si>
  <si>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</si>
  <si>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</si>
  <si>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</si>
  <si>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</si>
  <si>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</si>
  <si>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</si>
  <si>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</si>
  <si>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</si>
  <si>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</si>
  <si>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</si>
  <si>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</si>
  <si>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</si>
  <si>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</si>
  <si>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</si>
  <si>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</si>
  <si>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</si>
  <si>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</si>
  <si>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</si>
  <si>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</si>
  <si>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</si>
  <si>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</si>
  <si>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</si>
  <si>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</si>
  <si>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</si>
  <si>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</si>
  <si>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</si>
  <si>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</si>
  <si>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</si>
  <si>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</si>
  <si>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</si>
  <si>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</si>
  <si>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</si>
  <si>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</si>
  <si>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</si>
  <si>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</si>
  <si>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</si>
  <si>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</si>
  <si>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</si>
  <si>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</si>
  <si>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</si>
  <si>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</si>
  <si>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</si>
  <si>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</si>
  <si>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</si>
  <si>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</si>
  <si>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</si>
  <si>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</si>
  <si>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</si>
  <si>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</si>
  <si>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</si>
  <si>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</si>
  <si>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</si>
  <si>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</si>
  <si>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</si>
  <si>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</si>
  <si>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</si>
  <si>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</si>
  <si>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</si>
  <si>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</si>
  <si>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</si>
  <si>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</si>
  <si>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</si>
  <si>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</si>
  <si>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</si>
  <si>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</si>
  <si>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</si>
  <si>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</si>
  <si>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</si>
  <si>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</si>
  <si>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</si>
  <si>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</si>
  <si>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</si>
  <si>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</si>
  <si>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</si>
  <si>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</si>
  <si>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</si>
  <si>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</si>
  <si>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</si>
  <si>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</si>
  <si>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</si>
  <si>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</si>
  <si>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</si>
  <si>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</si>
  <si>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</si>
  <si>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</si>
  <si>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</si>
  <si>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</si>
  <si>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</si>
  <si>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</si>
  <si>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</si>
  <si>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</si>
  <si>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</si>
  <si>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</si>
  <si>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</si>
  <si>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</si>
  <si>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</si>
  <si>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</si>
  <si>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</si>
  <si>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</si>
  <si>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</si>
  <si>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</si>
  <si>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</si>
  <si>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</si>
  <si>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</si>
  <si>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</si>
  <si>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</si>
  <si>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</si>
  <si>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</si>
  <si>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</si>
  <si>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</si>
  <si>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</si>
  <si>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</si>
  <si>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</si>
  <si>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</si>
  <si>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</si>
  <si>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</si>
  <si>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</si>
  <si>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</si>
  <si>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</si>
  <si>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</si>
  <si>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</si>
  <si>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</si>
  <si>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</si>
  <si>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</si>
  <si>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</si>
  <si>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</si>
  <si>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</si>
  <si>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</si>
  <si>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</si>
  <si>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</si>
  <si>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</si>
  <si>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</si>
  <si>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</si>
  <si>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</si>
  <si>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</si>
  <si>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</si>
  <si>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</si>
  <si>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</si>
  <si>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</si>
  <si>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</si>
  <si>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</si>
  <si>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</si>
  <si>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</si>
  <si>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</si>
  <si>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</si>
  <si>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</si>
  <si>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</si>
  <si>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</si>
  <si>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</si>
  <si>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</si>
  <si>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</si>
  <si>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</si>
  <si>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</si>
  <si>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</si>
  <si>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</si>
  <si>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</si>
  <si>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</si>
  <si>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</si>
  <si>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</si>
  <si>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</si>
  <si>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</si>
  <si>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</si>
  <si>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</si>
  <si>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</si>
  <si>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</si>
  <si>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</si>
  <si>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</si>
  <si>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</si>
  <si>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</si>
  <si>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</si>
  <si>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</si>
  <si>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</si>
  <si>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</si>
  <si>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</si>
  <si>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</si>
  <si>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</si>
  <si>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</si>
  <si>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</si>
  <si>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</si>
  <si>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</si>
  <si>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</si>
  <si>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</si>
  <si>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</si>
  <si>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</si>
  <si>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</si>
  <si>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</si>
  <si>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</si>
  <si>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</si>
  <si>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</si>
  <si>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</si>
  <si>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</si>
  <si>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</si>
  <si>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</si>
  <si>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</si>
  <si>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</si>
  <si>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</si>
  <si>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</si>
  <si>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</si>
  <si>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</si>
  <si>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</si>
  <si>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</si>
  <si>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</si>
  <si>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</si>
  <si>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</si>
  <si>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</si>
  <si>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</si>
  <si>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</si>
  <si>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</si>
  <si>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</si>
  <si>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</si>
  <si>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</si>
  <si>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</si>
  <si>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</si>
  <si>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</si>
  <si>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</si>
  <si>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</si>
  <si>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</si>
  <si>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</si>
  <si>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</si>
  <si>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</si>
  <si>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</si>
  <si>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</si>
  <si>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</si>
  <si>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</si>
  <si>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</si>
  <si>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</si>
  <si>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</si>
  <si>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</si>
  <si>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</si>
  <si>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</si>
  <si>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</si>
  <si>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</si>
  <si>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</si>
  <si>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</si>
  <si>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</si>
  <si>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</si>
  <si>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</si>
  <si>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</si>
  <si>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</si>
  <si>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</si>
  <si>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</si>
  <si>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</si>
  <si>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</si>
  <si>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</si>
  <si>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</si>
  <si>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</si>
  <si>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</si>
  <si>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</si>
  <si>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</si>
  <si>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</si>
  <si>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</si>
  <si>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</si>
  <si>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</si>
  <si>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</si>
  <si>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</si>
  <si>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</si>
  <si>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</si>
  <si>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</si>
  <si>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</si>
  <si>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</si>
  <si>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</si>
  <si>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</si>
  <si>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</si>
  <si>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</si>
  <si>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</si>
  <si>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</si>
  <si>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</si>
  <si>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</si>
  <si>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</si>
  <si>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</si>
  <si>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</si>
  <si>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</si>
  <si>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</si>
  <si>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</si>
  <si>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</si>
  <si>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</si>
  <si>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</si>
  <si>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</si>
  <si>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</si>
  <si>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</si>
  <si>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</si>
  <si>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</si>
  <si>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</si>
  <si>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</si>
  <si>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</si>
  <si>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</si>
  <si>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</si>
  <si>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</si>
  <si>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</si>
  <si>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</si>
  <si>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</si>
  <si>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</si>
  <si>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</si>
  <si>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</si>
  <si>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</si>
  <si>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</si>
  <si>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</si>
  <si>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</si>
  <si>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</si>
  <si>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</si>
  <si>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</si>
  <si>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</si>
  <si>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</si>
  <si>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</si>
  <si>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</si>
  <si>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</si>
  <si>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</si>
  <si>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</si>
  <si>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</si>
  <si>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</si>
  <si>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</si>
  <si>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</si>
  <si>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</si>
  <si>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</si>
  <si>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</si>
  <si>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</si>
  <si>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</si>
  <si>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</si>
  <si>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</si>
  <si>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</si>
  <si>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</si>
  <si>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</si>
  <si>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</si>
  <si>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</si>
  <si>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</si>
  <si>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</si>
  <si>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</si>
  <si>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</si>
  <si>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</si>
  <si>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</si>
  <si>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</si>
  <si>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</si>
  <si>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</si>
  <si>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</si>
  <si>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</si>
  <si>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</si>
  <si>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</si>
  <si>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</si>
  <si>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</si>
  <si>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</si>
  <si>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</si>
  <si>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</si>
  <si>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</si>
  <si>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</si>
  <si>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</si>
  <si>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</si>
  <si>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</si>
  <si>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</si>
  <si>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</si>
  <si>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</si>
  <si>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</si>
  <si>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</si>
  <si>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</si>
  <si>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</si>
  <si>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</si>
  <si>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</si>
  <si>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</si>
  <si>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</si>
  <si>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</si>
  <si>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</si>
  <si>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</si>
  <si>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</si>
  <si>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</si>
  <si>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</si>
  <si>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</si>
  <si>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</si>
  <si>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</si>
  <si>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</si>
  <si>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</si>
  <si>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</si>
  <si>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</si>
  <si>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</si>
  <si>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</si>
  <si>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</si>
  <si>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</si>
  <si>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</si>
  <si>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</si>
  <si>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</si>
  <si>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</si>
  <si>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</si>
  <si>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</si>
  <si>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</si>
  <si>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</si>
  <si>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</si>
  <si>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</si>
  <si>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</si>
  <si>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</si>
  <si>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</si>
  <si>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</si>
  <si>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</si>
  <si>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</si>
  <si>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</si>
  <si>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</si>
  <si>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</si>
  <si>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</si>
  <si>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</si>
  <si>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</si>
  <si>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</si>
  <si>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</si>
  <si>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</si>
  <si>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</si>
  <si>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</si>
  <si>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</si>
  <si>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</si>
  <si>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</si>
  <si>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</si>
  <si>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</si>
  <si>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</si>
  <si>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</si>
  <si>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</si>
  <si>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</si>
  <si>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</si>
  <si>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</si>
  <si>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</si>
  <si>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</si>
  <si>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</si>
  <si>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</si>
  <si>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</si>
  <si>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</si>
  <si>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</si>
  <si>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</si>
  <si>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</si>
  <si>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</si>
  <si>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</si>
  <si>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</si>
  <si>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</si>
  <si>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</si>
  <si>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</si>
  <si>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</si>
  <si>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</si>
  <si>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</si>
  <si>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</si>
  <si>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</si>
  <si>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</si>
  <si>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</si>
  <si>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</si>
  <si>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</si>
  <si>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</si>
  <si>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</si>
  <si>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</si>
  <si>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</si>
  <si>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</si>
  <si>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</si>
  <si>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</si>
  <si>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</si>
  <si>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</si>
  <si>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</si>
  <si>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</si>
  <si>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</si>
  <si>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</si>
  <si>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</si>
  <si>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</si>
  <si>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</si>
  <si>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</si>
  <si>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</si>
  <si>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</si>
  <si>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</si>
  <si>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</si>
  <si>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</si>
  <si>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</si>
  <si>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</si>
  <si>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</si>
  <si>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</si>
  <si>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</si>
  <si>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</si>
  <si>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</si>
  <si>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</si>
  <si>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</si>
  <si>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</si>
  <si>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</si>
  <si>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</si>
  <si>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</si>
  <si>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</si>
  <si>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</si>
  <si>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</si>
  <si>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</si>
  <si>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</si>
  <si>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</si>
  <si>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</si>
  <si>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</si>
  <si>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</si>
  <si>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</si>
  <si>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</si>
  <si>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</si>
  <si>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</si>
  <si>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</si>
  <si>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</si>
  <si>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</si>
  <si>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</si>
  <si>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</si>
  <si>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</si>
  <si>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</si>
  <si>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</si>
  <si>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</si>
  <si>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</si>
  <si>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</si>
  <si>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</si>
  <si>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</si>
  <si>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</si>
  <si>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</si>
  <si>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</si>
  <si>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</si>
  <si>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</si>
  <si>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</si>
  <si>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</si>
  <si>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</si>
  <si>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</si>
  <si>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</si>
  <si>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</si>
  <si>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</si>
  <si>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</si>
  <si>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</si>
  <si>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</si>
  <si>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</si>
  <si>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</si>
  <si>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</si>
  <si>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</si>
  <si>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</si>
  <si>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</si>
  <si>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</si>
  <si>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</si>
  <si>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</si>
  <si>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</si>
  <si>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</si>
  <si>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</si>
  <si>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</si>
  <si>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</si>
  <si>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</si>
  <si>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</si>
  <si>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</si>
  <si>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</si>
  <si>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</si>
  <si>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</si>
  <si>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</si>
  <si>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</si>
  <si>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</si>
  <si>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</si>
  <si>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</si>
  <si>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</si>
  <si>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</si>
  <si>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</si>
  <si>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</si>
  <si>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</si>
  <si>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</si>
  <si>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</si>
  <si>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</si>
  <si>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</si>
  <si>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</si>
  <si>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</si>
  <si>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</si>
  <si>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</si>
  <si>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</si>
  <si>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</si>
  <si>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</si>
  <si>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</si>
  <si>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</si>
  <si>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</si>
  <si>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</si>
  <si>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</si>
  <si>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</si>
  <si>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</si>
  <si>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</si>
  <si>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</si>
  <si>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</si>
  <si>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</si>
  <si>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</si>
  <si>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</si>
  <si>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</si>
  <si>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</si>
  <si>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</si>
  <si>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</si>
  <si>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</si>
  <si>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</si>
  <si>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</si>
  <si>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</si>
  <si>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</si>
  <si>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</si>
  <si>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</si>
  <si>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</si>
  <si>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</si>
  <si>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</si>
  <si>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</si>
  <si>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</si>
  <si>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</si>
  <si>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</si>
  <si>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</si>
  <si>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</si>
  <si>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</si>
  <si>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</si>
  <si>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</si>
  <si>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</si>
  <si>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</si>
  <si>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</si>
  <si>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</si>
  <si>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</si>
  <si>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</si>
  <si>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</si>
  <si>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</si>
  <si>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</si>
  <si>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</si>
  <si>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</si>
  <si>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</si>
  <si>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</si>
  <si>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</si>
  <si>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</si>
  <si>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</si>
  <si>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</si>
  <si>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</si>
  <si>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</si>
  <si>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</si>
  <si>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</si>
  <si>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</si>
  <si>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</si>
  <si>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</si>
  <si>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</si>
  <si>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</si>
  <si>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</si>
  <si>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</si>
  <si>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</si>
  <si>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</si>
  <si>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</si>
  <si>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</si>
  <si>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</si>
  <si>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</si>
  <si>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</si>
  <si>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</si>
  <si>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</si>
  <si>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</si>
  <si>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</si>
  <si>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</si>
  <si>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</si>
  <si>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</si>
  <si>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</si>
  <si>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</si>
  <si>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</si>
  <si>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</si>
  <si>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</si>
  <si>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</si>
  <si>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</si>
  <si>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</si>
  <si>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</si>
  <si>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</si>
  <si>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</si>
  <si>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</si>
  <si>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</si>
  <si>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</si>
  <si>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</si>
  <si>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</si>
  <si>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</si>
  <si>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</si>
  <si>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</si>
  <si>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</si>
  <si>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</si>
  <si>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</si>
  <si>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</si>
  <si>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</si>
  <si>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</si>
  <si>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</si>
  <si>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</si>
  <si>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</si>
  <si>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</si>
  <si>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</si>
  <si>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</si>
  <si>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</si>
  <si>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</si>
  <si>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</si>
  <si>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</si>
  <si>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</si>
  <si>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</si>
  <si>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</si>
  <si>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</si>
  <si>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</si>
  <si>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</si>
  <si>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</si>
  <si>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</si>
  <si>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</si>
  <si>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</si>
  <si>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</si>
  <si>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</si>
  <si>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</si>
  <si>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</si>
  <si>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</si>
  <si>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</si>
  <si>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</si>
  <si>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</si>
  <si>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</si>
  <si>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</si>
  <si>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</si>
  <si>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</si>
  <si>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</si>
  <si>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</si>
  <si>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</si>
  <si>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</si>
  <si>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</si>
  <si>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</si>
  <si>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</si>
  <si>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</si>
  <si>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</si>
  <si>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</si>
  <si>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</si>
  <si>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</si>
  <si>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</si>
  <si>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</si>
  <si>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</si>
  <si>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</si>
  <si>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</si>
  <si>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</si>
  <si>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</si>
  <si>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</si>
  <si>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</si>
  <si>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</si>
  <si>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</si>
  <si>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</si>
  <si>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</si>
  <si>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</si>
  <si>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</si>
  <si>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</si>
  <si>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</si>
  <si>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</si>
  <si>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</si>
  <si>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</si>
  <si>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</si>
  <si>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</si>
  <si>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</si>
  <si>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</si>
  <si>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</si>
  <si>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</si>
  <si>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</si>
  <si>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</si>
  <si>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</si>
  <si>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</si>
  <si>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</si>
  <si>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</si>
  <si>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</si>
  <si>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</si>
  <si>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</si>
  <si>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</si>
  <si>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</si>
  <si>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</si>
  <si>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</si>
  <si>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</si>
  <si>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</si>
  <si>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</si>
  <si>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</si>
  <si>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</si>
  <si>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</si>
  <si>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</si>
  <si>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</si>
  <si>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</si>
  <si>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</si>
  <si>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</si>
  <si>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</si>
  <si>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</si>
  <si>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</si>
  <si>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</si>
  <si>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</si>
  <si>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</si>
  <si>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</si>
  <si>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</si>
  <si>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</si>
  <si>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</si>
  <si>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</si>
  <si>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</si>
  <si>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</si>
  <si>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</si>
  <si>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</si>
  <si>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</si>
  <si>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</si>
  <si>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</si>
  <si>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</si>
  <si>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</si>
  <si>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</si>
  <si>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</si>
  <si>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</si>
  <si>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</si>
  <si>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</si>
  <si>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</si>
  <si>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</si>
  <si>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</si>
  <si>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</si>
  <si>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</si>
  <si>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</si>
  <si>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</si>
  <si>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</si>
  <si>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</si>
  <si>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</si>
  <si>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</si>
  <si>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</si>
  <si>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</si>
  <si>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</si>
  <si>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</si>
  <si>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</si>
  <si>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</si>
  <si>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</si>
  <si>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</si>
  <si>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</si>
  <si>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</si>
  <si>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</si>
  <si>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</si>
  <si>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</si>
  <si>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</si>
  <si>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</si>
  <si>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</si>
  <si>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</si>
  <si>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</si>
  <si>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</si>
  <si>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</si>
  <si>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</si>
  <si>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</si>
  <si>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</si>
  <si>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</si>
  <si>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</si>
  <si>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</si>
  <si>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</si>
  <si>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</si>
  <si>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</si>
  <si>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</si>
  <si>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</si>
  <si>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</si>
  <si>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</si>
  <si>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</si>
  <si>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</si>
  <si>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</si>
  <si>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</si>
  <si>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</si>
  <si>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</si>
  <si>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</si>
  <si>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</si>
  <si>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</si>
  <si>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</si>
  <si>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</si>
  <si>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</si>
  <si>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</si>
  <si>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</si>
  <si>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</si>
  <si>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</si>
  <si>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</si>
  <si>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</si>
  <si>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</si>
  <si>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</si>
  <si>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</si>
  <si>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</si>
  <si>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</si>
  <si>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</si>
  <si>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</si>
  <si>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</si>
  <si>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</si>
  <si>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</si>
  <si>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</si>
  <si>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</si>
  <si>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</si>
  <si>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</si>
  <si>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</si>
  <si>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</si>
  <si>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</si>
  <si>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</si>
  <si>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</si>
  <si>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</si>
  <si>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</si>
  <si>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</si>
  <si>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</si>
  <si>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</si>
  <si>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</si>
  <si>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</si>
  <si>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</si>
  <si>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</si>
  <si>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</si>
  <si>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</si>
  <si>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</si>
  <si>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</si>
  <si>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</si>
  <si>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</si>
  <si>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</si>
  <si>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</si>
  <si>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</si>
  <si>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</si>
  <si>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</si>
  <si>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</si>
  <si>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</si>
  <si>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</si>
  <si>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</si>
  <si>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</si>
  <si>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</si>
  <si>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</si>
  <si>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</si>
  <si>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</si>
  <si>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</si>
  <si>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</si>
  <si>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</si>
  <si>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</si>
  <si>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</si>
  <si>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</si>
  <si>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</si>
  <si>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</si>
  <si>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</si>
  <si>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</si>
  <si>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</si>
  <si>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</si>
  <si>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</si>
  <si>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</si>
  <si>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</si>
  <si>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</si>
  <si>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</si>
  <si>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</si>
  <si>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</si>
  <si>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</si>
  <si>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</si>
  <si>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</si>
  <si>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</si>
  <si>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</si>
  <si>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</si>
  <si>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</si>
  <si>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</si>
  <si>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</si>
  <si>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</si>
  <si>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</si>
  <si>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</si>
  <si>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</si>
  <si>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</si>
  <si>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</si>
  <si>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</si>
  <si>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</si>
  <si>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</si>
  <si>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</si>
  <si>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</si>
  <si>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</si>
  <si>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</si>
  <si>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</si>
  <si>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</si>
  <si>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</si>
  <si>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</si>
  <si>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</si>
  <si>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</si>
  <si>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</si>
  <si>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</si>
  <si>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</si>
  <si>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</si>
  <si>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</si>
  <si>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</si>
  <si>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</si>
  <si>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</si>
  <si>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</si>
  <si>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</si>
  <si>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</si>
  <si>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</si>
  <si>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</si>
  <si>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</si>
  <si>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</si>
  <si>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</si>
  <si>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</si>
  <si>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</si>
  <si>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</si>
  <si>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</si>
  <si>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</si>
  <si>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</si>
  <si>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</si>
  <si>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</si>
  <si>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</si>
  <si>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</si>
  <si>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</si>
  <si>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</si>
  <si>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</si>
  <si>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</si>
  <si>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</si>
  <si>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</si>
  <si>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</si>
  <si>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</si>
  <si>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</si>
  <si>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</si>
  <si>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</si>
  <si>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</si>
  <si>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</si>
  <si>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</si>
  <si>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</si>
  <si>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</si>
  <si>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</si>
  <si>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</si>
  <si>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</si>
  <si>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</si>
  <si>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</si>
  <si>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</si>
  <si>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</si>
  <si>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</si>
  <si>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</si>
  <si>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</si>
  <si>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</si>
  <si>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</si>
  <si>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</si>
  <si>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</si>
  <si>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</si>
  <si>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</si>
  <si>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</si>
  <si>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</si>
  <si>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</si>
  <si>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</si>
  <si>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</si>
  <si>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</si>
  <si>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</si>
  <si>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</si>
  <si>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</si>
  <si>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</si>
  <si>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</si>
  <si>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</si>
  <si>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</si>
  <si>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</si>
  <si>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</si>
  <si>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</si>
  <si>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</si>
  <si>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</si>
  <si>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</si>
  <si>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</si>
  <si>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</si>
  <si>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</si>
  <si>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</si>
  <si>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</si>
  <si>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</si>
  <si>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</si>
  <si>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</si>
  <si>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Macro 1 07:51/Sem oportunidade</t>
  </si>
  <si>
    <t>Prev. macro 1  09:30</t>
  </si>
  <si>
    <t>Turma pronta 07:30/Aguardando oportunidade</t>
  </si>
  <si>
    <t>Macro 1 07:36/Sem oportunidade</t>
  </si>
  <si>
    <t>Macro 1 06:43/Lic. 08:13/Em inspeção</t>
  </si>
  <si>
    <t>ZXH-N</t>
  </si>
  <si>
    <t>ZXHN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</si>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</sst>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" activePane="topRight" state="frozen"/>
      <selection pane="topRight" activeCell="A372" sqref="A372:XFD3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5" t="s">
        <v>1021</v>
      </c>
      <c r="C1" s="286"/>
      <c r="D1" s="286"/>
      <c r="E1" s="3"/>
      <c r="F1" s="285" t="s">
        <v>1022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1023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1024</v>
      </c>
      <c r="BI1" s="268"/>
      <c r="BJ1" s="268"/>
      <c r="BK1" s="269"/>
      <c r="BL1" s="5"/>
      <c r="BM1" s="259" t="s">
        <v>1025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2" t="s">
        <v>1026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1029</v>
      </c>
      <c r="AT2" s="263"/>
      <c r="AU2" s="263"/>
      <c r="AV2" s="263"/>
      <c r="AW2" s="263"/>
      <c r="AX2" s="263"/>
      <c r="AY2" s="266"/>
      <c r="AZ2" s="6"/>
      <c r="BA2" s="276" t="s">
        <v>1030</v>
      </c>
      <c r="BB2" s="277"/>
      <c r="BC2" s="262" t="s">
        <v>1027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6" t="s">
        <v>1031</v>
      </c>
      <c r="AJ3" s="277"/>
      <c r="AK3" s="276" t="s">
        <v>1032</v>
      </c>
      <c r="AL3" s="282"/>
      <c r="AM3" s="283"/>
      <c r="AN3" s="284"/>
      <c r="AO3" s="282"/>
      <c r="AP3" s="282"/>
      <c r="AQ3" s="277"/>
      <c r="AR3" s="67"/>
      <c r="AS3" s="280" t="s">
        <v>1038</v>
      </c>
      <c r="AT3" s="281"/>
      <c r="AU3" s="280" t="s">
        <v>1039</v>
      </c>
      <c r="AV3" s="281"/>
      <c r="AW3" s="280" t="s">
        <v>1040</v>
      </c>
      <c r="AX3" s="281"/>
      <c r="AY3" s="67" t="s">
        <v>1041</v>
      </c>
      <c r="AZ3" s="67"/>
      <c r="BA3" s="278"/>
      <c r="BB3" s="279"/>
      <c r="BC3" s="276" t="s">
        <v>1034</v>
      </c>
      <c r="BD3" s="282"/>
      <c r="BE3" s="282"/>
      <c r="BF3" s="277"/>
      <c r="BG3" s="66"/>
      <c r="BH3" s="270"/>
      <c r="BI3" s="271"/>
      <c r="BJ3" s="271"/>
      <c r="BK3" s="272"/>
      <c r="BL3" s="66"/>
      <c r="BM3" s="259" t="s">
        <v>1042</v>
      </c>
      <c r="BN3" s="260"/>
      <c r="BO3" s="260"/>
      <c r="BP3" s="261"/>
      <c r="BQ3" s="259" t="s">
        <v>841</v>
      </c>
      <c r="BR3" s="260"/>
      <c r="BS3" s="26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1177</v>
      </c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1177</v>
      </c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1896</v>
      </c>
      <c r="BK369" s="169" t="s">
        <v>1896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1897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1</v>
      </c>
      <c r="BI372" s="19"/>
      <c r="BJ372" s="19" t="s">
        <v>1898</v>
      </c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1</v>
      </c>
      <c r="BI373" s="19"/>
      <c r="BJ373" s="19" t="s">
        <v>1898</v>
      </c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0</v>
      </c>
      <c r="BI374" s="19"/>
      <c r="BJ374" s="19" t="s">
        <v>1899</v>
      </c>
      <c r="BK374" s="19" t="s">
        <v>1899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1</v>
      </c>
      <c r="BI375" s="19"/>
      <c r="BJ375" s="19" t="s">
        <v>1900</v>
      </c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1</v>
      </c>
      <c r="BI376" s="19"/>
      <c r="BJ376" s="19" t="s">
        <v>1177</v>
      </c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1901</v>
      </c>
      <c r="N378" s="142" t="s">
        <v>1902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1903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1</v>
      </c>
      <c r="BI379" s="19"/>
      <c r="BJ379" s="19" t="s">
        <v>1904</v>
      </c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1905</v>
      </c>
      <c r="J380" s="118">
        <v>70</v>
      </c>
      <c r="K380" s="118">
        <v>97</v>
      </c>
      <c r="L380" s="118">
        <v>52</v>
      </c>
      <c r="M380" s="142" t="s">
        <v>1906</v>
      </c>
      <c r="N380" s="142" t="s">
        <v>1907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1905</v>
      </c>
      <c r="J383" s="118">
        <v>70</v>
      </c>
      <c r="K383" s="118">
        <v>104</v>
      </c>
      <c r="L383" s="118" t="s">
        <v>520</v>
      </c>
      <c r="M383" s="142" t="s">
        <v>1908</v>
      </c>
      <c r="N383" s="142" t="s">
        <v>1909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8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4" operator="equal">
      <formula>"NÃO"</formula>
    </cfRule>
    <cfRule type="cellIs" dxfId="220" priority="335" operator="equal">
      <formula>"SIM"</formula>
    </cfRule>
  </conditionalFormatting>
  <conditionalFormatting sqref="AZ6:AZ320 AZ322:AZ769">
    <cfRule type="expression" dxfId="219" priority="42790">
      <formula>#REF!=1</formula>
    </cfRule>
  </conditionalFormatting>
  <conditionalFormatting sqref="BF60 U6:U59 V60 U61:U771 BE6:BE775 AY6:AY775">
    <cfRule type="cellIs" dxfId="218" priority="42774" operator="equal">
      <formula>"ERRO"</formula>
    </cfRule>
  </conditionalFormatting>
  <conditionalFormatting sqref="BQ6:BQ155 BQ157:BQ773">
    <cfRule type="cellIs" dxfId="217" priority="42769" operator="equal">
      <formula>"Produção e Intervalo"</formula>
    </cfRule>
    <cfRule type="cellIs" dxfId="216" priority="42770" operator="equal">
      <formula>"Aderente"</formula>
    </cfRule>
    <cfRule type="cellIs" dxfId="215" priority="42771" operator="equal">
      <formula>"Intervalo"</formula>
    </cfRule>
    <cfRule type="cellIs" dxfId="214" priority="42772" operator="equal">
      <formula>"Produção"</formula>
    </cfRule>
    <cfRule type="cellIs" dxfId="213" priority="42773" operator="equal">
      <formula>"ERRO"</formula>
    </cfRule>
  </conditionalFormatting>
  <conditionalFormatting sqref="BR6:BS775">
    <cfRule type="cellIs" dxfId="212" priority="42751" operator="equal">
      <formula>"*"</formula>
    </cfRule>
    <cfRule type="cellIs" dxfId="211" priority="42752" operator="greaterThanOrEqual">
      <formula>1</formula>
    </cfRule>
    <cfRule type="cellIs" dxfId="210" priority="42753" operator="lessThan">
      <formula>1</formula>
    </cfRule>
  </conditionalFormatting>
  <conditionalFormatting sqref="BH772 BH6:BH27 BH28:BI31 BH32:BH769">
    <cfRule type="iconSet" priority="44574">
      <iconSet showValue="0">
        <cfvo type="percent" val="0"/>
        <cfvo type="num" val="1"/>
        <cfvo type="num" val="1" gte="0"/>
      </iconSet>
    </cfRule>
    <cfRule type="iconSet" priority="445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1">
      <formula>#REF!=1</formula>
    </cfRule>
  </conditionalFormatting>
  <conditionalFormatting sqref="BP10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8 BK339 BK331 BK370:BK373 BK375:BK568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5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72" operator="equal">
      <formula>"OPORTUNIDADE"</formula>
    </cfRule>
  </conditionalFormatting>
  <conditionalFormatting sqref="Z187">
    <cfRule type="cellIs" dxfId="207" priority="170" operator="equal">
      <formula>"NÃO"</formula>
    </cfRule>
    <cfRule type="cellIs" dxfId="206" priority="171" operator="equal">
      <formula>"SIM"</formula>
    </cfRule>
  </conditionalFormatting>
  <conditionalFormatting sqref="Z189">
    <cfRule type="cellIs" dxfId="205" priority="169" operator="equal">
      <formula>"OPORTUNIDADE"</formula>
    </cfRule>
  </conditionalFormatting>
  <conditionalFormatting sqref="Z189">
    <cfRule type="cellIs" dxfId="204" priority="167" operator="equal">
      <formula>"NÃO"</formula>
    </cfRule>
    <cfRule type="cellIs" dxfId="203" priority="168" operator="equal">
      <formula>"SIM"</formula>
    </cfRule>
  </conditionalFormatting>
  <conditionalFormatting sqref="BP1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62" operator="equal">
      <formula>"OPORTUNIDADE"</formula>
    </cfRule>
  </conditionalFormatting>
  <conditionalFormatting sqref="Y187">
    <cfRule type="cellIs" dxfId="201" priority="160" operator="equal">
      <formula>"NÃO"</formula>
    </cfRule>
    <cfRule type="cellIs" dxfId="200" priority="161" operator="equal">
      <formula>"SIM"</formula>
    </cfRule>
  </conditionalFormatting>
  <conditionalFormatting sqref="Y189">
    <cfRule type="cellIs" dxfId="199" priority="159" operator="equal">
      <formula>"OPORTUNIDADE"</formula>
    </cfRule>
  </conditionalFormatting>
  <conditionalFormatting sqref="Y189">
    <cfRule type="cellIs" dxfId="198" priority="157" operator="equal">
      <formula>"NÃO"</formula>
    </cfRule>
    <cfRule type="cellIs" dxfId="197" priority="158" operator="equal">
      <formula>"SIM"</formula>
    </cfRule>
  </conditionalFormatting>
  <conditionalFormatting sqref="BP17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8" operator="equal">
      <formula>"OPORTUNIDADE"</formula>
    </cfRule>
  </conditionalFormatting>
  <conditionalFormatting sqref="Z206">
    <cfRule type="cellIs" dxfId="195" priority="106" operator="equal">
      <formula>"NÃO"</formula>
    </cfRule>
    <cfRule type="cellIs" dxfId="194" priority="107" operator="equal">
      <formula>"SIM"</formula>
    </cfRule>
  </conditionalFormatting>
  <conditionalFormatting sqref="Y206:Y210">
    <cfRule type="cellIs" dxfId="193" priority="105" operator="equal">
      <formula>"OPORTUNIDADE"</formula>
    </cfRule>
  </conditionalFormatting>
  <conditionalFormatting sqref="Y206:Y210">
    <cfRule type="cellIs" dxfId="192" priority="103" operator="equal">
      <formula>"NÃO"</formula>
    </cfRule>
    <cfRule type="cellIs" dxfId="191" priority="104" operator="equal">
      <formula>"SIM"</formula>
    </cfRule>
  </conditionalFormatting>
  <conditionalFormatting sqref="Y204">
    <cfRule type="cellIs" dxfId="190" priority="102" operator="equal">
      <formula>"OPORTUNIDADE"</formula>
    </cfRule>
  </conditionalFormatting>
  <conditionalFormatting sqref="Y204">
    <cfRule type="cellIs" dxfId="189" priority="100" operator="equal">
      <formula>"NÃO"</formula>
    </cfRule>
    <cfRule type="cellIs" dxfId="188" priority="101" operator="equal">
      <formula>"SIM"</formula>
    </cfRule>
  </conditionalFormatting>
  <conditionalFormatting sqref="Y203">
    <cfRule type="cellIs" dxfId="187" priority="99" operator="equal">
      <formula>"OPORTUNIDADE"</formula>
    </cfRule>
  </conditionalFormatting>
  <conditionalFormatting sqref="Y203">
    <cfRule type="cellIs" dxfId="186" priority="97" operator="equal">
      <formula>"NÃO"</formula>
    </cfRule>
    <cfRule type="cellIs" dxfId="185" priority="98" operator="equal">
      <formula>"SIM"</formula>
    </cfRule>
  </conditionalFormatting>
  <conditionalFormatting sqref="Y202">
    <cfRule type="cellIs" dxfId="184" priority="96" operator="equal">
      <formula>"OPORTUNIDADE"</formula>
    </cfRule>
  </conditionalFormatting>
  <conditionalFormatting sqref="Y202">
    <cfRule type="cellIs" dxfId="183" priority="94" operator="equal">
      <formula>"NÃO"</formula>
    </cfRule>
    <cfRule type="cellIs" dxfId="182" priority="95" operator="equal">
      <formula>"SIM"</formula>
    </cfRule>
  </conditionalFormatting>
  <conditionalFormatting sqref="Y201">
    <cfRule type="cellIs" dxfId="181" priority="93" operator="equal">
      <formula>"OPORTUNIDADE"</formula>
    </cfRule>
  </conditionalFormatting>
  <conditionalFormatting sqref="Y201">
    <cfRule type="cellIs" dxfId="180" priority="91" operator="equal">
      <formula>"NÃO"</formula>
    </cfRule>
    <cfRule type="cellIs" dxfId="179" priority="92" operator="equal">
      <formula>"SIM"</formula>
    </cfRule>
  </conditionalFormatting>
  <conditionalFormatting sqref="Y200">
    <cfRule type="cellIs" dxfId="178" priority="90" operator="equal">
      <formula>"OPORTUNIDADE"</formula>
    </cfRule>
  </conditionalFormatting>
  <conditionalFormatting sqref="Y200">
    <cfRule type="cellIs" dxfId="177" priority="88" operator="equal">
      <formula>"NÃO"</formula>
    </cfRule>
    <cfRule type="cellIs" dxfId="176" priority="89" operator="equal">
      <formula>"SIM"</formula>
    </cfRule>
  </conditionalFormatting>
  <conditionalFormatting sqref="Y199">
    <cfRule type="cellIs" dxfId="175" priority="87" operator="equal">
      <formula>"OPORTUNIDADE"</formula>
    </cfRule>
  </conditionalFormatting>
  <conditionalFormatting sqref="Y199">
    <cfRule type="cellIs" dxfId="174" priority="85" operator="equal">
      <formula>"NÃO"</formula>
    </cfRule>
    <cfRule type="cellIs" dxfId="173" priority="86" operator="equal">
      <formula>"SIM"</formula>
    </cfRule>
  </conditionalFormatting>
  <conditionalFormatting sqref="BQ156">
    <cfRule type="cellIs" dxfId="172" priority="80" operator="equal">
      <formula>"Produção e Intervalo"</formula>
    </cfRule>
    <cfRule type="cellIs" dxfId="171" priority="81" operator="equal">
      <formula>"Aderente"</formula>
    </cfRule>
    <cfRule type="cellIs" dxfId="170" priority="82" operator="equal">
      <formula>"Intervalo"</formula>
    </cfRule>
    <cfRule type="cellIs" dxfId="169" priority="83" operator="equal">
      <formula>"Produção"</formula>
    </cfRule>
    <cfRule type="cellIs" dxfId="168" priority="84" operator="equal">
      <formula>"ERRO"</formula>
    </cfRule>
  </conditionalFormatting>
  <conditionalFormatting sqref="BJ165:BK16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3" operator="equal">
      <formula>"OPORTUNIDADE"</formula>
    </cfRule>
  </conditionalFormatting>
  <conditionalFormatting sqref="Y217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225">
    <cfRule type="cellIs" dxfId="164" priority="67" operator="equal">
      <formula>"OPORTUNIDADE"</formula>
    </cfRule>
  </conditionalFormatting>
  <conditionalFormatting sqref="Y225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BP20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8" operator="equal">
      <formula>"OPORTUNIDADE"</formula>
    </cfRule>
  </conditionalFormatting>
  <conditionalFormatting sqref="Y237:Z237">
    <cfRule type="cellIs" dxfId="160" priority="46" operator="equal">
      <formula>"NÃO"</formula>
    </cfRule>
    <cfRule type="cellIs" dxfId="159" priority="47" operator="equal">
      <formula>"SIM"</formula>
    </cfRule>
  </conditionalFormatting>
  <conditionalFormatting sqref="BP21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1" operator="equal">
      <formula>"OPORTUNIDADE"</formula>
    </cfRule>
  </conditionalFormatting>
  <conditionalFormatting sqref="Z234">
    <cfRule type="cellIs" dxfId="157" priority="39" operator="equal">
      <formula>"NÃO"</formula>
    </cfRule>
    <cfRule type="cellIs" dxfId="156" priority="40" operator="equal">
      <formula>"SIM"</formula>
    </cfRule>
  </conditionalFormatting>
  <conditionalFormatting sqref="BK2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1910</v>
      </c>
      <c r="V1" s="294"/>
      <c r="W1" s="294"/>
    </row>
    <row r="2" spans="1:23" s="92" customFormat="1">
      <c r="A2" s="95" t="s">
        <v>1911</v>
      </c>
      <c r="B2" s="95" t="s">
        <v>1912</v>
      </c>
      <c r="C2" s="95" t="s">
        <v>511</v>
      </c>
      <c r="D2" s="96" t="s">
        <v>1063</v>
      </c>
      <c r="E2" s="96" t="s">
        <v>1064</v>
      </c>
      <c r="F2" s="96" t="s">
        <v>1913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1914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1915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1916</v>
      </c>
      <c r="D5" s="296"/>
      <c r="E5" s="296"/>
      <c r="F5" s="296"/>
      <c r="G5" s="296"/>
      <c r="H5" s="296"/>
      <c r="I5" s="296"/>
      <c r="J5" s="297"/>
      <c r="K5" s="298" t="s">
        <v>1917</v>
      </c>
      <c r="L5" s="299"/>
      <c r="M5" s="299"/>
      <c r="N5" s="299"/>
      <c r="O5" s="300" t="s">
        <v>1918</v>
      </c>
      <c r="P5" s="301"/>
    </row>
    <row r="6" spans="1:16" s="82" customFormat="1" ht="15" customHeight="1">
      <c r="A6" s="74" t="s">
        <v>1913</v>
      </c>
      <c r="B6" s="83" t="s">
        <v>1912</v>
      </c>
      <c r="C6" s="84" t="s">
        <v>1063</v>
      </c>
      <c r="D6" s="85" t="s">
        <v>1064</v>
      </c>
      <c r="E6" s="84" t="s">
        <v>1919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1920</v>
      </c>
      <c r="M6" s="88" t="s">
        <v>710</v>
      </c>
      <c r="N6" s="89" t="s">
        <v>1058</v>
      </c>
      <c r="O6" s="225" t="s">
        <v>1101</v>
      </c>
      <c r="P6" s="150" t="s">
        <v>1921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1922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>
        <f>IF(SP_NORTE!BH364="","*",SP_NORTE!BH364)</f>
        <v>1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>
        <f>IF(SP_NORTE!BH365="","*",SP_NORTE!BH365)</f>
        <v>1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>
        <f>IF(SP_NORTE!BH372="","*",SP_NORTE!BH372)</f>
        <v>1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>
        <f>IF(SP_NORTE!BH373="","*",SP_NORTE!BH373)</f>
        <v>1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>
        <f>IF(SP_NORTE!BH374="","*",SP_NORTE!BH374)</f>
        <v>0</v>
      </c>
      <c r="P369" s="185" t="str">
        <f>IF($A$2=1,IF(SP_NORTE!BJ374="","*",SP_NORTE!BJ374),IF(SP_NORTE!BK374="","*",SP_NORTE!BK374))</f>
        <v>Macro 1 07:36/Sem oportunidade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>
        <f>IF(SP_NORTE!BH375="","*",SP_NORTE!BH375)</f>
        <v>1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>
        <f>IF(SP_NORTE!BH376="","*",SP_NORTE!BH376)</f>
        <v>1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>
        <f>IF(SP_NORTE!BH378="","*",SP_NORTE!BH378)</f>
        <v>1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>
        <f>IF(SP_NORTE!BH379="","*",SP_NORTE!BH379)</f>
        <v>1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1923</v>
      </c>
      <c r="C2" s="135" t="s">
        <v>1048</v>
      </c>
      <c r="D2" s="84" t="s">
        <v>1050</v>
      </c>
      <c r="E2" s="84" t="s">
        <v>1924</v>
      </c>
      <c r="F2" s="112" t="s">
        <v>1925</v>
      </c>
      <c r="G2" s="84" t="s">
        <v>1926</v>
      </c>
      <c r="H2" s="84" t="s">
        <v>1927</v>
      </c>
      <c r="I2" s="84" t="s">
        <v>1928</v>
      </c>
      <c r="J2" s="84" t="s">
        <v>1929</v>
      </c>
      <c r="K2" s="86" t="s">
        <v>1930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2025-10-27T11:17:04Z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