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28" documentId="120_S{118792C3-22EF-5104-A093-F22BFE3913F3}" xr6:coauthVersionLast="47" xr6:coauthVersionMax="47" xr10:uidLastSave="{B0870CC3-22BB-4B7B-9861-0D6336EBB2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" i="1" l="1" a="1"/>
  <c r="N63" i="1" s="1"/>
  <c r="M63" i="1" a="1"/>
  <c r="M63" i="1" s="1"/>
  <c r="N62" i="1" a="1"/>
  <c r="N62" i="1" s="1"/>
  <c r="M62" i="1" a="1"/>
  <c r="M62" i="1" s="1"/>
  <c r="N70" i="1" a="1"/>
  <c r="N70" i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 s="1"/>
  <c r="T66" i="1" a="1"/>
  <c r="T66" i="1" s="1"/>
  <c r="U66" i="1" a="1"/>
  <c r="U66" i="1" s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 s="1"/>
  <c r="BE66" i="1" a="1"/>
  <c r="BE66" i="1" s="1"/>
  <c r="BR66" i="1"/>
  <c r="BS66" i="1"/>
  <c r="BT66" i="1"/>
  <c r="A67" i="1"/>
  <c r="C67" i="1"/>
  <c r="G67" i="1"/>
  <c r="M67" i="1" a="1"/>
  <c r="M67" i="1" s="1"/>
  <c r="AM67" i="1" s="1"/>
  <c r="L63" i="15"/>
  <c r="R67" i="1"/>
  <c r="R63" i="15" s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O67" i="1"/>
  <c r="AP67" i="1"/>
  <c r="M67" i="10" s="1"/>
  <c r="AQ67" i="1"/>
  <c r="AY67" i="1"/>
  <c r="BD67" i="1" a="1"/>
  <c r="BD67" i="1" s="1"/>
  <c r="BR67" i="1"/>
  <c r="BS67" i="1"/>
  <c r="BT67" i="1"/>
  <c r="A68" i="1"/>
  <c r="C68" i="1"/>
  <c r="G68" i="1"/>
  <c r="AM68" i="1"/>
  <c r="L64" i="15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8" i="10" s="1"/>
  <c r="AL68" i="1"/>
  <c r="AO68" i="1"/>
  <c r="AP68" i="1"/>
  <c r="M68" i="10" s="1"/>
  <c r="AQ68" i="1"/>
  <c r="AY68" i="1"/>
  <c r="BD68" i="1" a="1"/>
  <c r="BD68" i="1" s="1"/>
  <c r="BE68" i="1" a="1"/>
  <c r="BE68" i="1" s="1"/>
  <c r="BR68" i="1"/>
  <c r="BS68" i="1"/>
  <c r="BT68" i="1"/>
  <c r="A69" i="1"/>
  <c r="C69" i="1"/>
  <c r="G69" i="1"/>
  <c r="AM69" i="1"/>
  <c r="R69" i="1"/>
  <c r="S69" i="1" a="1"/>
  <c r="S69" i="1" s="1"/>
  <c r="T69" i="1" a="1"/>
  <c r="T69" i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R70" i="1"/>
  <c r="BS70" i="1"/>
  <c r="BT70" i="1"/>
  <c r="A71" i="1"/>
  <c r="C71" i="1"/>
  <c r="G71" i="1"/>
  <c r="L67" i="15"/>
  <c r="R71" i="1"/>
  <c r="R67" i="15" s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O73" i="1"/>
  <c r="AP73" i="1"/>
  <c r="M73" i="10" s="1"/>
  <c r="AQ73" i="1"/>
  <c r="AY73" i="1"/>
  <c r="BB73" i="1"/>
  <c r="BR73" i="1"/>
  <c r="BS73" i="1"/>
  <c r="BT73" i="1"/>
  <c r="A74" i="1"/>
  <c r="C74" i="1"/>
  <c r="G74" i="1"/>
  <c r="AM74" i="1"/>
  <c r="L70" i="15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5" i="10" s="1"/>
  <c r="AL75" i="1"/>
  <c r="AO75" i="1"/>
  <c r="AP75" i="1"/>
  <c r="M75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 s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1" i="15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 s="1"/>
  <c r="T87" i="1" a="1"/>
  <c r="T87" i="1" s="1"/>
  <c r="U87" i="1" a="1"/>
  <c r="U87" i="1" s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D88" i="1" a="1"/>
  <c r="BD88" i="1" s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C94" i="1" a="1"/>
  <c r="BC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91" i="1" l="1" a="1"/>
  <c r="BD91" i="1" s="1"/>
  <c r="BD80" i="1" a="1"/>
  <c r="BD80" i="1" s="1"/>
  <c r="BC76" i="1" a="1"/>
  <c r="BC76" i="1" s="1"/>
  <c r="BD73" i="1" a="1"/>
  <c r="BD73" i="1" s="1"/>
  <c r="BD70" i="1" a="1"/>
  <c r="BD70" i="1" s="1"/>
  <c r="BD85" i="1" a="1"/>
  <c r="BD85" i="1" s="1"/>
  <c r="BD66" i="1" a="1"/>
  <c r="BD66" i="1" s="1"/>
  <c r="L93" i="15"/>
  <c r="AN97" i="1"/>
  <c r="BD89" i="1" a="1"/>
  <c r="BD89" i="1" s="1"/>
  <c r="BC79" i="1" a="1"/>
  <c r="BC79" i="1" s="1"/>
  <c r="BD77" i="1" a="1"/>
  <c r="BD77" i="1" s="1"/>
  <c r="BD74" i="1" a="1"/>
  <c r="BD74" i="1" s="1"/>
  <c r="BC73" i="1" a="1"/>
  <c r="BC73" i="1" s="1"/>
  <c r="BD71" i="1" a="1"/>
  <c r="BD71" i="1" s="1"/>
  <c r="BC70" i="1" a="1"/>
  <c r="BC70" i="1" s="1"/>
  <c r="BC67" i="1" a="1"/>
  <c r="BC67" i="1" s="1"/>
  <c r="L85" i="15"/>
  <c r="AN89" i="1"/>
  <c r="L72" i="15"/>
  <c r="AN76" i="1"/>
  <c r="L69" i="15"/>
  <c r="AN73" i="1"/>
  <c r="BD87" i="1" a="1"/>
  <c r="BD87" i="1" s="1"/>
  <c r="BC85" i="1" a="1"/>
  <c r="BC85" i="1" s="1"/>
  <c r="AN85" i="1"/>
  <c r="BD82" i="1" a="1"/>
  <c r="BD82" i="1" s="1"/>
  <c r="BD79" i="1" a="1"/>
  <c r="BD79" i="1" s="1"/>
  <c r="BE73" i="1" a="1"/>
  <c r="BE73" i="1" s="1"/>
  <c r="BE70" i="1" a="1"/>
  <c r="BE70" i="1" s="1"/>
  <c r="BE67" i="1" a="1"/>
  <c r="BE67" i="1" s="1"/>
  <c r="AN67" i="1"/>
  <c r="BC87" i="1" a="1"/>
  <c r="BC87" i="1" s="1"/>
  <c r="BD86" i="1" a="1"/>
  <c r="BD86" i="1" s="1"/>
  <c r="BC82" i="1" a="1"/>
  <c r="BC82" i="1" s="1"/>
  <c r="BE79" i="1" a="1"/>
  <c r="BE79" i="1" s="1"/>
  <c r="AN79" i="1"/>
  <c r="BD76" i="1" a="1"/>
  <c r="BD76" i="1" s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<sst xmlns="http://schemas.openxmlformats.org/spreadsheetml/2006/main" count="3628" uniqueCount="1176">
  <si>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</si>
  <si>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</si>
  <si>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</si>
  <si>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</si>
  <si>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</si>
  <si>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</si>
  <si>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</si>
  <si>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</si>
  <si>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</si>
  <si>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</si>
  <si>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</si>
  <si>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</si>
  <si>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</si>
  <si>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</si>
  <si>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</si>
  <si>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</si>
  <si>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</si>
  <si>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</si>
  <si>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</si>
  <si>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</si>
  <si>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</si>
  <si>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</si>
  <si>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</si>
  <si>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</si>
  <si>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</si>
  <si>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</si>
  <si>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</si>
  <si>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</si>
  <si>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</si>
  <si>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</si>
  <si>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</si>
  <si>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</si>
  <si>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</si>
  <si>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</si>
  <si>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</si>
  <si>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</si>
  <si>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</si>
  <si>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</si>
  <si>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</si>
  <si>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</si>
  <si>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</si>
  <si>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</si>
  <si>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</si>
  <si>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</si>
  <si>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</si>
  <si>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</si>
  <si>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</si>
  <si>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</si>
  <si>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</si>
  <si>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</si>
  <si>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</si>
  <si>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</si>
  <si>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</si>
  <si>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</si>
  <si>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</si>
  <si>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</si>
  <si>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</si>
  <si>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</si>
  <si>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</si>
  <si>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</si>
  <si>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</si>
  <si>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</si>
  <si>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</si>
  <si>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</si>
  <si>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</si>
  <si>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</si>
  <si>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</si>
  <si>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</si>
  <si>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</si>
  <si>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</si>
  <si>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</si>
  <si>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</si>
  <si>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</si>
  <si>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</si>
  <si>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</si>
  <si>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</si>
  <si>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</si>
  <si>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</si>
  <si>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</si>
  <si>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</si>
  <si>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</si>
  <si>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</si>
  <si>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</si>
  <si>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</si>
  <si>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</si>
  <si>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</si>
  <si>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</si>
  <si>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</si>
  <si>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</si>
  <si>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</si>
  <si>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</si>
  <si>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</si>
  <si>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</si>
  <si>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</si>
  <si>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</si>
  <si>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</si>
  <si>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</si>
  <si>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</si>
  <si>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</si>
  <si>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</si>
  <si>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</si>
  <si>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</si>
  <si>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</si>
  <si>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</si>
  <si>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</si>
  <si>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</si>
  <si>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</si>
  <si>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</si>
  <si>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</si>
  <si>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</si>
  <si>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</si>
  <si>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</si>
  <si>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</si>
  <si>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</si>
  <si>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</si>
  <si>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</si>
  <si>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</si>
  <si>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</si>
  <si>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</si>
  <si>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</si>
  <si>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</si>
  <si>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</si>
  <si>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</si>
  <si>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</si>
  <si>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</si>
  <si>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</si>
  <si>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</si>
  <si>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</si>
  <si>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</si>
  <si>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</si>
  <si>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</si>
  <si>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</si>
  <si>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</si>
  <si>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</si>
  <si>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</si>
  <si>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</si>
  <si>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</si>
  <si>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</si>
  <si>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</si>
  <si>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</si>
  <si>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</si>
  <si>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</si>
  <si>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</si>
  <si>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</si>
  <si>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</si>
  <si>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</si>
  <si>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</si>
  <si>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</si>
  <si>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</si>
  <si>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</si>
  <si>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</si>
  <si>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</si>
  <si>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</si>
  <si>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</si>
  <si>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</si>
  <si>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</si>
  <si>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</si>
  <si>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</si>
  <si>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</si>
  <si>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</si>
  <si>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</si>
  <si>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</si>
  <si>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</si>
  <si>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</si>
  <si>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</si>
  <si>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</si>
  <si>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</si>
  <si>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</si>
  <si>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</si>
  <si>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</si>
  <si>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</si>
  <si>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</si>
  <si>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</si>
  <si>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</si>
  <si>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</si>
  <si>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</si>
  <si>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</si>
  <si>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</si>
  <si>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</si>
  <si>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</si>
  <si>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</si>
  <si>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</si>
  <si>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</si>
  <si>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</si>
  <si>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</si>
  <si>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</si>
  <si>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</si>
  <si>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</si>
  <si>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</si>
  <si>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</si>
  <si>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</si>
  <si>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</si>
  <si>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</si>
  <si>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</si>
  <si>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</si>
  <si>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</si>
  <si>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</si>
  <si>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</si>
  <si>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</si>
  <si>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</si>
  <si>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</si>
  <si>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</si>
  <si>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</si>
  <si>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</si>
  <si>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</si>
  <si>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</si>
  <si>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</si>
  <si>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</si>
  <si>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</si>
  <si>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</si>
  <si>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</si>
  <si>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</si>
  <si>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</si>
  <si>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</si>
  <si>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</si>
  <si>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</si>
  <si>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</si>
  <si>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</si>
  <si>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</si>
  <si>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</si>
  <si>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</si>
  <si>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</si>
  <si>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</si>
  <si>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</si>
  <si>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</si>
  <si>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</si>
  <si>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</si>
  <si>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</si>
  <si>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</si>
  <si>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</si>
  <si>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</si>
  <si>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</si>
  <si>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</si>
  <si>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</si>
  <si>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</si>
  <si>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</si>
  <si>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</si>
  <si>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</si>
  <si>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</si>
  <si>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</si>
  <si>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</si>
  <si>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</si>
  <si>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</si>
  <si>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</si>
  <si>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</si>
  <si>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</si>
  <si>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</si>
  <si>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</si>
  <si>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</si>
  <si>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</si>
  <si>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</si>
  <si>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</si>
  <si>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</si>
  <si>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</si>
  <si>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</si>
  <si>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</si>
  <si>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</si>
  <si>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</si>
  <si>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</si>
  <si>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</si>
  <si>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</si>
  <si>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</si>
  <si>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</si>
  <si>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</si>
  <si>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</si>
  <si>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</si>
  <si>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</si>
  <si>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</si>
  <si>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</si>
  <si>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</si>
  <si>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</si>
  <si>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</si>
  <si>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</si>
  <si>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</si>
  <si>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</si>
  <si>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</si>
  <si>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</si>
  <si>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</si>
  <si>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</si>
  <si>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</si>
  <si>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</si>
  <si>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</si>
  <si>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</si>
  <si>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</si>
  <si>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</si>
  <si>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</si>
  <si>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</si>
  <si>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</si>
  <si>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</si>
  <si>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</si>
  <si>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</si>
  <si>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</si>
  <si>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</si>
  <si>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</si>
  <si>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</si>
  <si>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</si>
  <si>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</si>
  <si>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</si>
  <si>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</si>
  <si>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</si>
  <si>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</si>
  <si>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</si>
  <si>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</si>
  <si>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</si>
  <si>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</si>
  <si>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</si>
  <si>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</si>
  <si>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</si>
  <si>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</si>
  <si>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</si>
  <si>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</si>
  <si>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</si>
  <si>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</si>
  <si>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</si>
  <si>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</si>
  <si>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</si>
  <si>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</si>
  <si>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</si>
  <si>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</si>
  <si>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</si>
  <si>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</si>
  <si>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</si>
  <si>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</si>
  <si>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</si>
  <si>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</si>
  <si>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</si>
  <si>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</si>
  <si>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</si>
  <si>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</si>
  <si>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</si>
  <si>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</si>
  <si>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</si>
  <si>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</si>
  <si>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</si>
  <si>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</si>
  <si>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</si>
  <si>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</si>
  <si>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</si>
  <si>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</si>
  <si>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</si>
  <si>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</si>
  <si>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</si>
  <si>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</si>
  <si>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</si>
  <si>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</si>
  <si>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</si>
  <si>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</si>
  <si>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</si>
  <si>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</si>
  <si>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</si>
  <si>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</si>
  <si>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</si>
  <si>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</si>
  <si>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</si>
  <si>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</si>
  <si>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</si>
  <si>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</si>
  <si>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</si>
  <si>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</si>
  <si>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</si>
  <si>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</si>
  <si>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</si>
  <si>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</si>
  <si>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</si>
  <si>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</si>
  <si>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</si>
  <si>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</si>
  <si>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</si>
  <si>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</si>
  <si>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</si>
  <si>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</si>
  <si>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</si>
  <si>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</si>
  <si>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</si>
  <si>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</si>
  <si>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</si>
  <si>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</si>
  <si>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</si>
  <si>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</si>
  <si>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</si>
  <si>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</si>
  <si>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</si>
  <si>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</si>
  <si>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</si>
  <si>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</si>
  <si>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</si>
  <si>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</si>
  <si>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</si>
  <si>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</si>
  <si>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</si>
  <si>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</si>
  <si>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</si>
  <si>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</si>
  <si>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</si>
  <si>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</si>
  <si>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</si>
  <si>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</si>
  <si>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</si>
  <si>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</si>
  <si>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</si>
  <si>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</si>
  <si>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</si>
  <si>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</si>
  <si>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</si>
  <si>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</si>
  <si>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</si>
  <si>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</si>
  <si>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</si>
  <si>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</si>
  <si>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</si>
  <si>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</si>
  <si>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</si>
  <si>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</si>
  <si>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</si>
  <si>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</si>
  <si>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</si>
  <si>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</si>
  <si>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</si>
  <si>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</si>
  <si>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</si>
  <si>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</si>
  <si>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</si>
  <si>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</si>
  <si>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</si>
  <si>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</si>
  <si>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</si>
  <si>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</si>
  <si>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</si>
  <si>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</si>
  <si>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</si>
  <si>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</si>
  <si>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</si>
  <si>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</si>
  <si>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</si>
  <si>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</si>
  <si>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</si>
  <si>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</si>
  <si>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</si>
  <si>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</si>
  <si>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</si>
  <si>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</si>
  <si>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</si>
  <si>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</si>
  <si>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</si>
  <si>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</si>
  <si>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</si>
  <si>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</si>
  <si>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</si>
  <si>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</si>
  <si>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</si>
  <si>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</si>
  <si>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</si>
  <si>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</si>
  <si>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</si>
  <si>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</si>
  <si>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</si>
  <si>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</si>
  <si>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</si>
  <si>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</si>
  <si>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</si>
  <si>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</si>
  <si>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</si>
  <si>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</si>
  <si>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</si>
  <si>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</si>
  <si>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</si>
  <si>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</si>
  <si>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</si>
  <si>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</si>
  <si>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</si>
  <si>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</si>
  <si>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</si>
  <si>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</si>
  <si>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</si>
  <si>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</si>
  <si>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</si>
  <si>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</si>
  <si>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</si>
  <si>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</si>
  <si>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</si>
  <si>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</si>
  <si>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</si>
  <si>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</si>
  <si>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</si>
  <si>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</si>
  <si>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</si>
  <si>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</si>
  <si>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</si>
  <si>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</si>
  <si>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</si>
  <si>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</si>
  <si>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</si>
  <si>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</si>
  <si>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</si>
  <si>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</si>
  <si>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</si>
  <si>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</si>
  <si>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</si>
  <si>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</si>
  <si>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</si>
  <si>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</si>
  <si>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</si>
  <si>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</si>
  <si>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</si>
  <si>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</si>
  <si>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</si>
  <si>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</si>
  <si>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</si>
  <si>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</si>
  <si>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</si>
  <si>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</si>
  <si>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</si>
  <si>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</si>
  <si>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</si>
  <si>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</si>
  <si>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</si>
  <si>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</si>
  <si>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</si>
  <si>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</si>
  <si>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</si>
  <si>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</si>
  <si>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</si>
  <si>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</si>
  <si>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</si>
  <si>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</si>
  <si>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</si>
  <si>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</si>
  <si>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</si>
  <si>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</si>
  <si>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</si>
  <si>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</si>
  <si>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</si>
  <si>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</si>
  <si>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</si>
  <si>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</si>
  <si>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</si>
  <si>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</si>
  <si>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</si>
  <si>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</si>
  <si>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</si>
  <si>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</si>
  <si>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</si>
  <si>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</si>
  <si>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</si>
  <si>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</si>
  <si>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</si>
  <si>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</si>
  <si>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</si>
  <si>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</si>
  <si>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</si>
  <si>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</si>
  <si>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</si>
  <si>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</si>
  <si>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</si>
  <si>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</si>
  <si>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</si>
  <si>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</si>
  <si>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</si>
  <si>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</si>
  <si>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</si>
  <si>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</si>
  <si>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</si>
  <si>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</si>
  <si>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</si>
  <si>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</si>
  <si>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</si>
  <si>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</si>
  <si>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</si>
  <si>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</si>
  <si>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</si>
  <si>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</si>
  <si>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</si>
  <si>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</si>
  <si>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</si>
  <si>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</si>
  <si>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</si>
  <si>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</si>
  <si>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</si>
  <si>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</si>
  <si>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</si>
  <si>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</si>
  <si>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</si>
  <si>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</si>
  <si>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</si>
  <si>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</si>
  <si>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</si>
  <si>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</si>
  <si>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</si>
  <si>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</si>
  <si>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</si>
  <si>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</si>
  <si>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</si>
  <si>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</si>
  <si>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</si>
  <si>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</si>
  <si>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</si>
  <si>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</si>
  <si>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</si>
  <si>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</si>
  <si>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</si>
  <si>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</si>
  <si>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</si>
  <si>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</si>
  <si>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</si>
  <si>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</si>
  <si>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</si>
  <si>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</si>
  <si>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</si>
  <si>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</si>
  <si>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</si>
  <si>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</si>
  <si>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</si>
  <si>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</si>
  <si>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</si>
  <si>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</si>
  <si>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</si>
  <si>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</si>
  <si>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</si>
  <si>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</si>
  <si>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</si>
  <si>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</si>
  <si>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</si>
  <si>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</si>
  <si>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</si>
  <si>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</si>
  <si>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</si>
  <si>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</si>
  <si>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</si>
  <si>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</si>
  <si>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</si>
  <si>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</si>
  <si>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</si>
  <si>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</si>
  <si>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</si>
  <si>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</si>
  <si>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</si>
  <si>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</si>
  <si>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</si>
  <si>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</si>
  <si>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</si>
  <si>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</si>
  <si>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</si>
  <si>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</si>
  <si>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</si>
  <si>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</si>
  <si>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</si>
  <si>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</si>
  <si>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</si>
  <si>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</si>
  <si>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</si>
  <si>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</si>
  <si>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</si>
  <si>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</si>
  <si>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</si>
  <si>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</si>
  <si>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</si>
  <si>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</si>
  <si>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</si>
  <si>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</si>
  <si>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</si>
  <si>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</si>
  <si>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</si>
  <si>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</si>
  <si>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</si>
  <si>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</si>
  <si>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</si>
  <si>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</si>
  <si>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</si>
  <si>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</si>
  <si>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</si>
  <si>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</si>
  <si>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</si>
  <si>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</si>
  <si>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</si>
  <si>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</si>
  <si>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</si>
  <si>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</si>
  <si>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</si>
  <si>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</si>
  <si>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</si>
  <si>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</si>
  <si>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</si>
  <si>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</si>
  <si>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</si>
  <si>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</si>
  <si>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</si>
  <si>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</si>
  <si>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</si>
  <si>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</si>
  <si>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</si>
  <si>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</si>
  <si>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</si>
  <si>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</si>
  <si>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</si>
  <si>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</si>
  <si>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</si>
  <si>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</si>
  <si>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</si>
  <si>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</si>
  <si>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</si>
  <si>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</si>
  <si>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</si>
  <si>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</si>
  <si>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</si>
  <si>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</si>
  <si>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</si>
  <si>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</si>
  <si>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</si>
  <si>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</si>
  <si>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</si>
  <si>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</si>
  <si>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</si>
  <si>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</si>
  <si>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</si>
  <si>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</si>
  <si>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</si>
  <si>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</si>
  <si>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</si>
  <si>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</si>
  <si>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</si>
  <si>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</si>
  <si>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</si>
  <si>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</si>
  <si>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</si>
  <si>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</si>
  <si>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</si>
  <si>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</si>
  <si>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</si>
  <si>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</si>
  <si>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</si>
  <si>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</si>
  <si>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</si>
  <si>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</si>
  <si>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</si>
  <si>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</si>
  <si>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</si>
  <si>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</si>
  <si>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</si>
  <si>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</si>
  <si>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</si>
  <si>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</si>
  <si>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</si>
  <si>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</si>
  <si>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</si>
  <si>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</si>
  <si>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</si>
  <si>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</si>
  <si>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</si>
  <si>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</si>
  <si>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</si>
  <si>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</si>
  <si>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</si>
  <si>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</si>
  <si>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</si>
  <si>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</si>
  <si>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</si>
  <si>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</si>
  <si>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</si>
  <si>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</si>
  <si>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</si>
  <si>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</si>
  <si>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</si>
  <si>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</si>
  <si>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</si>
  <si>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</si>
  <si>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</si>
  <si>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</si>
  <si>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</si>
  <si>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</si>
  <si>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</si>
  <si>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</si>
  <si>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</si>
  <si>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</si>
  <si>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</si>
  <si>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</si>
  <si>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</si>
  <si>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</si>
  <si>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</si>
  <si>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</si>
  <si>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</si>
  <si>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</si>
  <si>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</si>
  <si>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</si>
  <si>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</si>
  <si>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</si>
  <si>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</si>
  <si>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</si>
  <si>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</si>
  <si>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</si>
  <si>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</si>
  <si>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</si>
  <si>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</si>
  <si>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</si>
  <si>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</si>
  <si>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</si>
  <si>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</si>
  <si>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</si>
  <si>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</si>
  <si>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</si>
  <si>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</si>
  <si>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</si>
  <si>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</si>
  <si>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</si>
  <si>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</si>
  <si>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</si>
  <si>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</si>
  <si>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</si>
  <si>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</si>
  <si>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</si>
  <si>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</si>
  <si>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</si>
  <si>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</si>
  <si>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</si>
  <si>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</si>
  <si>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</si>
  <si>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</si>
  <si>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</si>
  <si>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</si>
  <si>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</si>
  <si>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</si>
  <si>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</si>
  <si>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</si>
  <si>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</si>
  <si>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</si>
  <si>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</si>
  <si>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</si>
  <si>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</si>
  <si>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</si>
  <si>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</si>
  <si>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</si>
  <si>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</si>
  <si>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</si>
  <si>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</si>
  <si>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</si>
  <si>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</si>
  <si>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</si>
  <si>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</si>
  <si>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</si>
  <si>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</si>
  <si>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</si>
  <si>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</si>
  <si>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</si>
  <si>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</si>
  <si>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</si>
  <si>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</si>
  <si>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</si>
  <si>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</si>
  <si>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</si>
  <si>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</si>
  <si>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</si>
  <si>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</si>
  <si>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</si>
  <si>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</si>
  <si>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</si>
  <si>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</si>
  <si>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</si>
  <si>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</si>
  <si>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</si>
  <si>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</si>
  <si>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</si>
  <si>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</si>
  <si>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</si>
  <si>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</si>
  <si>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</si>
  <si>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</si>
  <si>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</si>
  <si>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</si>
  <si>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</si>
  <si>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</si>
  <si>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</si>
  <si>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</si>
  <si>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</si>
  <si>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</si>
  <si>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</si>
  <si>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</si>
  <si>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</si>
  <si>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</si>
  <si>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</si>
  <si>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</si>
  <si>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</si>
  <si>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</si>
  <si>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</si>
  <si>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</si>
  <si>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</si>
  <si>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</si>
  <si>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</si>
  <si>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</si>
  <si>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</si>
  <si>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</si>
  <si>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</si>
  <si>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</si>
  <si>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</si>
  <si>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</si>
  <si>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</si>
  <si>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</si>
  <si>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</si>
  <si>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</si>
  <si>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</si>
  <si>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</si>
  <si>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</si>
  <si>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</si>
  <si>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</si>
  <si>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</si>
  <si>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</si>
  <si>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</si>
  <si>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</si>
  <si>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</si>
  <si>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</si>
  <si>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</si>
  <si>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</si>
  <si>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</si>
  <si>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</si>
  <si>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</si>
  <si>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</si>
  <si>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</si>
  <si>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</si>
  <si>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</si>
  <si>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</si>
  <si>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</si>
  <si>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</si>
  <si>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</si>
  <si>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</si>
  <si>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</si>
  <si>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</si>
  <si>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</si>
  <si>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</si>
  <si>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</si>
  <si>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</si>
  <si>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</si>
  <si>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</si>
  <si>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</si>
  <si>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</si>
  <si>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</si>
  <si>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</si>
  <si>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</si>
  <si>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</si>
  <si>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</si>
  <si>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</si>
  <si>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</si>
  <si>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</si>
  <si>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</si>
  <si>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</si>
  <si>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</si>
  <si>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</si>
  <si>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</si>
  <si>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</si>
  <si>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</si>
  <si>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</si>
  <si>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</si>
  <si>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</si>
  <si>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</si>
  <si>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</si>
  <si>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</si>
  <si>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</si>
  <si>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</si>
  <si>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</si>
  <si>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</si>
  <si>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</si>
  <si>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</si>
  <si>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</si>
  <si>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</si>
  <si>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</si>
  <si>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</si>
  <si>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</si>
  <si>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</si>
  <si>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</si>
  <si>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</si>
  <si>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</si>
  <si>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</si>
  <si>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</si>
  <si>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</si>
  <si>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</si>
  <si>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</si>
  <si>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</si>
  <si>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</si>
  <si>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</si>
  <si>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</si>
  <si>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</si>
  <si>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</si>
  <si>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</si>
  <si>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</si>
  <si>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</si>
  <si>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</si>
  <si>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</si>
  <si>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</si>
  <si>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</si>
  <si>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</si>
  <si>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</si>
  <si>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</si>
  <si>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</si>
  <si>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</si>
  <si>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</si>
  <si>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</si>
  <si>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</si>
  <si>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</si>
  <si>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</si>
  <si>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</si>
  <si>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</si>
  <si>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</si>
  <si>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</si>
  <si>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</si>
  <si>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</si>
  <si>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</si>
  <si>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</si>
  <si>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</si>
  <si>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</si>
  <si>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</si>
  <si>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</si>
  <si>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</si>
  <si>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</si>
  <si>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</si>
  <si>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</si>
  <si>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</si>
  <si>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</si>
  <si>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</si>
  <si>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</si>
  <si>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</si>
  <si>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</si>
  <si>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</si>
  <si>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</si>
  <si>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</si>
  <si>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</si>
  <si>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</si>
  <si>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</si>
  <si>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</si>
  <si>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</si>
  <si>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</si>
  <si>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</si>
  <si>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</si>
  <si>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</si>
  <si>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</si>
  <si>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</si>
  <si>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</si>
  <si>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</si>
  <si>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</si>
  <si>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</si>
  <si>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</si>
  <si>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</si>
  <si>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</si>
  <si>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</si>
  <si>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</si>
  <si>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</si>
  <si>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</si>
  <si>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</si>
  <si>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</si>
  <si>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</si>
  <si>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</si>
  <si>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</si>
  <si>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</si>
  <si>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</si>
  <si>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</si>
  <si>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</si>
  <si>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</si>
  <si>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</si>
  <si>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</si>
  <si>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</si>
  <si>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</si>
  <si>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</si>
  <si>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</si>
  <si>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</si>
  <si>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</si>
  <si>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</si>
  <si>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</si>
  <si>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</si>
  <si>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</si>
  <si>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</si>
  <si>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</si>
  <si>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</si>
  <si>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</si>
  <si>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</si>
  <si>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</si>
  <si>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</si>
  <si>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</si>
  <si>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</si>
  <si>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</si>
  <si>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</si>
  <si>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</si>
  <si>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</si>
  <si>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</si>
  <si>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</si>
  <si>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</si>
  <si>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</si>
  <si>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</si>
  <si>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</si>
  <si>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</si>
  <si>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</si>
  <si>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</si>
  <si>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</si>
  <si>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</si>
  <si>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</si>
  <si>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</si>
  <si>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</si>
  <si>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</si>
  <si>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</si>
  <si>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</si>
  <si>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</si>
  <si>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</si>
  <si>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</si>
  <si>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</si>
  <si>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</si>
  <si>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</si>
  <si>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</si>
  <si>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ZGP2/105ZGP2/ZPT1052</t>
  </si>
  <si>
    <t>Bloco Modernização: Atividade: Distribuição e Recolhimento de Dormentes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</si>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</sst>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2" activePane="topRight" state="frozen"/>
      <selection pane="topRight" activeCell="M64" sqref="M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t="34.5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/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</v>
      </c>
      <c r="B71" s="102"/>
      <c r="C71" s="135" t="str">
        <f>IF(BS_CONTROLE[[#This Row],[DATA]]="","",WEEKNUM(BS_CONTROLE[[#This Row],[DATA]]))</f>
        <v/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1102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1103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>W62</v>
      </c>
      <c r="B72" s="102"/>
      <c r="C72" s="135" t="str">
        <f>IF(BS_CONTROLE[[#This Row],[DATA]]="","",WEEKNUM(BS_CONTROLE[[#This Row],[DATA]]))</f>
        <v/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/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1104</v>
      </c>
      <c r="I74" s="106" t="s">
        <v>1104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1105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1106</v>
      </c>
      <c r="C4" s="160" t="s">
        <v>1107</v>
      </c>
      <c r="D4" s="160" t="s">
        <v>1108</v>
      </c>
      <c r="E4" s="160" t="s">
        <v>1109</v>
      </c>
      <c r="F4" s="160" t="s">
        <v>4</v>
      </c>
      <c r="G4" s="160" t="s">
        <v>1110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1111</v>
      </c>
      <c r="C6" s="161">
        <v>407867</v>
      </c>
      <c r="D6" s="161" t="s">
        <v>1112</v>
      </c>
      <c r="E6" s="161" t="s">
        <v>799</v>
      </c>
      <c r="F6" s="161" t="s">
        <v>1113</v>
      </c>
      <c r="G6" s="162"/>
    </row>
    <row r="7" spans="2:7">
      <c r="B7" s="161" t="s">
        <v>1114</v>
      </c>
      <c r="C7" s="161">
        <v>293644</v>
      </c>
      <c r="D7" s="161" t="s">
        <v>1115</v>
      </c>
      <c r="E7" s="161" t="s">
        <v>799</v>
      </c>
      <c r="F7" s="161" t="s">
        <v>1113</v>
      </c>
      <c r="G7" s="162"/>
    </row>
    <row r="8" spans="2:7">
      <c r="B8" s="161" t="s">
        <v>1116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1117</v>
      </c>
      <c r="C9" s="161">
        <v>256790</v>
      </c>
      <c r="D9" s="161" t="s">
        <v>1118</v>
      </c>
      <c r="E9" s="161" t="s">
        <v>800</v>
      </c>
      <c r="F9" s="161" t="s">
        <v>1119</v>
      </c>
      <c r="G9" s="162">
        <v>46357</v>
      </c>
    </row>
    <row r="10" spans="2:7">
      <c r="B10" s="161" t="s">
        <v>1120</v>
      </c>
      <c r="C10" s="161">
        <v>265193</v>
      </c>
      <c r="D10" s="161" t="s">
        <v>1121</v>
      </c>
      <c r="E10" s="161" t="s">
        <v>801</v>
      </c>
      <c r="F10" s="161" t="s">
        <v>1122</v>
      </c>
      <c r="G10" s="161" t="s">
        <v>1123</v>
      </c>
    </row>
    <row r="11" spans="2:7">
      <c r="B11" s="161" t="s">
        <v>1124</v>
      </c>
      <c r="C11" s="161">
        <v>293716</v>
      </c>
      <c r="D11" s="161" t="s">
        <v>1125</v>
      </c>
      <c r="E11" s="161" t="s">
        <v>801</v>
      </c>
      <c r="F11" s="161" t="s">
        <v>1122</v>
      </c>
      <c r="G11" s="162">
        <v>46204</v>
      </c>
    </row>
    <row r="12" spans="2:7">
      <c r="B12" s="161" t="s">
        <v>1126</v>
      </c>
      <c r="C12" s="161">
        <v>257258</v>
      </c>
      <c r="D12" s="161" t="s">
        <v>1127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1128</v>
      </c>
      <c r="C13" s="161">
        <v>371147</v>
      </c>
      <c r="D13" s="161" t="s">
        <v>1129</v>
      </c>
      <c r="E13" s="161" t="s">
        <v>802</v>
      </c>
      <c r="F13" s="161" t="s">
        <v>128</v>
      </c>
      <c r="G13" s="161" t="s">
        <v>1123</v>
      </c>
    </row>
    <row r="14" spans="2:7">
      <c r="B14" s="161" t="s">
        <v>1130</v>
      </c>
      <c r="C14" s="161">
        <v>259230</v>
      </c>
      <c r="D14" s="161" t="s">
        <v>1131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1132</v>
      </c>
      <c r="C15" s="161">
        <v>370705</v>
      </c>
      <c r="D15" s="161"/>
      <c r="E15" s="161" t="s">
        <v>802</v>
      </c>
      <c r="F15" s="161" t="s">
        <v>128</v>
      </c>
      <c r="G15" s="161" t="s">
        <v>1123</v>
      </c>
    </row>
    <row r="16" spans="2:7">
      <c r="B16" s="161" t="s">
        <v>1133</v>
      </c>
      <c r="C16" s="161">
        <v>258542</v>
      </c>
      <c r="D16" s="161" t="s">
        <v>1134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1135</v>
      </c>
      <c r="C17" s="161">
        <v>257050</v>
      </c>
      <c r="D17" s="161" t="s">
        <v>1136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1138</v>
      </c>
      <c r="D4" s="163" t="s">
        <v>1139</v>
      </c>
      <c r="E4" s="163" t="s">
        <v>1140</v>
      </c>
      <c r="F4" s="160" t="s">
        <v>1141</v>
      </c>
      <c r="G4" s="163" t="s">
        <v>1142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1143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1144</v>
      </c>
      <c r="G7" s="167" t="s">
        <v>1145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1143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1143</v>
      </c>
      <c r="G9" s="167" t="s">
        <v>1146</v>
      </c>
    </row>
    <row r="10" spans="2:7" ht="19.5" customHeight="1">
      <c r="B10" s="167" t="s">
        <v>1147</v>
      </c>
      <c r="C10" s="167">
        <v>9038</v>
      </c>
      <c r="D10" s="168">
        <v>46049</v>
      </c>
      <c r="E10" s="167">
        <v>15098</v>
      </c>
      <c r="F10" s="169" t="s">
        <v>1148</v>
      </c>
      <c r="G10" s="167" t="s">
        <v>1149</v>
      </c>
    </row>
    <row r="11" spans="2:7" ht="19.5" customHeight="1">
      <c r="B11" s="167" t="s">
        <v>719</v>
      </c>
      <c r="C11" s="167" t="s">
        <v>1150</v>
      </c>
      <c r="D11" s="168">
        <v>46048</v>
      </c>
      <c r="E11" s="167">
        <v>11300</v>
      </c>
      <c r="F11" s="169" t="s">
        <v>1151</v>
      </c>
      <c r="G11" s="167" t="s">
        <v>1152</v>
      </c>
    </row>
    <row r="12" spans="2:7" ht="19.5" customHeight="1">
      <c r="B12" s="167" t="s">
        <v>719</v>
      </c>
      <c r="C12" s="167" t="s">
        <v>1153</v>
      </c>
      <c r="D12" s="168">
        <v>46048</v>
      </c>
      <c r="E12" s="167">
        <v>13300</v>
      </c>
      <c r="F12" s="169" t="s">
        <v>1151</v>
      </c>
      <c r="G12" s="167" t="s">
        <v>1154</v>
      </c>
    </row>
    <row r="13" spans="2:7" ht="19.5" customHeight="1">
      <c r="B13" s="167" t="s">
        <v>719</v>
      </c>
      <c r="C13" s="167" t="s">
        <v>1155</v>
      </c>
      <c r="D13" s="168">
        <v>46048</v>
      </c>
      <c r="E13" s="167">
        <v>10500</v>
      </c>
      <c r="F13" s="169" t="s">
        <v>1151</v>
      </c>
      <c r="G13" s="167"/>
    </row>
    <row r="14" spans="2:7" ht="19.5" customHeight="1">
      <c r="B14" s="167" t="s">
        <v>719</v>
      </c>
      <c r="C14" s="167" t="s">
        <v>1156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1157</v>
      </c>
      <c r="D5" s="218"/>
      <c r="E5" s="218"/>
      <c r="F5" s="218"/>
      <c r="G5" s="218"/>
      <c r="H5" s="218"/>
      <c r="I5" s="218"/>
      <c r="J5" s="219"/>
      <c r="K5" s="220" t="s">
        <v>1158</v>
      </c>
      <c r="L5" s="221"/>
      <c r="M5" s="221"/>
      <c r="N5" s="221"/>
      <c r="O5" s="222" t="s">
        <v>1159</v>
      </c>
      <c r="P5" s="223"/>
    </row>
    <row r="6" spans="1:16" s="74" customFormat="1" ht="15" customHeight="1">
      <c r="A6" s="66" t="s">
        <v>1160</v>
      </c>
      <c r="B6" s="75" t="s">
        <v>1161</v>
      </c>
      <c r="C6" s="76" t="s">
        <v>967</v>
      </c>
      <c r="D6" s="77" t="s">
        <v>968</v>
      </c>
      <c r="E6" s="76" t="s">
        <v>1162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1163</v>
      </c>
      <c r="M6" s="80" t="s">
        <v>586</v>
      </c>
      <c r="N6" s="81" t="s">
        <v>962</v>
      </c>
      <c r="O6" s="158" t="s">
        <v>1005</v>
      </c>
      <c r="P6" s="133" t="s">
        <v>1164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1165</v>
      </c>
      <c r="V1" s="216"/>
      <c r="W1" s="216"/>
    </row>
    <row r="2" spans="1:23" ht="15" customHeight="1">
      <c r="A2" s="87" t="s">
        <v>1166</v>
      </c>
      <c r="B2" s="87" t="s">
        <v>1161</v>
      </c>
      <c r="C2" s="87" t="s">
        <v>386</v>
      </c>
      <c r="D2" s="88" t="s">
        <v>967</v>
      </c>
      <c r="E2" s="88" t="s">
        <v>4</v>
      </c>
      <c r="F2" s="88" t="s">
        <v>1160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 t="str">
        <f>IF(SP_SUL!B71="","*",SP_SUL!B71)</f>
        <v>*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 t="str">
        <f>IF(SP_SUL!B72="","*",SP_SUL!B72)</f>
        <v>*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>
        <f>IF(SP_SUL!B74="","*",SP_SUL!B74)</f>
        <v>46056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1168</v>
      </c>
      <c r="C2" s="121" t="s">
        <v>952</v>
      </c>
      <c r="D2" s="76" t="s">
        <v>954</v>
      </c>
      <c r="E2" s="76" t="s">
        <v>1169</v>
      </c>
      <c r="F2" s="99" t="s">
        <v>1170</v>
      </c>
      <c r="G2" s="76" t="s">
        <v>1171</v>
      </c>
      <c r="H2" s="76" t="s">
        <v>1172</v>
      </c>
      <c r="I2" s="76" t="s">
        <v>1173</v>
      </c>
      <c r="J2" s="76" t="s">
        <v>1174</v>
      </c>
      <c r="K2" s="78" t="s">
        <v>1175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