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80" documentId="120_S{118792C3-22EF-5104-A093-F22BFE3913F3}" xr6:coauthVersionLast="47" xr6:coauthVersionMax="47" xr10:uidLastSave="{1C430F1C-3377-4308-B4CA-88B895E77893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41" i="11" s="1"/>
  <c r="N844" i="1" a="1"/>
  <c r="N844" i="1"/>
  <c r="L841" i="11" s="1"/>
  <c r="R844" i="1"/>
  <c r="S844" i="1" a="1"/>
  <c r="S844" i="1"/>
  <c r="D841" i="11" s="1"/>
  <c r="T844" i="1" a="1"/>
  <c r="T844" i="1"/>
  <c r="E841" i="11" s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4" i="1"/>
  <c r="R216" i="1"/>
  <c r="R218" i="1"/>
  <c r="R219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236" i="10" l="1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<sst xmlns="http://schemas.openxmlformats.org/spreadsheetml/2006/main" count="7316" uniqueCount="1561">
  <si>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</si>
  <si>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</si>
  <si>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</si>
  <si>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</si>
  <si>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</si>
  <si>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</si>
  <si>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</si>
  <si>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</si>
  <si>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</si>
  <si>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</si>
  <si>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</si>
  <si>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</si>
  <si>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</si>
  <si>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</si>
  <si>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</si>
  <si>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</si>
  <si>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</si>
  <si>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</si>
  <si>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</si>
  <si>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</si>
  <si>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</si>
  <si>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</si>
  <si>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</si>
  <si>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</si>
  <si>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</si>
  <si>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</si>
  <si>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</si>
  <si>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</si>
  <si>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</si>
  <si>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</si>
  <si>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</si>
  <si>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</si>
  <si>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</si>
  <si>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</si>
  <si>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</si>
  <si>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</si>
  <si>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</si>
  <si>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</si>
  <si>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</si>
  <si>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</si>
  <si>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</si>
  <si>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</si>
  <si>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</si>
  <si>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</si>
  <si>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</si>
  <si>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</si>
  <si>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</si>
  <si>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</si>
  <si>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</si>
  <si>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</si>
  <si>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</si>
  <si>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</si>
  <si>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</si>
  <si>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</si>
  <si>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</si>
  <si>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</si>
  <si>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</si>
  <si>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</si>
  <si>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</si>
  <si>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</si>
  <si>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</si>
  <si>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</si>
  <si>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</si>
  <si>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</si>
  <si>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</si>
  <si>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</si>
  <si>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</si>
  <si>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</si>
  <si>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</si>
  <si>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</si>
  <si>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</si>
  <si>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</si>
  <si>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</si>
  <si>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</si>
  <si>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</si>
  <si>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</si>
  <si>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</si>
  <si>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</si>
  <si>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</si>
  <si>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</si>
  <si>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</si>
  <si>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</si>
  <si>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</si>
  <si>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</si>
  <si>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</si>
  <si>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</si>
  <si>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</si>
  <si>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</si>
  <si>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</si>
  <si>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</si>
  <si>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</si>
  <si>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</si>
  <si>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</si>
  <si>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</si>
  <si>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</si>
  <si>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</si>
  <si>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</si>
  <si>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</si>
  <si>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</si>
  <si>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</si>
  <si>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</si>
  <si>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</si>
  <si>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</si>
  <si>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</si>
  <si>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</si>
  <si>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</si>
  <si>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</si>
  <si>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</si>
  <si>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</si>
  <si>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</si>
  <si>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</si>
  <si>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</si>
  <si>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</si>
  <si>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</si>
  <si>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</si>
  <si>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</si>
  <si>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</si>
  <si>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</si>
  <si>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</si>
  <si>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</si>
  <si>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</si>
  <si>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</si>
  <si>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</si>
  <si>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</si>
  <si>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</si>
  <si>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</si>
  <si>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</si>
  <si>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</si>
  <si>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</si>
  <si>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</si>
  <si>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</si>
  <si>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</si>
  <si>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</si>
  <si>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</si>
  <si>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</si>
  <si>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</si>
  <si>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</si>
  <si>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</si>
  <si>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</si>
  <si>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</si>
  <si>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</si>
  <si>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</si>
  <si>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</si>
  <si>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</si>
  <si>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</si>
  <si>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</si>
  <si>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</si>
  <si>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</si>
  <si>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</si>
  <si>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</si>
  <si>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</si>
  <si>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</si>
  <si>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</si>
  <si>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</si>
  <si>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</si>
  <si>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</si>
  <si>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</si>
  <si>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</si>
  <si>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</si>
  <si>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</si>
  <si>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</si>
  <si>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</si>
  <si>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</si>
  <si>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</si>
  <si>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</si>
  <si>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</si>
  <si>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</si>
  <si>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</si>
  <si>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</si>
  <si>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</si>
  <si>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</si>
  <si>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</si>
  <si>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</si>
  <si>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</si>
  <si>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</si>
  <si>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</si>
  <si>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</si>
  <si>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</si>
  <si>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</si>
  <si>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</si>
  <si>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</si>
  <si>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</si>
  <si>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</si>
  <si>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</si>
  <si>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</si>
  <si>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</si>
  <si>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</si>
  <si>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</si>
  <si>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</si>
  <si>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</si>
  <si>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</si>
  <si>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</si>
  <si>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</si>
  <si>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</si>
  <si>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</si>
  <si>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</si>
  <si>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</si>
  <si>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</si>
  <si>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</si>
  <si>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</si>
  <si>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</si>
  <si>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</si>
  <si>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</si>
  <si>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</si>
  <si>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</si>
  <si>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</si>
  <si>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</si>
  <si>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</si>
  <si>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</si>
  <si>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</si>
  <si>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</si>
  <si>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</si>
  <si>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</si>
  <si>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</si>
  <si>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</si>
  <si>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</si>
  <si>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</si>
  <si>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</si>
  <si>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</si>
  <si>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</si>
  <si>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</si>
  <si>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</si>
  <si>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</si>
  <si>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</si>
  <si>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</si>
  <si>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</si>
  <si>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</si>
  <si>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</si>
  <si>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</si>
  <si>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</si>
  <si>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</si>
  <si>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</si>
  <si>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</si>
  <si>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</si>
  <si>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</si>
  <si>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</si>
  <si>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</si>
  <si>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</si>
  <si>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</si>
  <si>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</si>
  <si>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</si>
  <si>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</si>
  <si>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</si>
  <si>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</si>
  <si>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</si>
  <si>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</si>
  <si>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</si>
  <si>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</si>
  <si>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</si>
  <si>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</si>
  <si>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</si>
  <si>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</si>
  <si>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</si>
  <si>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</si>
  <si>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</si>
  <si>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</si>
  <si>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</si>
  <si>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</si>
  <si>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</si>
  <si>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</si>
  <si>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</si>
  <si>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</si>
  <si>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</si>
  <si>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</si>
  <si>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</si>
  <si>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</si>
  <si>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</si>
  <si>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</si>
  <si>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</si>
  <si>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</si>
  <si>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</si>
  <si>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</si>
  <si>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</si>
  <si>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</si>
  <si>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</si>
  <si>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</si>
  <si>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</si>
  <si>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</si>
  <si>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</si>
  <si>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</si>
  <si>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</si>
  <si>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</si>
  <si>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</si>
  <si>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</si>
  <si>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</si>
  <si>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</si>
  <si>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</si>
  <si>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</si>
  <si>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</si>
  <si>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</si>
  <si>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</si>
  <si>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</si>
  <si>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</si>
  <si>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</si>
  <si>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</si>
  <si>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</si>
  <si>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</si>
  <si>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</si>
  <si>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</si>
  <si>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</si>
  <si>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</si>
  <si>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</si>
  <si>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</si>
  <si>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</si>
  <si>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</si>
  <si>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</si>
  <si>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</si>
  <si>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</si>
  <si>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</si>
  <si>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</si>
  <si>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</si>
  <si>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</si>
  <si>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</si>
  <si>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</si>
  <si>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</si>
  <si>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</si>
  <si>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</si>
  <si>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</si>
  <si>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</si>
  <si>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</si>
  <si>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</si>
  <si>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</si>
  <si>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</si>
  <si>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</si>
  <si>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</si>
  <si>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</si>
  <si>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</si>
  <si>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</si>
  <si>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</si>
  <si>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</si>
  <si>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</si>
  <si>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</si>
  <si>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</si>
  <si>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</si>
  <si>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</si>
  <si>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</si>
  <si>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</si>
  <si>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</si>
  <si>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</si>
  <si>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</si>
  <si>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</si>
  <si>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</si>
  <si>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</si>
  <si>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</si>
  <si>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</si>
  <si>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</si>
  <si>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</si>
  <si>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</si>
  <si>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</si>
  <si>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</si>
  <si>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</si>
  <si>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</si>
  <si>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</si>
  <si>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</si>
  <si>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</si>
  <si>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</si>
  <si>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</si>
  <si>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</si>
  <si>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</si>
  <si>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</si>
  <si>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</si>
  <si>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</si>
  <si>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</si>
  <si>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</si>
  <si>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</si>
  <si>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</si>
  <si>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</si>
  <si>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</si>
  <si>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</si>
  <si>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</si>
  <si>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</si>
  <si>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</si>
  <si>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</si>
  <si>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</si>
  <si>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</si>
  <si>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</si>
  <si>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</si>
  <si>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</si>
  <si>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</si>
  <si>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</si>
  <si>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</si>
  <si>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</si>
  <si>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</si>
  <si>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</si>
  <si>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</si>
  <si>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</si>
  <si>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</si>
  <si>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</si>
  <si>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</si>
  <si>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</si>
  <si>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</si>
  <si>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</si>
  <si>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</si>
  <si>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</si>
  <si>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</si>
  <si>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</si>
  <si>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</si>
  <si>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</si>
  <si>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</si>
  <si>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</si>
  <si>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</si>
  <si>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</si>
  <si>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</si>
  <si>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</si>
  <si>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</si>
  <si>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</si>
  <si>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</si>
  <si>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</si>
  <si>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</si>
  <si>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</si>
  <si>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</si>
  <si>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</si>
  <si>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</si>
  <si>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</si>
  <si>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</si>
  <si>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</si>
  <si>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</si>
  <si>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</si>
  <si>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</si>
  <si>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</si>
  <si>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</si>
  <si>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</si>
  <si>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</si>
  <si>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</si>
  <si>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</si>
  <si>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</si>
  <si>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</si>
  <si>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</si>
  <si>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</si>
  <si>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</si>
  <si>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</si>
  <si>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</si>
  <si>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</si>
  <si>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</si>
  <si>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</si>
  <si>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</si>
  <si>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</si>
  <si>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</si>
  <si>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</si>
  <si>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</si>
  <si>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</si>
  <si>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</si>
  <si>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</si>
  <si>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</si>
  <si>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</si>
  <si>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</si>
  <si>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</si>
  <si>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</si>
  <si>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</si>
  <si>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</si>
  <si>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</si>
  <si>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</si>
  <si>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</si>
  <si>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</si>
  <si>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</si>
  <si>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</si>
  <si>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</si>
  <si>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</si>
  <si>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</si>
  <si>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</si>
  <si>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</si>
  <si>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</si>
  <si>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</si>
  <si>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</si>
  <si>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</si>
  <si>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</si>
  <si>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</si>
  <si>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</si>
  <si>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</si>
  <si>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</si>
  <si>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</si>
  <si>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</si>
  <si>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</si>
  <si>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</si>
  <si>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</si>
  <si>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</si>
  <si>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</si>
  <si>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</si>
  <si>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</si>
  <si>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</si>
  <si>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</si>
  <si>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</si>
  <si>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</si>
  <si>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</si>
  <si>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</si>
  <si>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</si>
  <si>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</si>
  <si>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</si>
  <si>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</si>
  <si>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</si>
  <si>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</si>
  <si>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</si>
  <si>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</si>
  <si>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</si>
  <si>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</si>
  <si>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</si>
  <si>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</si>
  <si>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</si>
  <si>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</si>
  <si>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</si>
  <si>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</si>
  <si>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</si>
  <si>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</si>
  <si>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</si>
  <si>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</si>
  <si>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</si>
  <si>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</si>
  <si>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</si>
  <si>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</si>
  <si>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</si>
  <si>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</si>
  <si>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</si>
  <si>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</si>
  <si>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</si>
  <si>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</si>
  <si>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</si>
  <si>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</si>
  <si>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</si>
  <si>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</si>
  <si>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</si>
  <si>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</si>
  <si>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</si>
  <si>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</si>
  <si>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</si>
  <si>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</si>
  <si>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</si>
  <si>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</si>
  <si>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</si>
  <si>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</si>
  <si>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</si>
  <si>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</si>
  <si>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</si>
  <si>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</si>
  <si>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</si>
  <si>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</si>
  <si>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</si>
  <si>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</si>
  <si>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</si>
  <si>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</si>
  <si>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</si>
  <si>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</si>
  <si>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</si>
  <si>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</si>
  <si>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</si>
  <si>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</si>
  <si>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</si>
  <si>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</si>
  <si>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</si>
  <si>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</si>
  <si>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</si>
  <si>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</si>
  <si>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</si>
  <si>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</si>
  <si>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</si>
  <si>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</si>
  <si>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</si>
  <si>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</si>
  <si>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</si>
  <si>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</si>
  <si>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</si>
  <si>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</si>
  <si>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</si>
  <si>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</si>
  <si>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</si>
  <si>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</si>
  <si>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</si>
  <si>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</si>
  <si>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</si>
  <si>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</si>
  <si>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</si>
  <si>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</si>
  <si>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</si>
  <si>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</si>
  <si>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</si>
  <si>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</si>
  <si>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</si>
  <si>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</si>
  <si>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</si>
  <si>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</si>
  <si>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</si>
  <si>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</si>
  <si>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</si>
  <si>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</si>
  <si>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</si>
  <si>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</si>
  <si>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</si>
  <si>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</si>
  <si>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</si>
  <si>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</si>
  <si>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</si>
  <si>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</si>
  <si>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</si>
  <si>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</si>
  <si>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</si>
  <si>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</si>
  <si>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</si>
  <si>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</si>
  <si>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</si>
  <si>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</si>
  <si>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</si>
  <si>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</si>
  <si>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</si>
  <si>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</si>
  <si>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</si>
  <si>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</si>
  <si>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</si>
  <si>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</si>
  <si>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</si>
  <si>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</si>
  <si>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</si>
  <si>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</si>
  <si>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</si>
  <si>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</si>
  <si>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</si>
  <si>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</si>
  <si>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</si>
  <si>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</si>
  <si>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</si>
  <si>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</si>
  <si>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</si>
  <si>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</si>
  <si>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</si>
  <si>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</si>
  <si>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</si>
  <si>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</si>
  <si>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</si>
  <si>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</si>
  <si>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</si>
  <si>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</si>
  <si>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</si>
  <si>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</si>
  <si>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</si>
  <si>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</si>
  <si>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</si>
  <si>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</si>
  <si>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</si>
  <si>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</si>
  <si>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</si>
  <si>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</si>
  <si>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</si>
  <si>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</si>
  <si>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</si>
  <si>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</si>
  <si>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</si>
  <si>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</si>
  <si>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</si>
  <si>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</si>
  <si>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</si>
  <si>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</si>
  <si>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</si>
  <si>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</si>
  <si>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</si>
  <si>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</si>
  <si>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</si>
  <si>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</si>
  <si>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</si>
  <si>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</si>
  <si>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</si>
  <si>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</si>
  <si>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</si>
  <si>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</si>
  <si>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</si>
  <si>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</si>
  <si>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</si>
  <si>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</si>
  <si>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</si>
  <si>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</si>
  <si>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</si>
  <si>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</si>
  <si>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</si>
  <si>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</si>
  <si>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</si>
  <si>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</si>
  <si>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</si>
  <si>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</si>
  <si>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</si>
  <si>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</si>
  <si>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</si>
  <si>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</si>
  <si>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</si>
  <si>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</si>
  <si>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</si>
  <si>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</si>
  <si>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</si>
  <si>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</si>
  <si>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</si>
  <si>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</si>
  <si>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</si>
  <si>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</si>
  <si>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</si>
  <si>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</si>
  <si>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</si>
  <si>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</si>
  <si>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</si>
  <si>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</si>
  <si>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</si>
  <si>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</si>
  <si>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</si>
  <si>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</si>
  <si>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</si>
  <si>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</si>
  <si>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</si>
  <si>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</si>
  <si>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</si>
  <si>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</si>
  <si>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</si>
  <si>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</si>
  <si>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</si>
  <si>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</si>
  <si>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</si>
  <si>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</si>
  <si>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</si>
  <si>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</si>
  <si>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</si>
  <si>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</si>
  <si>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</si>
  <si>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</si>
  <si>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</si>
  <si>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</si>
  <si>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</si>
  <si>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</si>
  <si>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</si>
  <si>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</si>
  <si>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</si>
  <si>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</si>
  <si>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</si>
  <si>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</si>
  <si>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</si>
  <si>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</si>
  <si>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</si>
  <si>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</si>
  <si>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</si>
  <si>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</si>
  <si>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</si>
  <si>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</si>
  <si>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</si>
  <si>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</si>
  <si>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</si>
  <si>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</si>
  <si>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</si>
  <si>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</si>
  <si>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</si>
  <si>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</si>
  <si>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</si>
  <si>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</si>
  <si>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</si>
  <si>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</si>
  <si>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</si>
  <si>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</si>
  <si>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</si>
  <si>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</si>
  <si>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</si>
  <si>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</si>
  <si>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</si>
  <si>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</si>
  <si>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</si>
  <si>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</si>
  <si>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</si>
  <si>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</si>
  <si>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</si>
  <si>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</si>
  <si>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</si>
  <si>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</si>
  <si>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</si>
  <si>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</si>
  <si>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</si>
  <si>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</si>
  <si>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</si>
  <si>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</si>
  <si>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</si>
  <si>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</si>
  <si>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</si>
  <si>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</si>
  <si>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</si>
  <si>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</si>
  <si>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</si>
  <si>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</si>
  <si>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</si>
  <si>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</si>
  <si>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</si>
  <si>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</si>
  <si>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</si>
  <si>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</si>
  <si>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</si>
  <si>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</si>
  <si>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</si>
  <si>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</si>
  <si>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</si>
  <si>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</si>
  <si>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</si>
  <si>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</si>
  <si>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</si>
  <si>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</si>
  <si>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</si>
  <si>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</si>
  <si>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</si>
  <si>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</si>
  <si>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</si>
  <si>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</si>
  <si>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</si>
  <si>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</si>
  <si>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</si>
  <si>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</si>
  <si>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</si>
  <si>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</si>
  <si>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</si>
  <si>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</si>
  <si>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</si>
  <si>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</si>
  <si>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</si>
  <si>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</si>
  <si>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</si>
  <si>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</si>
  <si>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</si>
  <si>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</si>
  <si>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</si>
  <si>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</si>
  <si>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</si>
  <si>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</si>
  <si>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</si>
  <si>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</si>
  <si>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</si>
  <si>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</si>
  <si>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</si>
  <si>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</si>
  <si>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</si>
  <si>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</si>
  <si>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</si>
  <si>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</si>
  <si>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</si>
  <si>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</si>
  <si>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</si>
  <si>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</si>
  <si>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</si>
  <si>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</si>
  <si>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</si>
  <si>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</si>
  <si>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</si>
  <si>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</si>
  <si>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</si>
  <si>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</si>
  <si>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</si>
  <si>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</si>
  <si>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</si>
  <si>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</si>
  <si>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</si>
  <si>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</si>
  <si>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</si>
  <si>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</si>
  <si>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</si>
  <si>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</si>
  <si>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</si>
  <si>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</si>
  <si>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</si>
  <si>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</si>
  <si>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</si>
  <si>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</si>
  <si>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</si>
  <si>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</si>
  <si>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</si>
  <si>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</si>
  <si>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</si>
  <si>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</si>
  <si>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</si>
  <si>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</si>
  <si>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</si>
  <si>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</si>
  <si>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</si>
  <si>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</si>
  <si>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</si>
  <si>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</si>
  <si>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</si>
  <si>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</si>
  <si>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</si>
  <si>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</si>
  <si>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</si>
  <si>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</si>
  <si>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</si>
  <si>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</si>
  <si>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</si>
  <si>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</si>
  <si>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</si>
  <si>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</si>
  <si>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</si>
  <si>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</si>
  <si>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</si>
  <si>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</si>
  <si>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</si>
  <si>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</si>
  <si>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</si>
  <si>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</si>
  <si>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</si>
  <si>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</si>
  <si>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</si>
  <si>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</si>
  <si>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</si>
  <si>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</si>
  <si>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</si>
  <si>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</si>
  <si>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</si>
  <si>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</si>
  <si>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</si>
  <si>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</si>
  <si>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</si>
  <si>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</si>
  <si>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</si>
  <si>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</si>
  <si>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</si>
  <si>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</si>
  <si>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</si>
  <si>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</si>
  <si>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</si>
  <si>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</si>
  <si>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</si>
  <si>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</si>
  <si>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</si>
  <si>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</si>
  <si>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</si>
  <si>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</si>
  <si>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</si>
  <si>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</si>
  <si>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</si>
  <si>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</si>
  <si>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</si>
  <si>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</si>
  <si>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</si>
  <si>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</si>
  <si>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</si>
  <si>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</si>
  <si>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</si>
  <si>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</si>
  <si>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</si>
  <si>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</si>
  <si>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</si>
  <si>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</si>
  <si>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</si>
  <si>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</si>
  <si>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</si>
  <si>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</si>
  <si>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</si>
  <si>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</si>
  <si>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</si>
  <si>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</si>
  <si>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</si>
  <si>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</si>
  <si>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</si>
  <si>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</si>
  <si>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</si>
  <si>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</si>
  <si>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</si>
  <si>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</si>
  <si>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</si>
  <si>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</si>
  <si>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</si>
  <si>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</si>
  <si>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</si>
  <si>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</si>
  <si>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</si>
  <si>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</si>
  <si>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</si>
  <si>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</si>
  <si>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</si>
  <si>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</si>
  <si>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</si>
  <si>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</si>
  <si>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</si>
  <si>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</si>
  <si>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</si>
  <si>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</si>
  <si>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</si>
  <si>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</si>
  <si>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</si>
  <si>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</si>
  <si>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</si>
  <si>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</si>
  <si>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</si>
  <si>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</si>
  <si>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</si>
  <si>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</si>
  <si>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</si>
  <si>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</si>
  <si>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</si>
  <si>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</si>
  <si>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</si>
  <si>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</si>
  <si>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</si>
  <si>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</si>
  <si>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</si>
  <si>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</si>
  <si>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</si>
  <si>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</si>
  <si>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</si>
  <si>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</si>
  <si>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</si>
  <si>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</si>
  <si>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</si>
  <si>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</si>
  <si>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</si>
  <si>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</si>
  <si>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</si>
  <si>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</si>
  <si>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</si>
  <si>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</si>
  <si>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</si>
  <si>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</si>
  <si>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</si>
  <si>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</si>
  <si>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</si>
  <si>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</si>
  <si>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</si>
  <si>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</si>
  <si>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</si>
  <si>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</si>
  <si>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</si>
  <si>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</si>
  <si>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</si>
  <si>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</si>
  <si>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</si>
  <si>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</si>
  <si>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</si>
  <si>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</si>
  <si>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</si>
  <si>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</si>
  <si>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</si>
  <si>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</si>
  <si>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</si>
  <si>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</si>
  <si>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</si>
  <si>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</si>
  <si>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</si>
  <si>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</si>
  <si>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</si>
  <si>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</si>
  <si>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</si>
  <si>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</si>
  <si>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</si>
  <si>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</si>
  <si>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</si>
  <si>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</si>
  <si>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</si>
  <si>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</si>
  <si>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</si>
  <si>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</si>
  <si>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</si>
  <si>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</si>
  <si>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</si>
  <si>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</si>
  <si>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</si>
  <si>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</si>
  <si>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</si>
  <si>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</si>
  <si>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</si>
  <si>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</si>
  <si>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</si>
  <si>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</si>
  <si>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</si>
  <si>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</si>
  <si>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</si>
  <si>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</si>
  <si>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</si>
  <si>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</si>
  <si>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</si>
  <si>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</si>
  <si>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</si>
  <si>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</si>
  <si>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</si>
  <si>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</si>
  <si>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</si>
  <si>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</si>
  <si>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</si>
  <si>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</si>
  <si>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</si>
  <si>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</si>
  <si>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</si>
  <si>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</si>
  <si>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</si>
  <si>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</si>
  <si>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</si>
  <si>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</si>
  <si>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</si>
  <si>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</si>
  <si>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</si>
  <si>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</si>
  <si>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</si>
  <si>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</si>
  <si>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</si>
  <si>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</si>
  <si>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</si>
  <si>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</si>
  <si>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</si>
  <si>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</si>
  <si>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</si>
  <si>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</si>
  <si>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</si>
  <si>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</si>
  <si>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</si>
  <si>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</si>
  <si>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</si>
  <si>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</si>
  <si>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</si>
  <si>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</si>
  <si>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</si>
  <si>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</si>
  <si>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</si>
  <si>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</si>
  <si>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</si>
  <si>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</si>
  <si>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</si>
  <si>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</si>
  <si>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</si>
  <si>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</si>
  <si>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</si>
  <si>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</si>
  <si>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</si>
  <si>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</si>
  <si>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</si>
  <si>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</si>
  <si>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</si>
  <si>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</si>
  <si>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</si>
  <si>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</si>
  <si>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</si>
  <si>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</si>
  <si>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</si>
  <si>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</si>
  <si>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</si>
  <si>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</si>
  <si>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</si>
  <si>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</si>
  <si>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</si>
  <si>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</si>
  <si>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</si>
  <si>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</si>
  <si>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</si>
  <si>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</si>
  <si>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</si>
  <si>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</si>
  <si>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</si>
  <si>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</si>
  <si>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</si>
  <si>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</si>
  <si>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</si>
  <si>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</si>
  <si>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</si>
  <si>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</si>
  <si>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</si>
  <si>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</si>
  <si>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</si>
  <si>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</si>
  <si>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</si>
  <si>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</si>
  <si>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</si>
  <si>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</si>
  <si>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</si>
  <si>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</si>
  <si>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</si>
  <si>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</si>
  <si>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</si>
  <si>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</si>
  <si>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</si>
  <si>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</si>
  <si>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</si>
  <si>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</si>
  <si>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</si>
  <si>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</si>
  <si>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</si>
  <si>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</si>
  <si>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</si>
  <si>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</si>
  <si>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</si>
  <si>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</si>
  <si>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</si>
  <si>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</si>
  <si>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</si>
  <si>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</si>
  <si>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</si>
  <si>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</si>
  <si>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</si>
  <si>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</si>
  <si>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</si>
  <si>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</si>
  <si>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</si>
  <si>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</si>
  <si>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</si>
  <si>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</si>
  <si>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</si>
  <si>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</si>
  <si>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</si>
  <si>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</si>
  <si>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</si>
  <si>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</si>
  <si>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</si>
  <si>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</si>
  <si>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</si>
  <si>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</si>
  <si>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</si>
  <si>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</si>
  <si>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</si>
  <si>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</si>
  <si>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</si>
  <si>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</si>
  <si>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</si>
  <si>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</si>
  <si>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</si>
  <si>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</si>
  <si>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</si>
  <si>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</si>
  <si>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</si>
  <si>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</si>
  <si>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</si>
  <si>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</si>
  <si>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</si>
  <si>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</si>
  <si>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</si>
  <si>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</si>
  <si>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</si>
  <si>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</si>
  <si>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</si>
  <si>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</si>
  <si>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</si>
  <si>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</si>
  <si>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</si>
  <si>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</si>
  <si>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</si>
  <si>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</si>
  <si>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</si>
  <si>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</si>
  <si>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</si>
  <si>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</si>
  <si>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</si>
  <si>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</si>
  <si>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</si>
  <si>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</si>
  <si>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</si>
  <si>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</si>
  <si>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</si>
  <si>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</si>
  <si>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</si>
  <si>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</si>
  <si>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</si>
  <si>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</si>
  <si>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</si>
  <si>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</si>
  <si>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</si>
  <si>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</si>
  <si>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</si>
  <si>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</si>
  <si>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</si>
  <si>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</si>
  <si>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</si>
  <si>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</si>
  <si>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</si>
  <si>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</si>
  <si>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</si>
  <si>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</si>
  <si>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</si>
  <si>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</si>
  <si>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</si>
  <si>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</si>
  <si>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</si>
  <si>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</si>
  <si>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</si>
  <si>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</si>
  <si>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</si>
  <si>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</si>
  <si>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</si>
  <si>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</si>
  <si>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</si>
  <si>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</si>
  <si>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</si>
  <si>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</si>
  <si>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</si>
  <si>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</si>
  <si>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</si>
  <si>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</si>
  <si>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</si>
  <si>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</si>
  <si>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</si>
  <si>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</si>
  <si>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</si>
  <si>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</si>
  <si>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</si>
  <si>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</si>
  <si>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</si>
  <si>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</si>
  <si>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</si>
  <si>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</si>
  <si>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</si>
  <si>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</si>
  <si>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</si>
  <si>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</si>
  <si>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</si>
  <si>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</si>
  <si>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</si>
  <si>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</si>
  <si>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</si>
  <si>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</si>
  <si>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</si>
  <si>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</si>
  <si>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</si>
  <si>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</si>
  <si>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</si>
  <si>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</si>
  <si>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</si>
  <si>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</si>
  <si>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</si>
  <si>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</si>
  <si>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</si>
  <si>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</si>
  <si>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</si>
  <si>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</si>
  <si>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</si>
  <si>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</si>
  <si>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</si>
  <si>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</si>
  <si>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</si>
  <si>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</si>
  <si>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</si>
  <si>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</si>
  <si>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</si>
  <si>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</si>
  <si>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</si>
  <si>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</si>
  <si>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</si>
  <si>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</si>
  <si>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</si>
  <si>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</si>
  <si>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</si>
  <si>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</si>
  <si>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</si>
  <si>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</si>
  <si>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</si>
  <si>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</si>
  <si>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</si>
  <si>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</si>
  <si>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</si>
  <si>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</si>
  <si>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</si>
  <si>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</si>
  <si>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</si>
  <si>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</si>
  <si>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</si>
  <si>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</si>
  <si>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</si>
  <si>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</si>
  <si>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</si>
  <si>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</si>
  <si>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</si>
  <si>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</si>
  <si>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</si>
  <si>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</si>
  <si>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</si>
  <si>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</si>
  <si>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</si>
  <si>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</si>
  <si>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</si>
  <si>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</si>
  <si>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</si>
  <si>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</si>
  <si>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</si>
  <si>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</si>
  <si>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</si>
  <si>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</si>
  <si>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</si>
  <si>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</si>
  <si>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</si>
  <si>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</si>
  <si>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</si>
  <si>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</si>
  <si>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</si>
  <si>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</si>
  <si>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</si>
  <si>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</si>
  <si>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</si>
  <si>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</si>
  <si>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</si>
  <si>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</si>
  <si>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</si>
  <si>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</si>
  <si>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</si>
  <si>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</si>
  <si>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</si>
  <si>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</si>
  <si>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</si>
  <si>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</si>
  <si>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</si>
  <si>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</si>
  <si>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</si>
  <si>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</si>
  <si>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</si>
  <si>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</si>
  <si>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</si>
  <si>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</si>
  <si>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</si>
  <si>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</si>
  <si>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</si>
  <si>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</si>
  <si>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</si>
  <si>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</si>
  <si>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</si>
  <si>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</si>
  <si>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</si>
  <si>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</si>
  <si>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</si>
  <si>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</si>
  <si>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</si>
  <si>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</si>
  <si>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</si>
  <si>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</si>
  <si>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</si>
  <si>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</si>
  <si>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</si>
  <si>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</si>
  <si>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</si>
  <si>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</si>
  <si>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</si>
  <si>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</si>
  <si>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</si>
  <si>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</si>
  <si>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</si>
  <si>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</si>
  <si>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</si>
  <si>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</si>
  <si>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</si>
  <si>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</si>
  <si>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</si>
  <si>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</si>
  <si>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</si>
  <si>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</si>
  <si>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</si>
  <si>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</si>
  <si>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</si>
  <si>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</si>
  <si>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</si>
  <si>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</si>
  <si>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</si>
  <si>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</si>
  <si>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</si>
  <si>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</si>
  <si>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</si>
  <si>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</si>
  <si>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</si>
  <si>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</si>
  <si>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</si>
  <si>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</si>
  <si>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</si>
  <si>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</si>
  <si>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</si>
  <si>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</si>
  <si>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</si>
  <si>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</si>
  <si>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</si>
  <si>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</si>
  <si>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</si>
  <si>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</si>
  <si>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</si>
  <si>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</si>
  <si>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</si>
  <si>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</si>
  <si>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</si>
  <si>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</si>
  <si>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</si>
  <si>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</si>
  <si>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</si>
  <si>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</si>
  <si>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</si>
  <si>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</si>
  <si>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</si>
  <si>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</si>
  <si>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</si>
  <si>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</si>
  <si>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</si>
  <si>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</si>
  <si>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</si>
  <si>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</si>
  <si>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</si>
  <si>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</si>
  <si>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</si>
  <si>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</si>
  <si>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</si>
  <si>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</si>
  <si>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</si>
  <si>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</si>
  <si>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</si>
  <si>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</si>
  <si>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</si>
  <si>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</si>
  <si>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</si>
  <si>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</si>
  <si>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</si>
  <si>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</si>
  <si>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</si>
  <si>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</si>
  <si>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</si>
  <si>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</si>
  <si>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</si>
  <si>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</si>
  <si>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</si>
  <si>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</si>
  <si>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</si>
  <si>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</si>
  <si>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11:03/Prev. faixa após T53 13h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</si>
  <si>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</si>
  <si>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</si>
  <si>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</si>
  <si>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</si>
  <si>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</si>
  <si>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</si>
  <si>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</si>
  <si>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</si>
  <si>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</si>
  <si>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</si>
  <si>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</si>
  <si>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</si>
  <si>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</si>
  <si>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</si>
  <si>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</si>
  <si>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</si>
  <si>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</si>
  <si>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</si>
  <si>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</si>
  <si>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</si>
  <si>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</si>
  <si>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</si>
  <si>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</si>
  <si>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</si>
  <si>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</si>
  <si>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</si>
  <si>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</si>
  <si>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</si>
  <si>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</si>
  <si>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</si>
  <si>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</si>
  <si>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</si>
  <si>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</si>
  <si>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</si>
  <si>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</si>
  <si>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</si>
  <si>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</si>
  <si>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14:00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</si>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</sst>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zoomScaleNormal="100" workbookViewId="0">
      <pane xSplit="6" topLeftCell="BJ1" activePane="topRight" state="frozen"/>
      <selection pane="topRight" activeCell="BK223" sqref="BK223:BK2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1501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1502</v>
      </c>
      <c r="BK213" s="18" t="s">
        <v>1502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1503</v>
      </c>
      <c r="BK214" s="18" t="s">
        <v>1503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1504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1505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1506</v>
      </c>
      <c r="BK216" s="18" t="s">
        <v>1506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1507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1508</v>
      </c>
      <c r="BK218" s="19" t="s">
        <v>1509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1508</v>
      </c>
      <c r="BK219" s="19" t="s">
        <v>1509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1510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1511</v>
      </c>
      <c r="BK221" s="19" t="s">
        <v>1512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1513</v>
      </c>
      <c r="W222" s="117" t="s">
        <v>1514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1515</v>
      </c>
      <c r="BK222" s="18" t="s">
        <v>1515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1516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1517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1518</v>
      </c>
      <c r="N223" s="141" t="s">
        <v>1519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1520</v>
      </c>
      <c r="W223" s="117" t="s">
        <v>1521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1522</v>
      </c>
      <c r="AN223" s="117" t="s">
        <v>1523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1524</v>
      </c>
      <c r="BK223" s="19" t="s">
        <v>1525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1526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1527</v>
      </c>
      <c r="BK224" s="18" t="s">
        <v>1528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1529</v>
      </c>
      <c r="W225" s="117" t="s">
        <v>1530</v>
      </c>
      <c r="X225" s="116" t="s">
        <v>519</v>
      </c>
      <c r="Y225" s="143" t="s">
        <v>522</v>
      </c>
      <c r="Z225" s="116" t="s">
        <v>520</v>
      </c>
      <c r="AA225" s="117" t="s">
        <v>1531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1532</v>
      </c>
      <c r="BK225" s="18" t="s">
        <v>1533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1534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1535</v>
      </c>
      <c r="BK226" s="18" t="s">
        <v>1536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1537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0.58333333333333337</v>
      </c>
      <c r="AU227" s="166"/>
      <c r="AV227" s="166"/>
      <c r="AW227" s="15"/>
      <c r="AX227" s="15"/>
      <c r="AY227" s="12">
        <f t="shared" si="57"/>
        <v>0.18194444444444446</v>
      </c>
      <c r="AZ227" s="192"/>
      <c r="BA227" s="121"/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1538</v>
      </c>
      <c r="BK227" s="19" t="s">
        <v>1539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1540</v>
      </c>
      <c r="BQ227" s="13" t="str">
        <f t="shared" si="58"/>
        <v>Produção</v>
      </c>
      <c r="BR227" s="21">
        <f t="shared" si="59"/>
        <v>4.3666666666666671</v>
      </c>
      <c r="BS227" s="21">
        <f t="shared" si="60"/>
        <v>0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213 AZ215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213 BI215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844 BK217:BK221"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1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AZ6:AZ213 AZ215:AZ363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1541</v>
      </c>
      <c r="D5" s="291"/>
      <c r="E5" s="291"/>
      <c r="F5" s="291"/>
      <c r="G5" s="291"/>
      <c r="H5" s="291"/>
      <c r="I5" s="291"/>
      <c r="J5" s="292"/>
      <c r="K5" s="293" t="s">
        <v>1542</v>
      </c>
      <c r="L5" s="294"/>
      <c r="M5" s="294"/>
      <c r="N5" s="294"/>
      <c r="O5" s="295" t="s">
        <v>1543</v>
      </c>
      <c r="P5" s="296"/>
    </row>
    <row r="6" spans="1:16" s="81" customFormat="1" ht="15" customHeight="1">
      <c r="A6" s="73" t="s">
        <v>1544</v>
      </c>
      <c r="B6" s="82" t="s">
        <v>1545</v>
      </c>
      <c r="C6" s="83" t="s">
        <v>1062</v>
      </c>
      <c r="D6" s="84" t="s">
        <v>1063</v>
      </c>
      <c r="E6" s="83" t="s">
        <v>1546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1547</v>
      </c>
      <c r="M6" s="87" t="s">
        <v>708</v>
      </c>
      <c r="N6" s="88" t="s">
        <v>1057</v>
      </c>
      <c r="O6" s="204" t="s">
        <v>1100</v>
      </c>
      <c r="P6" s="149" t="s">
        <v>1548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11:03/Prev. faixa após T53 13h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14:00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1549</v>
      </c>
      <c r="V1" s="302"/>
      <c r="W1" s="302"/>
    </row>
    <row r="2" spans="1:23" s="91" customFormat="1">
      <c r="A2" s="94" t="s">
        <v>1550</v>
      </c>
      <c r="B2" s="94" t="s">
        <v>1545</v>
      </c>
      <c r="C2" s="94" t="s">
        <v>508</v>
      </c>
      <c r="D2" s="95" t="s">
        <v>1062</v>
      </c>
      <c r="E2" s="95" t="s">
        <v>1063</v>
      </c>
      <c r="F2" s="95" t="s">
        <v>1544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1551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1553</v>
      </c>
      <c r="C2" s="134" t="s">
        <v>1047</v>
      </c>
      <c r="D2" s="83" t="s">
        <v>1049</v>
      </c>
      <c r="E2" s="83" t="s">
        <v>1554</v>
      </c>
      <c r="F2" s="111" t="s">
        <v>1555</v>
      </c>
      <c r="G2" s="83" t="s">
        <v>1556</v>
      </c>
      <c r="H2" s="83" t="s">
        <v>1557</v>
      </c>
      <c r="I2" s="83" t="s">
        <v>1558</v>
      </c>
      <c r="J2" s="83" t="s">
        <v>1559</v>
      </c>
      <c r="K2" s="85" t="s">
        <v>1560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2025-11-13T14:29:01Z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