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752" documentId="120_S{118792C3-22EF-5104-A093-F22BFE3913F3}" xr6:coauthVersionLast="47" xr6:coauthVersionMax="47" xr10:uidLastSave="{092A9B79-71BE-4AF1-ABE5-F32951061C74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10" l="1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49" i="1"/>
  <c r="G149" i="1"/>
  <c r="R149" i="1"/>
  <c r="R146" i="11" s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R143" i="11" s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A152" i="1"/>
  <c r="A153" i="1"/>
  <c r="A154" i="1"/>
  <c r="A155" i="1"/>
  <c r="A156" i="1"/>
  <c r="A157" i="1"/>
  <c r="C124" i="1"/>
  <c r="G124" i="1"/>
  <c r="M124" i="1" a="1"/>
  <c r="M124" i="1"/>
  <c r="N124" i="1" a="1"/>
  <c r="N124" i="1"/>
  <c r="L121" i="11" s="1"/>
  <c r="R124" i="1"/>
  <c r="R121" i="11" s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C736" i="10" s="1"/>
  <c r="T735" i="1" a="1"/>
  <c r="T735" i="1" s="1"/>
  <c r="D736" i="10" s="1"/>
  <c r="U735" i="1" a="1"/>
  <c r="U735" i="1"/>
  <c r="AJ735" i="1"/>
  <c r="AK735" i="1"/>
  <c r="K736" i="10" s="1"/>
  <c r="AL735" i="1"/>
  <c r="AN735" i="1"/>
  <c r="AO735" i="1"/>
  <c r="BD735" i="1" s="1" a="1"/>
  <c r="BD735" i="1" s="1"/>
  <c r="AP735" i="1"/>
  <c r="M736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C735" i="10" s="1"/>
  <c r="T734" i="1" a="1"/>
  <c r="T734" i="1"/>
  <c r="D735" i="10" s="1"/>
  <c r="U734" i="1" a="1"/>
  <c r="U734" i="1" s="1"/>
  <c r="AJ734" i="1"/>
  <c r="AK734" i="1"/>
  <c r="K735" i="10" s="1"/>
  <c r="AL734" i="1"/>
  <c r="AN734" i="1"/>
  <c r="AO734" i="1"/>
  <c r="AP734" i="1"/>
  <c r="M735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D734" i="10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3" i="1" a="1"/>
  <c r="S733" i="1" s="1"/>
  <c r="C734" i="10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AK150" i="1"/>
  <c r="K151" i="10" s="1"/>
  <c r="AL150" i="1"/>
  <c r="AP150" i="1"/>
  <c r="M151" i="10" s="1"/>
  <c r="BR150" i="1"/>
  <c r="BS150" i="1"/>
  <c r="C151" i="1"/>
  <c r="G151" i="1"/>
  <c r="R151" i="1"/>
  <c r="R148" i="11" s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N152" i="1" a="1"/>
  <c r="N152" i="1" s="1"/>
  <c r="L149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N153" i="1" a="1"/>
  <c r="N153" i="1" s="1"/>
  <c r="L150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N158" i="1" a="1"/>
  <c r="N158" i="1" s="1"/>
  <c r="L155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3" i="10" s="1"/>
  <c r="AL732" i="1"/>
  <c r="AP732" i="1"/>
  <c r="M733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565" i="12" l="1"/>
  <c r="G569" i="10"/>
  <c r="F556" i="12"/>
  <c r="G560" i="10"/>
  <c r="F547" i="12"/>
  <c r="G551" i="10"/>
  <c r="F538" i="12"/>
  <c r="G542" i="10"/>
  <c r="F535" i="12"/>
  <c r="G539" i="10"/>
  <c r="F532" i="12"/>
  <c r="G536" i="10"/>
  <c r="F728" i="12"/>
  <c r="G732" i="10"/>
  <c r="F725" i="12"/>
  <c r="G729" i="10"/>
  <c r="F722" i="12"/>
  <c r="G726" i="10"/>
  <c r="F720" i="12"/>
  <c r="G724" i="10"/>
  <c r="F717" i="12"/>
  <c r="G721" i="10"/>
  <c r="F714" i="12"/>
  <c r="G718" i="10"/>
  <c r="F711" i="12"/>
  <c r="G715" i="10"/>
  <c r="F708" i="12"/>
  <c r="G712" i="10"/>
  <c r="F705" i="12"/>
  <c r="G709" i="10"/>
  <c r="F702" i="12"/>
  <c r="G706" i="10"/>
  <c r="F699" i="12"/>
  <c r="G703" i="10"/>
  <c r="F696" i="12"/>
  <c r="G700" i="10"/>
  <c r="F693" i="12"/>
  <c r="G697" i="10"/>
  <c r="F690" i="12"/>
  <c r="G694" i="10"/>
  <c r="F687" i="12"/>
  <c r="G691" i="10"/>
  <c r="F684" i="12"/>
  <c r="G688" i="10"/>
  <c r="F681" i="12"/>
  <c r="G685" i="10"/>
  <c r="F678" i="12"/>
  <c r="G682" i="10"/>
  <c r="F675" i="12"/>
  <c r="G679" i="10"/>
  <c r="F672" i="12"/>
  <c r="G676" i="10"/>
  <c r="F669" i="12"/>
  <c r="G673" i="10"/>
  <c r="F667" i="12"/>
  <c r="G671" i="10"/>
  <c r="F664" i="12"/>
  <c r="G668" i="10"/>
  <c r="F661" i="12"/>
  <c r="G665" i="10"/>
  <c r="F658" i="12"/>
  <c r="G662" i="10"/>
  <c r="F655" i="12"/>
  <c r="G659" i="10"/>
  <c r="F652" i="12"/>
  <c r="G656" i="10"/>
  <c r="F649" i="12"/>
  <c r="G653" i="10"/>
  <c r="F646" i="12"/>
  <c r="G650" i="10"/>
  <c r="F643" i="12"/>
  <c r="G647" i="10"/>
  <c r="F640" i="12"/>
  <c r="G644" i="10"/>
  <c r="F637" i="12"/>
  <c r="G641" i="10"/>
  <c r="F634" i="12"/>
  <c r="G638" i="10"/>
  <c r="F631" i="12"/>
  <c r="G635" i="10"/>
  <c r="F628" i="12"/>
  <c r="G632" i="10"/>
  <c r="F625" i="12"/>
  <c r="G629" i="10"/>
  <c r="F622" i="12"/>
  <c r="G626" i="10"/>
  <c r="F619" i="12"/>
  <c r="G623" i="10"/>
  <c r="F616" i="12"/>
  <c r="G620" i="10"/>
  <c r="F613" i="12"/>
  <c r="G617" i="10"/>
  <c r="F610" i="12"/>
  <c r="G614" i="10"/>
  <c r="F607" i="12"/>
  <c r="G611" i="10"/>
  <c r="F605" i="12"/>
  <c r="G609" i="10"/>
  <c r="F602" i="12"/>
  <c r="G606" i="10"/>
  <c r="F599" i="12"/>
  <c r="G603" i="10"/>
  <c r="F596" i="12"/>
  <c r="G600" i="10"/>
  <c r="F593" i="12"/>
  <c r="G597" i="10"/>
  <c r="F590" i="12"/>
  <c r="G594" i="10"/>
  <c r="F587" i="12"/>
  <c r="G591" i="10"/>
  <c r="F584" i="12"/>
  <c r="G588" i="10"/>
  <c r="F581" i="12"/>
  <c r="G585" i="10"/>
  <c r="F578" i="12"/>
  <c r="G582" i="10"/>
  <c r="F575" i="12"/>
  <c r="G579" i="10"/>
  <c r="F572" i="12"/>
  <c r="G576" i="10"/>
  <c r="F569" i="12"/>
  <c r="G573" i="10"/>
  <c r="F566" i="12"/>
  <c r="G570" i="10"/>
  <c r="F563" i="12"/>
  <c r="G567" i="10"/>
  <c r="F554" i="12"/>
  <c r="G558" i="10"/>
  <c r="F551" i="12"/>
  <c r="G555" i="10"/>
  <c r="F548" i="12"/>
  <c r="G552" i="10"/>
  <c r="F545" i="12"/>
  <c r="G549" i="10"/>
  <c r="F542" i="12"/>
  <c r="G546" i="10"/>
  <c r="F536" i="12"/>
  <c r="G540" i="10"/>
  <c r="F526" i="12"/>
  <c r="G530" i="10"/>
  <c r="F524" i="12"/>
  <c r="G528" i="10"/>
  <c r="F522" i="12"/>
  <c r="G526" i="10"/>
  <c r="F520" i="12"/>
  <c r="G524" i="10"/>
  <c r="F518" i="12"/>
  <c r="G522" i="10"/>
  <c r="F516" i="12"/>
  <c r="G520" i="10"/>
  <c r="F514" i="12"/>
  <c r="G518" i="10"/>
  <c r="F512" i="12"/>
  <c r="G516" i="10"/>
  <c r="F510" i="12"/>
  <c r="G514" i="10"/>
  <c r="F509" i="12"/>
  <c r="G513" i="10"/>
  <c r="F571" i="12"/>
  <c r="G575" i="10"/>
  <c r="F568" i="12"/>
  <c r="G572" i="10"/>
  <c r="F559" i="12"/>
  <c r="G563" i="10"/>
  <c r="F550" i="12"/>
  <c r="G554" i="10"/>
  <c r="F541" i="12"/>
  <c r="G545" i="10"/>
  <c r="F727" i="12"/>
  <c r="G731" i="10"/>
  <c r="F724" i="12"/>
  <c r="G728" i="10"/>
  <c r="F721" i="12"/>
  <c r="G725" i="10"/>
  <c r="F718" i="12"/>
  <c r="G722" i="10"/>
  <c r="F715" i="12"/>
  <c r="G719" i="10"/>
  <c r="F712" i="12"/>
  <c r="G716" i="10"/>
  <c r="F709" i="12"/>
  <c r="G713" i="10"/>
  <c r="F706" i="12"/>
  <c r="G710" i="10"/>
  <c r="F703" i="12"/>
  <c r="G707" i="10"/>
  <c r="F700" i="12"/>
  <c r="G704" i="10"/>
  <c r="F697" i="12"/>
  <c r="G701" i="10"/>
  <c r="F694" i="12"/>
  <c r="G698" i="10"/>
  <c r="F691" i="12"/>
  <c r="G695" i="10"/>
  <c r="F688" i="12"/>
  <c r="G692" i="10"/>
  <c r="F685" i="12"/>
  <c r="G689" i="10"/>
  <c r="F682" i="12"/>
  <c r="G686" i="10"/>
  <c r="F679" i="12"/>
  <c r="G683" i="10"/>
  <c r="F676" i="12"/>
  <c r="G680" i="10"/>
  <c r="F673" i="12"/>
  <c r="G677" i="10"/>
  <c r="F670" i="12"/>
  <c r="G674" i="10"/>
  <c r="F666" i="12"/>
  <c r="G670" i="10"/>
  <c r="F663" i="12"/>
  <c r="G667" i="10"/>
  <c r="F660" i="12"/>
  <c r="G664" i="10"/>
  <c r="F657" i="12"/>
  <c r="G661" i="10"/>
  <c r="F654" i="12"/>
  <c r="G658" i="10"/>
  <c r="F651" i="12"/>
  <c r="G655" i="10"/>
  <c r="F648" i="12"/>
  <c r="G652" i="10"/>
  <c r="F645" i="12"/>
  <c r="G649" i="10"/>
  <c r="F642" i="12"/>
  <c r="G646" i="10"/>
  <c r="F639" i="12"/>
  <c r="G643" i="10"/>
  <c r="F636" i="12"/>
  <c r="G640" i="10"/>
  <c r="F633" i="12"/>
  <c r="G637" i="10"/>
  <c r="F630" i="12"/>
  <c r="G634" i="10"/>
  <c r="F627" i="12"/>
  <c r="G631" i="10"/>
  <c r="F624" i="12"/>
  <c r="G628" i="10"/>
  <c r="F621" i="12"/>
  <c r="G625" i="10"/>
  <c r="F617" i="12"/>
  <c r="G621" i="10"/>
  <c r="F614" i="12"/>
  <c r="G618" i="10"/>
  <c r="F611" i="12"/>
  <c r="G615" i="10"/>
  <c r="F608" i="12"/>
  <c r="G612" i="10"/>
  <c r="F604" i="12"/>
  <c r="G608" i="10"/>
  <c r="F601" i="12"/>
  <c r="G605" i="10"/>
  <c r="F598" i="12"/>
  <c r="G602" i="10"/>
  <c r="F595" i="12"/>
  <c r="G599" i="10"/>
  <c r="F592" i="12"/>
  <c r="G596" i="10"/>
  <c r="F589" i="12"/>
  <c r="G593" i="10"/>
  <c r="F586" i="12"/>
  <c r="G590" i="10"/>
  <c r="F583" i="12"/>
  <c r="G587" i="10"/>
  <c r="F580" i="12"/>
  <c r="G584" i="10"/>
  <c r="F577" i="12"/>
  <c r="G581" i="10"/>
  <c r="F574" i="12"/>
  <c r="G578" i="10"/>
  <c r="F562" i="12"/>
  <c r="G566" i="10"/>
  <c r="F553" i="12"/>
  <c r="G557" i="10"/>
  <c r="F544" i="12"/>
  <c r="G548" i="10"/>
  <c r="F529" i="12"/>
  <c r="G533" i="10"/>
  <c r="F726" i="12"/>
  <c r="G730" i="10"/>
  <c r="F723" i="12"/>
  <c r="G727" i="10"/>
  <c r="F719" i="12"/>
  <c r="G723" i="10"/>
  <c r="F716" i="12"/>
  <c r="G720" i="10"/>
  <c r="F713" i="12"/>
  <c r="G717" i="10"/>
  <c r="F710" i="12"/>
  <c r="G714" i="10"/>
  <c r="F707" i="12"/>
  <c r="G711" i="10"/>
  <c r="F704" i="12"/>
  <c r="G708" i="10"/>
  <c r="F701" i="12"/>
  <c r="G705" i="10"/>
  <c r="F698" i="12"/>
  <c r="G702" i="10"/>
  <c r="F695" i="12"/>
  <c r="G699" i="10"/>
  <c r="F692" i="12"/>
  <c r="G696" i="10"/>
  <c r="F689" i="12"/>
  <c r="G693" i="10"/>
  <c r="F686" i="12"/>
  <c r="G690" i="10"/>
  <c r="F683" i="12"/>
  <c r="G687" i="10"/>
  <c r="F680" i="12"/>
  <c r="G684" i="10"/>
  <c r="F677" i="12"/>
  <c r="G681" i="10"/>
  <c r="F674" i="12"/>
  <c r="G678" i="10"/>
  <c r="F671" i="12"/>
  <c r="G675" i="10"/>
  <c r="F668" i="12"/>
  <c r="G672" i="10"/>
  <c r="F665" i="12"/>
  <c r="G669" i="10"/>
  <c r="F662" i="12"/>
  <c r="G666" i="10"/>
  <c r="F659" i="12"/>
  <c r="G663" i="10"/>
  <c r="F656" i="12"/>
  <c r="G660" i="10"/>
  <c r="F653" i="12"/>
  <c r="G657" i="10"/>
  <c r="F650" i="12"/>
  <c r="G654" i="10"/>
  <c r="F647" i="12"/>
  <c r="G651" i="10"/>
  <c r="F644" i="12"/>
  <c r="G648" i="10"/>
  <c r="F641" i="12"/>
  <c r="G645" i="10"/>
  <c r="F638" i="12"/>
  <c r="G642" i="10"/>
  <c r="F635" i="12"/>
  <c r="G639" i="10"/>
  <c r="F632" i="12"/>
  <c r="G636" i="10"/>
  <c r="F629" i="12"/>
  <c r="G633" i="10"/>
  <c r="F626" i="12"/>
  <c r="G630" i="10"/>
  <c r="F623" i="12"/>
  <c r="G627" i="10"/>
  <c r="F620" i="12"/>
  <c r="G624" i="10"/>
  <c r="F618" i="12"/>
  <c r="G622" i="10"/>
  <c r="F615" i="12"/>
  <c r="G619" i="10"/>
  <c r="F612" i="12"/>
  <c r="G616" i="10"/>
  <c r="F609" i="12"/>
  <c r="G613" i="10"/>
  <c r="F606" i="12"/>
  <c r="G610" i="10"/>
  <c r="F603" i="12"/>
  <c r="G607" i="10"/>
  <c r="F600" i="12"/>
  <c r="G604" i="10"/>
  <c r="F597" i="12"/>
  <c r="G601" i="10"/>
  <c r="F594" i="12"/>
  <c r="G598" i="10"/>
  <c r="F591" i="12"/>
  <c r="G595" i="10"/>
  <c r="F588" i="12"/>
  <c r="G592" i="10"/>
  <c r="F585" i="12"/>
  <c r="G589" i="10"/>
  <c r="F582" i="12"/>
  <c r="G586" i="10"/>
  <c r="F579" i="12"/>
  <c r="G583" i="10"/>
  <c r="F576" i="12"/>
  <c r="G580" i="10"/>
  <c r="F560" i="12"/>
  <c r="G564" i="10"/>
  <c r="F557" i="12"/>
  <c r="G561" i="10"/>
  <c r="F539" i="12"/>
  <c r="G543" i="10"/>
  <c r="F533" i="12"/>
  <c r="G537" i="10"/>
  <c r="F530" i="12"/>
  <c r="G534" i="10"/>
  <c r="F527" i="12"/>
  <c r="G531" i="10"/>
  <c r="F525" i="12"/>
  <c r="G529" i="10"/>
  <c r="F523" i="12"/>
  <c r="G527" i="10"/>
  <c r="F521" i="12"/>
  <c r="G525" i="10"/>
  <c r="F519" i="12"/>
  <c r="G523" i="10"/>
  <c r="F517" i="12"/>
  <c r="G521" i="10"/>
  <c r="F515" i="12"/>
  <c r="G519" i="10"/>
  <c r="F513" i="12"/>
  <c r="G517" i="10"/>
  <c r="F511" i="12"/>
  <c r="G515" i="10"/>
  <c r="F507" i="12"/>
  <c r="G511" i="10"/>
  <c r="F505" i="12"/>
  <c r="G509" i="10"/>
  <c r="F503" i="12"/>
  <c r="G507" i="10"/>
  <c r="F501" i="12"/>
  <c r="G505" i="10"/>
  <c r="F499" i="12"/>
  <c r="G503" i="10"/>
  <c r="F497" i="12"/>
  <c r="G501" i="10"/>
  <c r="F495" i="12"/>
  <c r="G499" i="10"/>
  <c r="F493" i="12"/>
  <c r="G497" i="10"/>
  <c r="F491" i="12"/>
  <c r="G495" i="10"/>
  <c r="F489" i="12"/>
  <c r="G493" i="10"/>
  <c r="F487" i="12"/>
  <c r="G491" i="10"/>
  <c r="F485" i="12"/>
  <c r="G489" i="10"/>
  <c r="F483" i="12"/>
  <c r="G487" i="10"/>
  <c r="F481" i="12"/>
  <c r="G485" i="10"/>
  <c r="F479" i="12"/>
  <c r="G483" i="10"/>
  <c r="F477" i="12"/>
  <c r="G481" i="10"/>
  <c r="F475" i="12"/>
  <c r="G479" i="10"/>
  <c r="F473" i="12"/>
  <c r="G477" i="10"/>
  <c r="F471" i="12"/>
  <c r="G475" i="10"/>
  <c r="F469" i="12"/>
  <c r="G473" i="10"/>
  <c r="F467" i="12"/>
  <c r="G471" i="10"/>
  <c r="F465" i="12"/>
  <c r="G469" i="10"/>
  <c r="F463" i="12"/>
  <c r="G467" i="10"/>
  <c r="F461" i="12"/>
  <c r="G465" i="10"/>
  <c r="F459" i="12"/>
  <c r="G463" i="10"/>
  <c r="F457" i="12"/>
  <c r="G461" i="10"/>
  <c r="F455" i="12"/>
  <c r="G459" i="10"/>
  <c r="F453" i="12"/>
  <c r="G457" i="10"/>
  <c r="F451" i="12"/>
  <c r="G455" i="10"/>
  <c r="F449" i="12"/>
  <c r="G453" i="10"/>
  <c r="F447" i="12"/>
  <c r="G451" i="10"/>
  <c r="F445" i="12"/>
  <c r="G449" i="10"/>
  <c r="F443" i="12"/>
  <c r="G447" i="10"/>
  <c r="F441" i="12"/>
  <c r="G445" i="10"/>
  <c r="F439" i="12"/>
  <c r="G443" i="10"/>
  <c r="F438" i="12"/>
  <c r="G442" i="10"/>
  <c r="F436" i="12"/>
  <c r="G440" i="10"/>
  <c r="F433" i="12"/>
  <c r="G437" i="10"/>
  <c r="F431" i="12"/>
  <c r="G435" i="10"/>
  <c r="F429" i="12"/>
  <c r="G433" i="10"/>
  <c r="F427" i="12"/>
  <c r="G431" i="10"/>
  <c r="F425" i="12"/>
  <c r="G429" i="10"/>
  <c r="F423" i="12"/>
  <c r="G427" i="10"/>
  <c r="F421" i="12"/>
  <c r="G425" i="10"/>
  <c r="F419" i="12"/>
  <c r="G423" i="10"/>
  <c r="F417" i="12"/>
  <c r="G421" i="10"/>
  <c r="F415" i="12"/>
  <c r="G419" i="10"/>
  <c r="F414" i="12"/>
  <c r="G418" i="10"/>
  <c r="F412" i="12"/>
  <c r="G416" i="10"/>
  <c r="F410" i="12"/>
  <c r="G414" i="10"/>
  <c r="F408" i="12"/>
  <c r="G412" i="10"/>
  <c r="F406" i="12"/>
  <c r="G410" i="10"/>
  <c r="F404" i="12"/>
  <c r="G408" i="10"/>
  <c r="F402" i="12"/>
  <c r="G406" i="10"/>
  <c r="F400" i="12"/>
  <c r="G404" i="10"/>
  <c r="F398" i="12"/>
  <c r="G402" i="10"/>
  <c r="F396" i="12"/>
  <c r="G400" i="10"/>
  <c r="F394" i="12"/>
  <c r="G398" i="10"/>
  <c r="F392" i="12"/>
  <c r="G396" i="10"/>
  <c r="F390" i="12"/>
  <c r="G394" i="10"/>
  <c r="F388" i="12"/>
  <c r="G392" i="10"/>
  <c r="F386" i="12"/>
  <c r="G390" i="10"/>
  <c r="F384" i="12"/>
  <c r="G388" i="10"/>
  <c r="F382" i="12"/>
  <c r="G386" i="10"/>
  <c r="F380" i="12"/>
  <c r="G384" i="10"/>
  <c r="F378" i="12"/>
  <c r="G382" i="10"/>
  <c r="F376" i="12"/>
  <c r="G380" i="10"/>
  <c r="F374" i="12"/>
  <c r="G378" i="10"/>
  <c r="F372" i="12"/>
  <c r="G376" i="10"/>
  <c r="F370" i="12"/>
  <c r="G374" i="10"/>
  <c r="F368" i="12"/>
  <c r="G372" i="10"/>
  <c r="F366" i="12"/>
  <c r="G370" i="10"/>
  <c r="F364" i="12"/>
  <c r="G368" i="10"/>
  <c r="F362" i="12"/>
  <c r="G366" i="10"/>
  <c r="F360" i="12"/>
  <c r="G364" i="10"/>
  <c r="F358" i="12"/>
  <c r="G362" i="10"/>
  <c r="F356" i="12"/>
  <c r="G360" i="10"/>
  <c r="F354" i="12"/>
  <c r="G358" i="10"/>
  <c r="F352" i="12"/>
  <c r="G356" i="10"/>
  <c r="F350" i="12"/>
  <c r="G354" i="10"/>
  <c r="F348" i="12"/>
  <c r="G352" i="10"/>
  <c r="F346" i="12"/>
  <c r="G350" i="10"/>
  <c r="F344" i="12"/>
  <c r="G348" i="10"/>
  <c r="F342" i="12"/>
  <c r="G346" i="10"/>
  <c r="F340" i="12"/>
  <c r="G344" i="10"/>
  <c r="F338" i="12"/>
  <c r="G342" i="10"/>
  <c r="F336" i="12"/>
  <c r="G340" i="10"/>
  <c r="F334" i="12"/>
  <c r="G338" i="10"/>
  <c r="F332" i="12"/>
  <c r="G336" i="10"/>
  <c r="F330" i="12"/>
  <c r="G334" i="10"/>
  <c r="F328" i="12"/>
  <c r="G332" i="10"/>
  <c r="F326" i="12"/>
  <c r="G330" i="10"/>
  <c r="F324" i="12"/>
  <c r="G328" i="10"/>
  <c r="F322" i="12"/>
  <c r="G326" i="10"/>
  <c r="F320" i="12"/>
  <c r="G324" i="10"/>
  <c r="F318" i="12"/>
  <c r="G322" i="10"/>
  <c r="F316" i="12"/>
  <c r="G320" i="10"/>
  <c r="F314" i="12"/>
  <c r="G318" i="10"/>
  <c r="F312" i="12"/>
  <c r="G316" i="10"/>
  <c r="F310" i="12"/>
  <c r="G314" i="10"/>
  <c r="F308" i="12"/>
  <c r="G312" i="10"/>
  <c r="F306" i="12"/>
  <c r="G310" i="10"/>
  <c r="F304" i="12"/>
  <c r="G308" i="10"/>
  <c r="F302" i="12"/>
  <c r="G306" i="10"/>
  <c r="F300" i="12"/>
  <c r="G304" i="10"/>
  <c r="F298" i="12"/>
  <c r="G302" i="10"/>
  <c r="F296" i="12"/>
  <c r="G300" i="10"/>
  <c r="F294" i="12"/>
  <c r="G298" i="10"/>
  <c r="F292" i="12"/>
  <c r="G296" i="10"/>
  <c r="F290" i="12"/>
  <c r="G294" i="10"/>
  <c r="F288" i="12"/>
  <c r="G292" i="10"/>
  <c r="F286" i="12"/>
  <c r="G290" i="10"/>
  <c r="F284" i="12"/>
  <c r="G288" i="10"/>
  <c r="F282" i="12"/>
  <c r="G286" i="10"/>
  <c r="F280" i="12"/>
  <c r="G284" i="10"/>
  <c r="F278" i="12"/>
  <c r="G282" i="10"/>
  <c r="F276" i="12"/>
  <c r="G280" i="10"/>
  <c r="F274" i="12"/>
  <c r="G278" i="10"/>
  <c r="F272" i="12"/>
  <c r="G276" i="10"/>
  <c r="F270" i="12"/>
  <c r="G274" i="10"/>
  <c r="F268" i="12"/>
  <c r="G272" i="10"/>
  <c r="F266" i="12"/>
  <c r="G270" i="10"/>
  <c r="F264" i="12"/>
  <c r="G268" i="10"/>
  <c r="F262" i="12"/>
  <c r="G266" i="10"/>
  <c r="F260" i="12"/>
  <c r="G264" i="10"/>
  <c r="F258" i="12"/>
  <c r="G262" i="10"/>
  <c r="F256" i="12"/>
  <c r="G260" i="10"/>
  <c r="F573" i="12"/>
  <c r="G577" i="10"/>
  <c r="F570" i="12"/>
  <c r="G574" i="10"/>
  <c r="F567" i="12"/>
  <c r="G571" i="10"/>
  <c r="F564" i="12"/>
  <c r="G568" i="10"/>
  <c r="F561" i="12"/>
  <c r="G565" i="10"/>
  <c r="F558" i="12"/>
  <c r="G562" i="10"/>
  <c r="F555" i="12"/>
  <c r="G559" i="10"/>
  <c r="F552" i="12"/>
  <c r="G556" i="10"/>
  <c r="F549" i="12"/>
  <c r="G553" i="10"/>
  <c r="F546" i="12"/>
  <c r="G550" i="10"/>
  <c r="F543" i="12"/>
  <c r="G547" i="10"/>
  <c r="F540" i="12"/>
  <c r="G544" i="10"/>
  <c r="F537" i="12"/>
  <c r="G541" i="10"/>
  <c r="F534" i="12"/>
  <c r="G538" i="10"/>
  <c r="F531" i="12"/>
  <c r="G535" i="10"/>
  <c r="F528" i="12"/>
  <c r="G532" i="10"/>
  <c r="F729" i="12"/>
  <c r="G733" i="10"/>
  <c r="F152" i="12"/>
  <c r="G156" i="10"/>
  <c r="F149" i="12"/>
  <c r="G153" i="10"/>
  <c r="F102" i="12"/>
  <c r="G106" i="10"/>
  <c r="F88" i="12"/>
  <c r="G92" i="10"/>
  <c r="F80" i="12"/>
  <c r="G84" i="10"/>
  <c r="F78" i="12"/>
  <c r="G82" i="10"/>
  <c r="F64" i="12"/>
  <c r="G68" i="10"/>
  <c r="F59" i="12"/>
  <c r="G63" i="10"/>
  <c r="F53" i="12"/>
  <c r="G57" i="10"/>
  <c r="F41" i="12"/>
  <c r="G45" i="10"/>
  <c r="F30" i="12"/>
  <c r="G34" i="10"/>
  <c r="L20" i="10"/>
  <c r="N20" i="10"/>
  <c r="L19" i="10"/>
  <c r="N19" i="10"/>
  <c r="L11" i="10"/>
  <c r="N11" i="10"/>
  <c r="L8" i="10"/>
  <c r="N8" i="10"/>
  <c r="F9" i="12"/>
  <c r="G13" i="10"/>
  <c r="L12" i="10"/>
  <c r="N12" i="10"/>
  <c r="F13" i="12"/>
  <c r="G17" i="10"/>
  <c r="F26" i="12"/>
  <c r="G30" i="10"/>
  <c r="F28" i="12"/>
  <c r="G32" i="10"/>
  <c r="F46" i="12"/>
  <c r="G50" i="10"/>
  <c r="F48" i="12"/>
  <c r="G52" i="10"/>
  <c r="F40" i="12"/>
  <c r="G44" i="10"/>
  <c r="L43" i="10"/>
  <c r="N43" i="10"/>
  <c r="F153" i="12"/>
  <c r="G157" i="10"/>
  <c r="F150" i="12"/>
  <c r="G154" i="10"/>
  <c r="F113" i="12"/>
  <c r="G117" i="10"/>
  <c r="F112" i="12"/>
  <c r="G116" i="10"/>
  <c r="F97" i="12"/>
  <c r="G101" i="10"/>
  <c r="F87" i="12"/>
  <c r="G91" i="10"/>
  <c r="F85" i="12"/>
  <c r="G89" i="10"/>
  <c r="F73" i="12"/>
  <c r="G77" i="10"/>
  <c r="F70" i="12"/>
  <c r="G74" i="10"/>
  <c r="F67" i="12"/>
  <c r="G71" i="10"/>
  <c r="F58" i="12"/>
  <c r="G62" i="10"/>
  <c r="L51" i="10"/>
  <c r="N51" i="10"/>
  <c r="L42" i="10"/>
  <c r="N42" i="10"/>
  <c r="L35" i="10"/>
  <c r="N35" i="10"/>
  <c r="F19" i="12"/>
  <c r="G23" i="10"/>
  <c r="F12" i="12"/>
  <c r="G16" i="10"/>
  <c r="F11" i="12"/>
  <c r="G15" i="10"/>
  <c r="F10" i="12"/>
  <c r="G14" i="10"/>
  <c r="F18" i="12"/>
  <c r="G22" i="10"/>
  <c r="F25" i="12"/>
  <c r="G29" i="10"/>
  <c r="F27" i="12"/>
  <c r="G31" i="10"/>
  <c r="F32" i="12"/>
  <c r="G36" i="10"/>
  <c r="L27" i="10"/>
  <c r="N27" i="10"/>
  <c r="E34" i="12"/>
  <c r="F38" i="10"/>
  <c r="F50" i="12"/>
  <c r="G54" i="10"/>
  <c r="F730" i="12"/>
  <c r="G734" i="10"/>
  <c r="F508" i="12"/>
  <c r="G512" i="10"/>
  <c r="F506" i="12"/>
  <c r="G510" i="10"/>
  <c r="F504" i="12"/>
  <c r="G508" i="10"/>
  <c r="F502" i="12"/>
  <c r="G506" i="10"/>
  <c r="F500" i="12"/>
  <c r="G504" i="10"/>
  <c r="F498" i="12"/>
  <c r="G502" i="10"/>
  <c r="F496" i="12"/>
  <c r="G500" i="10"/>
  <c r="F494" i="12"/>
  <c r="G498" i="10"/>
  <c r="F492" i="12"/>
  <c r="G496" i="10"/>
  <c r="F490" i="12"/>
  <c r="G494" i="10"/>
  <c r="F488" i="12"/>
  <c r="G492" i="10"/>
  <c r="F486" i="12"/>
  <c r="G490" i="10"/>
  <c r="F484" i="12"/>
  <c r="G488" i="10"/>
  <c r="F482" i="12"/>
  <c r="G486" i="10"/>
  <c r="F480" i="12"/>
  <c r="G484" i="10"/>
  <c r="F478" i="12"/>
  <c r="G482" i="10"/>
  <c r="F476" i="12"/>
  <c r="G480" i="10"/>
  <c r="F474" i="12"/>
  <c r="G478" i="10"/>
  <c r="F472" i="12"/>
  <c r="G476" i="10"/>
  <c r="F470" i="12"/>
  <c r="G474" i="10"/>
  <c r="F468" i="12"/>
  <c r="G472" i="10"/>
  <c r="F466" i="12"/>
  <c r="G470" i="10"/>
  <c r="F464" i="12"/>
  <c r="G468" i="10"/>
  <c r="F462" i="12"/>
  <c r="G466" i="10"/>
  <c r="F460" i="12"/>
  <c r="G464" i="10"/>
  <c r="F458" i="12"/>
  <c r="G462" i="10"/>
  <c r="F456" i="12"/>
  <c r="G460" i="10"/>
  <c r="F454" i="12"/>
  <c r="G458" i="10"/>
  <c r="F452" i="12"/>
  <c r="G456" i="10"/>
  <c r="F450" i="12"/>
  <c r="G454" i="10"/>
  <c r="F448" i="12"/>
  <c r="G452" i="10"/>
  <c r="F446" i="12"/>
  <c r="G450" i="10"/>
  <c r="F444" i="12"/>
  <c r="G448" i="10"/>
  <c r="F442" i="12"/>
  <c r="G446" i="10"/>
  <c r="F440" i="12"/>
  <c r="G444" i="10"/>
  <c r="F437" i="12"/>
  <c r="G441" i="10"/>
  <c r="F435" i="12"/>
  <c r="G439" i="10"/>
  <c r="F434" i="12"/>
  <c r="G438" i="10"/>
  <c r="F432" i="12"/>
  <c r="G436" i="10"/>
  <c r="F430" i="12"/>
  <c r="G434" i="10"/>
  <c r="F428" i="12"/>
  <c r="G432" i="10"/>
  <c r="F426" i="12"/>
  <c r="G430" i="10"/>
  <c r="F424" i="12"/>
  <c r="G428" i="10"/>
  <c r="F422" i="12"/>
  <c r="G426" i="10"/>
  <c r="F420" i="12"/>
  <c r="G424" i="10"/>
  <c r="F418" i="12"/>
  <c r="G422" i="10"/>
  <c r="F416" i="12"/>
  <c r="G420" i="10"/>
  <c r="F413" i="12"/>
  <c r="G417" i="10"/>
  <c r="F411" i="12"/>
  <c r="G415" i="10"/>
  <c r="F409" i="12"/>
  <c r="G413" i="10"/>
  <c r="F407" i="12"/>
  <c r="G411" i="10"/>
  <c r="F405" i="12"/>
  <c r="G409" i="10"/>
  <c r="F403" i="12"/>
  <c r="G407" i="10"/>
  <c r="F401" i="12"/>
  <c r="G405" i="10"/>
  <c r="F399" i="12"/>
  <c r="G403" i="10"/>
  <c r="F397" i="12"/>
  <c r="G401" i="10"/>
  <c r="F395" i="12"/>
  <c r="G399" i="10"/>
  <c r="F393" i="12"/>
  <c r="G397" i="10"/>
  <c r="F391" i="12"/>
  <c r="G395" i="10"/>
  <c r="F389" i="12"/>
  <c r="G393" i="10"/>
  <c r="F387" i="12"/>
  <c r="G391" i="10"/>
  <c r="F385" i="12"/>
  <c r="G389" i="10"/>
  <c r="F383" i="12"/>
  <c r="G387" i="10"/>
  <c r="F381" i="12"/>
  <c r="G385" i="10"/>
  <c r="F379" i="12"/>
  <c r="G383" i="10"/>
  <c r="F377" i="12"/>
  <c r="G381" i="10"/>
  <c r="F375" i="12"/>
  <c r="G379" i="10"/>
  <c r="F373" i="12"/>
  <c r="G377" i="10"/>
  <c r="F371" i="12"/>
  <c r="G375" i="10"/>
  <c r="F369" i="12"/>
  <c r="G373" i="10"/>
  <c r="F367" i="12"/>
  <c r="G371" i="10"/>
  <c r="F365" i="12"/>
  <c r="G369" i="10"/>
  <c r="F363" i="12"/>
  <c r="G367" i="10"/>
  <c r="F361" i="12"/>
  <c r="G365" i="10"/>
  <c r="F359" i="12"/>
  <c r="G363" i="10"/>
  <c r="F357" i="12"/>
  <c r="G361" i="10"/>
  <c r="F355" i="12"/>
  <c r="G359" i="10"/>
  <c r="F353" i="12"/>
  <c r="G357" i="10"/>
  <c r="F351" i="12"/>
  <c r="G355" i="10"/>
  <c r="F349" i="12"/>
  <c r="G353" i="10"/>
  <c r="F347" i="12"/>
  <c r="G351" i="10"/>
  <c r="F345" i="12"/>
  <c r="G349" i="10"/>
  <c r="F343" i="12"/>
  <c r="G347" i="10"/>
  <c r="F341" i="12"/>
  <c r="G345" i="10"/>
  <c r="F339" i="12"/>
  <c r="G343" i="10"/>
  <c r="F337" i="12"/>
  <c r="G341" i="10"/>
  <c r="F335" i="12"/>
  <c r="G339" i="10"/>
  <c r="F333" i="12"/>
  <c r="G337" i="10"/>
  <c r="F331" i="12"/>
  <c r="G335" i="10"/>
  <c r="F329" i="12"/>
  <c r="G333" i="10"/>
  <c r="F327" i="12"/>
  <c r="G331" i="10"/>
  <c r="F325" i="12"/>
  <c r="G329" i="10"/>
  <c r="F323" i="12"/>
  <c r="G327" i="10"/>
  <c r="F321" i="12"/>
  <c r="G325" i="10"/>
  <c r="F319" i="12"/>
  <c r="G323" i="10"/>
  <c r="F317" i="12"/>
  <c r="G321" i="10"/>
  <c r="F315" i="12"/>
  <c r="G319" i="10"/>
  <c r="F313" i="12"/>
  <c r="G317" i="10"/>
  <c r="F311" i="12"/>
  <c r="G315" i="10"/>
  <c r="F309" i="12"/>
  <c r="G313" i="10"/>
  <c r="F307" i="12"/>
  <c r="G311" i="10"/>
  <c r="F305" i="12"/>
  <c r="G309" i="10"/>
  <c r="F303" i="12"/>
  <c r="G307" i="10"/>
  <c r="F301" i="12"/>
  <c r="G305" i="10"/>
  <c r="F299" i="12"/>
  <c r="G303" i="10"/>
  <c r="F297" i="12"/>
  <c r="G301" i="10"/>
  <c r="F295" i="12"/>
  <c r="G299" i="10"/>
  <c r="F293" i="12"/>
  <c r="G297" i="10"/>
  <c r="F291" i="12"/>
  <c r="G295" i="10"/>
  <c r="F289" i="12"/>
  <c r="G293" i="10"/>
  <c r="F287" i="12"/>
  <c r="G291" i="10"/>
  <c r="F285" i="12"/>
  <c r="G289" i="10"/>
  <c r="F283" i="12"/>
  <c r="G287" i="10"/>
  <c r="F281" i="12"/>
  <c r="G285" i="10"/>
  <c r="F279" i="12"/>
  <c r="G283" i="10"/>
  <c r="F277" i="12"/>
  <c r="G281" i="10"/>
  <c r="F275" i="12"/>
  <c r="G279" i="10"/>
  <c r="F273" i="12"/>
  <c r="G277" i="10"/>
  <c r="F271" i="12"/>
  <c r="G275" i="10"/>
  <c r="F269" i="12"/>
  <c r="G273" i="10"/>
  <c r="F267" i="12"/>
  <c r="G271" i="10"/>
  <c r="F265" i="12"/>
  <c r="G269" i="10"/>
  <c r="F263" i="12"/>
  <c r="G267" i="10"/>
  <c r="F261" i="12"/>
  <c r="G265" i="10"/>
  <c r="F259" i="12"/>
  <c r="G263" i="10"/>
  <c r="F257" i="12"/>
  <c r="G261" i="10"/>
  <c r="F255" i="12"/>
  <c r="G259" i="10"/>
  <c r="F254" i="12"/>
  <c r="G258" i="10"/>
  <c r="F253" i="12"/>
  <c r="G257" i="10"/>
  <c r="F252" i="12"/>
  <c r="G256" i="10"/>
  <c r="F251" i="12"/>
  <c r="G255" i="10"/>
  <c r="F250" i="12"/>
  <c r="G254" i="10"/>
  <c r="F249" i="12"/>
  <c r="G253" i="10"/>
  <c r="F248" i="12"/>
  <c r="G252" i="10"/>
  <c r="F247" i="12"/>
  <c r="G251" i="10"/>
  <c r="F246" i="12"/>
  <c r="G250" i="10"/>
  <c r="F245" i="12"/>
  <c r="G249" i="10"/>
  <c r="F244" i="12"/>
  <c r="G248" i="10"/>
  <c r="F243" i="12"/>
  <c r="G247" i="10"/>
  <c r="F242" i="12"/>
  <c r="G246" i="10"/>
  <c r="F241" i="12"/>
  <c r="G245" i="10"/>
  <c r="F240" i="12"/>
  <c r="G244" i="10"/>
  <c r="F239" i="12"/>
  <c r="G243" i="10"/>
  <c r="F238" i="12"/>
  <c r="G242" i="10"/>
  <c r="F237" i="12"/>
  <c r="G241" i="10"/>
  <c r="F236" i="12"/>
  <c r="G240" i="10"/>
  <c r="F235" i="12"/>
  <c r="G239" i="10"/>
  <c r="F234" i="12"/>
  <c r="G238" i="10"/>
  <c r="F233" i="12"/>
  <c r="G237" i="10"/>
  <c r="F232" i="12"/>
  <c r="G236" i="10"/>
  <c r="F231" i="12"/>
  <c r="G235" i="10"/>
  <c r="F230" i="12"/>
  <c r="G234" i="10"/>
  <c r="F229" i="12"/>
  <c r="G233" i="10"/>
  <c r="F228" i="12"/>
  <c r="G232" i="10"/>
  <c r="F227" i="12"/>
  <c r="G231" i="10"/>
  <c r="F226" i="12"/>
  <c r="G230" i="10"/>
  <c r="F225" i="12"/>
  <c r="G229" i="10"/>
  <c r="F224" i="12"/>
  <c r="G228" i="10"/>
  <c r="F223" i="12"/>
  <c r="G227" i="10"/>
  <c r="F222" i="12"/>
  <c r="G226" i="10"/>
  <c r="F221" i="12"/>
  <c r="G225" i="10"/>
  <c r="F220" i="12"/>
  <c r="G224" i="10"/>
  <c r="F219" i="12"/>
  <c r="G223" i="10"/>
  <c r="F218" i="12"/>
  <c r="G222" i="10"/>
  <c r="F217" i="12"/>
  <c r="G221" i="10"/>
  <c r="F216" i="12"/>
  <c r="G220" i="10"/>
  <c r="F215" i="12"/>
  <c r="G219" i="10"/>
  <c r="F214" i="12"/>
  <c r="G218" i="10"/>
  <c r="F213" i="12"/>
  <c r="G217" i="10"/>
  <c r="F212" i="12"/>
  <c r="G216" i="10"/>
  <c r="F211" i="12"/>
  <c r="G215" i="10"/>
  <c r="F210" i="12"/>
  <c r="G214" i="10"/>
  <c r="F209" i="12"/>
  <c r="G213" i="10"/>
  <c r="F208" i="12"/>
  <c r="G212" i="10"/>
  <c r="F207" i="12"/>
  <c r="G211" i="10"/>
  <c r="F206" i="12"/>
  <c r="G210" i="10"/>
  <c r="F205" i="12"/>
  <c r="G209" i="10"/>
  <c r="F204" i="12"/>
  <c r="G208" i="10"/>
  <c r="F203" i="12"/>
  <c r="G207" i="10"/>
  <c r="F202" i="12"/>
  <c r="G206" i="10"/>
  <c r="F201" i="12"/>
  <c r="G205" i="10"/>
  <c r="F200" i="12"/>
  <c r="G204" i="10"/>
  <c r="F199" i="12"/>
  <c r="G203" i="10"/>
  <c r="F198" i="12"/>
  <c r="G202" i="10"/>
  <c r="F197" i="12"/>
  <c r="G201" i="10"/>
  <c r="F196" i="12"/>
  <c r="G200" i="10"/>
  <c r="F195" i="12"/>
  <c r="G199" i="10"/>
  <c r="F194" i="12"/>
  <c r="G198" i="10"/>
  <c r="F193" i="12"/>
  <c r="G197" i="10"/>
  <c r="F192" i="12"/>
  <c r="G196" i="10"/>
  <c r="F191" i="12"/>
  <c r="G195" i="10"/>
  <c r="F190" i="12"/>
  <c r="G194" i="10"/>
  <c r="F189" i="12"/>
  <c r="G193" i="10"/>
  <c r="F188" i="12"/>
  <c r="G192" i="10"/>
  <c r="F187" i="12"/>
  <c r="G191" i="10"/>
  <c r="F186" i="12"/>
  <c r="G190" i="10"/>
  <c r="F185" i="12"/>
  <c r="G189" i="10"/>
  <c r="F184" i="12"/>
  <c r="G188" i="10"/>
  <c r="F183" i="12"/>
  <c r="G187" i="10"/>
  <c r="F182" i="12"/>
  <c r="G186" i="10"/>
  <c r="F181" i="12"/>
  <c r="G185" i="10"/>
  <c r="F180" i="12"/>
  <c r="G184" i="10"/>
  <c r="F179" i="12"/>
  <c r="G183" i="10"/>
  <c r="F178" i="12"/>
  <c r="G182" i="10"/>
  <c r="F177" i="12"/>
  <c r="G181" i="10"/>
  <c r="F176" i="12"/>
  <c r="G180" i="10"/>
  <c r="F175" i="12"/>
  <c r="G179" i="10"/>
  <c r="F174" i="12"/>
  <c r="G178" i="10"/>
  <c r="F173" i="12"/>
  <c r="G177" i="10"/>
  <c r="F172" i="12"/>
  <c r="G176" i="10"/>
  <c r="F171" i="12"/>
  <c r="G175" i="10"/>
  <c r="F170" i="12"/>
  <c r="G174" i="10"/>
  <c r="F169" i="12"/>
  <c r="G173" i="10"/>
  <c r="F168" i="12"/>
  <c r="G172" i="10"/>
  <c r="F167" i="12"/>
  <c r="G171" i="10"/>
  <c r="F166" i="12"/>
  <c r="G170" i="10"/>
  <c r="F165" i="12"/>
  <c r="G169" i="10"/>
  <c r="F164" i="12"/>
  <c r="G168" i="10"/>
  <c r="F163" i="12"/>
  <c r="G167" i="10"/>
  <c r="F162" i="12"/>
  <c r="G166" i="10"/>
  <c r="F161" i="12"/>
  <c r="G165" i="10"/>
  <c r="F160" i="12"/>
  <c r="G164" i="10"/>
  <c r="F159" i="12"/>
  <c r="G163" i="10"/>
  <c r="F158" i="12"/>
  <c r="G162" i="10"/>
  <c r="F157" i="12"/>
  <c r="G161" i="10"/>
  <c r="F156" i="12"/>
  <c r="G160" i="10"/>
  <c r="F155" i="12"/>
  <c r="G159" i="10"/>
  <c r="F154" i="12"/>
  <c r="G158" i="10"/>
  <c r="F151" i="12"/>
  <c r="G155" i="10"/>
  <c r="F114" i="12"/>
  <c r="G118" i="10"/>
  <c r="F98" i="12"/>
  <c r="G102" i="10"/>
  <c r="F82" i="12"/>
  <c r="G86" i="10"/>
  <c r="F77" i="12"/>
  <c r="G81" i="10"/>
  <c r="F75" i="12"/>
  <c r="G79" i="10"/>
  <c r="F68" i="12"/>
  <c r="G72" i="10"/>
  <c r="F52" i="12"/>
  <c r="G56" i="10"/>
  <c r="L47" i="10"/>
  <c r="N47" i="10"/>
  <c r="L46" i="10"/>
  <c r="N46" i="10"/>
  <c r="L28" i="10"/>
  <c r="N28" i="10"/>
  <c r="F22" i="12"/>
  <c r="G26" i="10"/>
  <c r="L25" i="10"/>
  <c r="N25" i="10"/>
  <c r="L10" i="10"/>
  <c r="N10" i="10"/>
  <c r="F5" i="12"/>
  <c r="G9" i="10"/>
  <c r="F17" i="12"/>
  <c r="G21" i="10"/>
  <c r="F14" i="12"/>
  <c r="G18" i="10"/>
  <c r="F29" i="12"/>
  <c r="G33" i="10"/>
  <c r="F34" i="12"/>
  <c r="G38" i="10"/>
  <c r="L39" i="10"/>
  <c r="N39" i="10"/>
  <c r="L48" i="10"/>
  <c r="N48" i="10"/>
  <c r="L49" i="10"/>
  <c r="N49" i="10"/>
  <c r="F51" i="12"/>
  <c r="G55" i="10"/>
  <c r="F49" i="12"/>
  <c r="G53" i="10"/>
  <c r="F36" i="12"/>
  <c r="G40" i="10"/>
  <c r="F57" i="12"/>
  <c r="G61" i="10"/>
  <c r="F65" i="12"/>
  <c r="G69" i="10"/>
  <c r="F69" i="12"/>
  <c r="G73" i="10"/>
  <c r="L65" i="10"/>
  <c r="N65" i="10"/>
  <c r="L58" i="10"/>
  <c r="N58" i="10"/>
  <c r="L60" i="10"/>
  <c r="N60" i="10"/>
  <c r="F731" i="12"/>
  <c r="G735" i="10"/>
  <c r="F732" i="12"/>
  <c r="G736" i="10"/>
  <c r="F83" i="12"/>
  <c r="G87" i="10"/>
  <c r="F86" i="12"/>
  <c r="G90" i="10"/>
  <c r="F84" i="12"/>
  <c r="G88" i="10"/>
  <c r="F89" i="12"/>
  <c r="G93" i="10"/>
  <c r="F99" i="12"/>
  <c r="G103" i="10"/>
  <c r="L97" i="10"/>
  <c r="N97" i="10"/>
  <c r="L114" i="10"/>
  <c r="N114" i="10"/>
  <c r="L109" i="10"/>
  <c r="N109" i="10"/>
  <c r="F105" i="12"/>
  <c r="G109" i="10"/>
  <c r="L110" i="10"/>
  <c r="N110" i="10"/>
  <c r="F106" i="12"/>
  <c r="G110" i="10"/>
  <c r="L113" i="10"/>
  <c r="N113" i="10"/>
  <c r="L112" i="10"/>
  <c r="N112" i="10"/>
  <c r="L111" i="10"/>
  <c r="N111" i="10"/>
  <c r="F107" i="12"/>
  <c r="G111" i="10"/>
  <c r="L108" i="10"/>
  <c r="N108" i="10"/>
  <c r="L107" i="10"/>
  <c r="N107" i="10"/>
  <c r="F103" i="12"/>
  <c r="G107" i="10"/>
  <c r="F104" i="12"/>
  <c r="G108" i="10"/>
  <c r="L95" i="10"/>
  <c r="N95" i="10"/>
  <c r="L105" i="10"/>
  <c r="N105" i="10"/>
  <c r="F101" i="12"/>
  <c r="G105" i="10"/>
  <c r="L104" i="10"/>
  <c r="N104" i="10"/>
  <c r="F100" i="12"/>
  <c r="G104" i="10"/>
  <c r="L96" i="10"/>
  <c r="N96" i="10"/>
  <c r="F115" i="12"/>
  <c r="G119" i="10"/>
  <c r="F122" i="12"/>
  <c r="G126" i="10"/>
  <c r="F124" i="12"/>
  <c r="G128" i="10"/>
  <c r="F125" i="12"/>
  <c r="G129" i="10"/>
  <c r="F126" i="12"/>
  <c r="G130" i="10"/>
  <c r="F127" i="12"/>
  <c r="G131" i="10"/>
  <c r="F128" i="12"/>
  <c r="G132" i="10"/>
  <c r="F129" i="12"/>
  <c r="G133" i="10"/>
  <c r="L125" i="10"/>
  <c r="N125" i="10"/>
  <c r="F121" i="12"/>
  <c r="G125" i="10"/>
  <c r="F132" i="12"/>
  <c r="G136" i="10"/>
  <c r="F138" i="12"/>
  <c r="G142" i="10"/>
  <c r="F139" i="12"/>
  <c r="G143" i="10"/>
  <c r="F141" i="12"/>
  <c r="G145" i="10"/>
  <c r="F142" i="12"/>
  <c r="G146" i="10"/>
  <c r="F144" i="12"/>
  <c r="G148" i="10"/>
  <c r="F145" i="12"/>
  <c r="G149" i="10"/>
  <c r="F143" i="12"/>
  <c r="G147" i="10"/>
  <c r="L150" i="10"/>
  <c r="N150" i="10"/>
  <c r="E146" i="11"/>
  <c r="D150" i="10"/>
  <c r="D146" i="11"/>
  <c r="C150" i="10"/>
  <c r="E4" i="11"/>
  <c r="D4" i="11"/>
  <c r="R49" i="11"/>
  <c r="K565" i="11"/>
  <c r="K556" i="11"/>
  <c r="K547" i="11"/>
  <c r="K538" i="11"/>
  <c r="K529" i="11"/>
  <c r="K727" i="11"/>
  <c r="K724" i="11"/>
  <c r="K721" i="11"/>
  <c r="K718" i="11"/>
  <c r="K715" i="11"/>
  <c r="K712" i="11"/>
  <c r="K709" i="11"/>
  <c r="K706" i="11"/>
  <c r="K703" i="11"/>
  <c r="K700" i="11"/>
  <c r="K697" i="11"/>
  <c r="K694" i="11"/>
  <c r="K691" i="11"/>
  <c r="K688" i="11"/>
  <c r="K685" i="11"/>
  <c r="K682" i="11"/>
  <c r="K680" i="11"/>
  <c r="K677" i="11"/>
  <c r="K674" i="11"/>
  <c r="K671" i="11"/>
  <c r="K668" i="11"/>
  <c r="K665" i="11"/>
  <c r="K662" i="11"/>
  <c r="K659" i="11"/>
  <c r="K656" i="11"/>
  <c r="K653" i="11"/>
  <c r="K650" i="11"/>
  <c r="K647" i="11"/>
  <c r="K644" i="11"/>
  <c r="K641" i="11"/>
  <c r="K638" i="11"/>
  <c r="K635" i="11"/>
  <c r="K632" i="11"/>
  <c r="K629" i="11"/>
  <c r="K626" i="11"/>
  <c r="K623" i="11"/>
  <c r="K620" i="11"/>
  <c r="K617" i="11"/>
  <c r="K614" i="11"/>
  <c r="K611" i="11"/>
  <c r="K608" i="11"/>
  <c r="K605" i="11"/>
  <c r="K602" i="11"/>
  <c r="K599" i="11"/>
  <c r="K596" i="11"/>
  <c r="K593" i="11"/>
  <c r="K590" i="11"/>
  <c r="K587" i="11"/>
  <c r="K584" i="11"/>
  <c r="K581" i="11"/>
  <c r="K578" i="11"/>
  <c r="K575" i="11"/>
  <c r="K545" i="11"/>
  <c r="K539" i="11"/>
  <c r="K533" i="11"/>
  <c r="K526" i="11"/>
  <c r="K524" i="11"/>
  <c r="K522" i="11"/>
  <c r="K520" i="11"/>
  <c r="K518" i="11"/>
  <c r="K516" i="11"/>
  <c r="K514" i="11"/>
  <c r="K512" i="11"/>
  <c r="K510" i="11"/>
  <c r="K508" i="11"/>
  <c r="K506" i="11"/>
  <c r="K504" i="11"/>
  <c r="K502" i="11"/>
  <c r="K500" i="11"/>
  <c r="K499" i="11"/>
  <c r="K497" i="11"/>
  <c r="K496" i="11"/>
  <c r="K494" i="11"/>
  <c r="K492" i="11"/>
  <c r="K490" i="11"/>
  <c r="K488" i="11"/>
  <c r="K486" i="11"/>
  <c r="K484" i="11"/>
  <c r="K482" i="11"/>
  <c r="K480" i="11"/>
  <c r="K478" i="11"/>
  <c r="K476" i="11"/>
  <c r="K474" i="11"/>
  <c r="K473" i="11"/>
  <c r="K471" i="11"/>
  <c r="K470" i="11"/>
  <c r="K468" i="11"/>
  <c r="K467" i="11"/>
  <c r="K466" i="11"/>
  <c r="K464" i="11"/>
  <c r="K463" i="11"/>
  <c r="K461" i="11"/>
  <c r="K460" i="11"/>
  <c r="K458" i="11"/>
  <c r="K457" i="11"/>
  <c r="K456" i="11"/>
  <c r="K454" i="11"/>
  <c r="K452" i="11"/>
  <c r="K450" i="11"/>
  <c r="K449" i="11"/>
  <c r="K447" i="11"/>
  <c r="K445" i="11"/>
  <c r="K443" i="11"/>
  <c r="K441" i="11"/>
  <c r="K439" i="11"/>
  <c r="K437" i="11"/>
  <c r="K435" i="11"/>
  <c r="K433" i="11"/>
  <c r="K431" i="11"/>
  <c r="K429" i="11"/>
  <c r="K427" i="11"/>
  <c r="K425" i="11"/>
  <c r="K423" i="11"/>
  <c r="K421" i="11"/>
  <c r="K419" i="11"/>
  <c r="K417" i="11"/>
  <c r="K415" i="11"/>
  <c r="K413" i="11"/>
  <c r="K411" i="11"/>
  <c r="K409" i="11"/>
  <c r="K407" i="11"/>
  <c r="K405" i="11"/>
  <c r="K403" i="11"/>
  <c r="K401" i="11"/>
  <c r="K400" i="11"/>
  <c r="K398" i="11"/>
  <c r="K396" i="11"/>
  <c r="K394" i="11"/>
  <c r="K392" i="11"/>
  <c r="K390" i="11"/>
  <c r="K388" i="11"/>
  <c r="K386" i="11"/>
  <c r="K384" i="11"/>
  <c r="K382" i="11"/>
  <c r="K380" i="11"/>
  <c r="K378" i="11"/>
  <c r="K376" i="11"/>
  <c r="K373" i="11"/>
  <c r="K371" i="11"/>
  <c r="K369" i="11"/>
  <c r="K367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3" i="11"/>
  <c r="K341" i="11"/>
  <c r="K340" i="11"/>
  <c r="K338" i="11"/>
  <c r="K337" i="11"/>
  <c r="K336" i="11"/>
  <c r="K334" i="11"/>
  <c r="K333" i="11"/>
  <c r="K332" i="11"/>
  <c r="K330" i="11"/>
  <c r="K329" i="11"/>
  <c r="K328" i="11"/>
  <c r="K326" i="11"/>
  <c r="K325" i="11"/>
  <c r="K323" i="11"/>
  <c r="K573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71" i="11"/>
  <c r="K562" i="11"/>
  <c r="K553" i="11"/>
  <c r="K544" i="11"/>
  <c r="K535" i="11"/>
  <c r="K726" i="11"/>
  <c r="K723" i="11"/>
  <c r="K720" i="11"/>
  <c r="K717" i="11"/>
  <c r="K714" i="11"/>
  <c r="K711" i="11"/>
  <c r="K708" i="11"/>
  <c r="K705" i="11"/>
  <c r="K702" i="11"/>
  <c r="K699" i="11"/>
  <c r="K696" i="11"/>
  <c r="K693" i="11"/>
  <c r="K690" i="11"/>
  <c r="K687" i="11"/>
  <c r="K684" i="11"/>
  <c r="K681" i="11"/>
  <c r="K678" i="11"/>
  <c r="K675" i="11"/>
  <c r="K672" i="11"/>
  <c r="K669" i="11"/>
  <c r="K666" i="11"/>
  <c r="K663" i="11"/>
  <c r="K660" i="11"/>
  <c r="K657" i="11"/>
  <c r="K654" i="11"/>
  <c r="K651" i="11"/>
  <c r="K648" i="11"/>
  <c r="K645" i="11"/>
  <c r="K642" i="11"/>
  <c r="K639" i="11"/>
  <c r="K636" i="11"/>
  <c r="K633" i="11"/>
  <c r="K631" i="11"/>
  <c r="K628" i="11"/>
  <c r="K625" i="11"/>
  <c r="K622" i="11"/>
  <c r="K619" i="11"/>
  <c r="K616" i="11"/>
  <c r="K613" i="11"/>
  <c r="K610" i="11"/>
  <c r="K607" i="11"/>
  <c r="K604" i="11"/>
  <c r="K601" i="11"/>
  <c r="K598" i="11"/>
  <c r="K595" i="11"/>
  <c r="K592" i="11"/>
  <c r="K589" i="11"/>
  <c r="K586" i="11"/>
  <c r="K583" i="11"/>
  <c r="K580" i="11"/>
  <c r="K577" i="11"/>
  <c r="K574" i="11"/>
  <c r="K568" i="11"/>
  <c r="K559" i="11"/>
  <c r="K550" i="11"/>
  <c r="K541" i="11"/>
  <c r="K532" i="11"/>
  <c r="K728" i="11"/>
  <c r="K725" i="11"/>
  <c r="K722" i="11"/>
  <c r="K719" i="11"/>
  <c r="K716" i="11"/>
  <c r="K713" i="11"/>
  <c r="K710" i="11"/>
  <c r="K707" i="11"/>
  <c r="K704" i="11"/>
  <c r="K701" i="11"/>
  <c r="K698" i="11"/>
  <c r="K695" i="11"/>
  <c r="K692" i="11"/>
  <c r="K689" i="11"/>
  <c r="K686" i="11"/>
  <c r="K683" i="11"/>
  <c r="K679" i="11"/>
  <c r="K676" i="11"/>
  <c r="K673" i="11"/>
  <c r="K670" i="11"/>
  <c r="K667" i="11"/>
  <c r="K664" i="11"/>
  <c r="K661" i="11"/>
  <c r="K658" i="11"/>
  <c r="K655" i="11"/>
  <c r="K652" i="11"/>
  <c r="K649" i="11"/>
  <c r="K646" i="11"/>
  <c r="K643" i="11"/>
  <c r="K640" i="11"/>
  <c r="K637" i="11"/>
  <c r="K634" i="11"/>
  <c r="K630" i="11"/>
  <c r="K627" i="11"/>
  <c r="K624" i="11"/>
  <c r="K621" i="11"/>
  <c r="K618" i="11"/>
  <c r="K615" i="11"/>
  <c r="K612" i="11"/>
  <c r="K609" i="11"/>
  <c r="K606" i="11"/>
  <c r="K603" i="11"/>
  <c r="K600" i="11"/>
  <c r="K597" i="11"/>
  <c r="K594" i="11"/>
  <c r="K591" i="11"/>
  <c r="K588" i="11"/>
  <c r="K585" i="11"/>
  <c r="K582" i="11"/>
  <c r="K579" i="11"/>
  <c r="K576" i="11"/>
  <c r="K572" i="11"/>
  <c r="K569" i="11"/>
  <c r="K566" i="11"/>
  <c r="K563" i="11"/>
  <c r="K560" i="11"/>
  <c r="K557" i="11"/>
  <c r="K554" i="11"/>
  <c r="K551" i="11"/>
  <c r="K548" i="11"/>
  <c r="K542" i="11"/>
  <c r="K536" i="11"/>
  <c r="K530" i="11"/>
  <c r="K527" i="11"/>
  <c r="K525" i="11"/>
  <c r="K523" i="11"/>
  <c r="K521" i="11"/>
  <c r="K519" i="11"/>
  <c r="K517" i="11"/>
  <c r="K515" i="11"/>
  <c r="K513" i="11"/>
  <c r="K511" i="11"/>
  <c r="K509" i="11"/>
  <c r="K507" i="11"/>
  <c r="K505" i="11"/>
  <c r="K503" i="11"/>
  <c r="K501" i="11"/>
  <c r="K498" i="11"/>
  <c r="K495" i="11"/>
  <c r="K493" i="11"/>
  <c r="K491" i="11"/>
  <c r="K489" i="11"/>
  <c r="K487" i="11"/>
  <c r="K485" i="11"/>
  <c r="K483" i="11"/>
  <c r="K481" i="11"/>
  <c r="K479" i="11"/>
  <c r="K477" i="11"/>
  <c r="K475" i="11"/>
  <c r="K472" i="11"/>
  <c r="K469" i="11"/>
  <c r="K465" i="11"/>
  <c r="K462" i="11"/>
  <c r="K459" i="11"/>
  <c r="K455" i="11"/>
  <c r="K453" i="11"/>
  <c r="K451" i="11"/>
  <c r="K448" i="11"/>
  <c r="K446" i="11"/>
  <c r="K444" i="11"/>
  <c r="K442" i="11"/>
  <c r="K440" i="11"/>
  <c r="K438" i="11"/>
  <c r="K436" i="11"/>
  <c r="K434" i="11"/>
  <c r="K432" i="11"/>
  <c r="K430" i="11"/>
  <c r="K428" i="11"/>
  <c r="K426" i="11"/>
  <c r="K424" i="11"/>
  <c r="K422" i="11"/>
  <c r="K420" i="11"/>
  <c r="K418" i="11"/>
  <c r="K416" i="11"/>
  <c r="K414" i="11"/>
  <c r="K412" i="11"/>
  <c r="K410" i="11"/>
  <c r="K408" i="11"/>
  <c r="K406" i="11"/>
  <c r="K404" i="11"/>
  <c r="K402" i="11"/>
  <c r="K399" i="11"/>
  <c r="K397" i="11"/>
  <c r="K395" i="11"/>
  <c r="K393" i="11"/>
  <c r="K391" i="11"/>
  <c r="K389" i="11"/>
  <c r="K387" i="11"/>
  <c r="K385" i="11"/>
  <c r="K383" i="11"/>
  <c r="K381" i="11"/>
  <c r="K379" i="11"/>
  <c r="K377" i="11"/>
  <c r="K375" i="11"/>
  <c r="K374" i="11"/>
  <c r="K372" i="11"/>
  <c r="K370" i="11"/>
  <c r="K368" i="11"/>
  <c r="K365" i="11"/>
  <c r="K363" i="11"/>
  <c r="K361" i="11"/>
  <c r="K359" i="11"/>
  <c r="K357" i="11"/>
  <c r="K355" i="11"/>
  <c r="K353" i="11"/>
  <c r="K351" i="11"/>
  <c r="K349" i="11"/>
  <c r="K347" i="11"/>
  <c r="K345" i="11"/>
  <c r="K342" i="11"/>
  <c r="K339" i="11"/>
  <c r="K335" i="11"/>
  <c r="K331" i="11"/>
  <c r="K327" i="11"/>
  <c r="K324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729" i="11"/>
  <c r="K152" i="11"/>
  <c r="K149" i="11"/>
  <c r="K113" i="11"/>
  <c r="K112" i="11"/>
  <c r="K97" i="11"/>
  <c r="K87" i="11"/>
  <c r="K85" i="11"/>
  <c r="K73" i="11"/>
  <c r="K70" i="11"/>
  <c r="K67" i="11"/>
  <c r="K58" i="11"/>
  <c r="K19" i="11"/>
  <c r="K12" i="11"/>
  <c r="K11" i="11"/>
  <c r="K10" i="11"/>
  <c r="K18" i="11"/>
  <c r="K25" i="11"/>
  <c r="K27" i="11"/>
  <c r="K32" i="11"/>
  <c r="I34" i="11"/>
  <c r="K50" i="11"/>
  <c r="K730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12" i="11"/>
  <c r="D115" i="11"/>
  <c r="D118" i="11"/>
  <c r="D122" i="11"/>
  <c r="D125" i="11"/>
  <c r="D128" i="11"/>
  <c r="D131" i="11"/>
  <c r="D134" i="11"/>
  <c r="D137" i="11"/>
  <c r="D140" i="11"/>
  <c r="D144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D676" i="11"/>
  <c r="K153" i="11"/>
  <c r="K150" i="11"/>
  <c r="K114" i="11"/>
  <c r="K98" i="11"/>
  <c r="K82" i="11"/>
  <c r="K77" i="11"/>
  <c r="K75" i="11"/>
  <c r="K68" i="11"/>
  <c r="K52" i="11"/>
  <c r="K22" i="11"/>
  <c r="K5" i="11"/>
  <c r="K17" i="11"/>
  <c r="K14" i="11"/>
  <c r="K29" i="11"/>
  <c r="K34" i="11"/>
  <c r="K51" i="11"/>
  <c r="K49" i="11"/>
  <c r="K36" i="11"/>
  <c r="K57" i="11"/>
  <c r="D7" i="11"/>
  <c r="D10" i="11"/>
  <c r="D13" i="11"/>
  <c r="D16" i="11"/>
  <c r="D19" i="11"/>
  <c r="D22" i="11"/>
  <c r="D25" i="11"/>
  <c r="D28" i="11"/>
  <c r="D31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13" i="11"/>
  <c r="D116" i="11"/>
  <c r="D119" i="11"/>
  <c r="D123" i="11"/>
  <c r="D126" i="11"/>
  <c r="D129" i="11"/>
  <c r="D132" i="11"/>
  <c r="D135" i="11"/>
  <c r="D138" i="11"/>
  <c r="D141" i="11"/>
  <c r="D145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K159" i="11"/>
  <c r="K158" i="11"/>
  <c r="K157" i="11"/>
  <c r="K156" i="11"/>
  <c r="K155" i="11"/>
  <c r="K154" i="11"/>
  <c r="K151" i="11"/>
  <c r="K102" i="11"/>
  <c r="K88" i="11"/>
  <c r="K80" i="11"/>
  <c r="K78" i="11"/>
  <c r="K64" i="11"/>
  <c r="K59" i="11"/>
  <c r="K53" i="11"/>
  <c r="K41" i="11"/>
  <c r="K30" i="11"/>
  <c r="K9" i="11"/>
  <c r="K13" i="11"/>
  <c r="K26" i="11"/>
  <c r="K28" i="11"/>
  <c r="K46" i="11"/>
  <c r="K48" i="11"/>
  <c r="K4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11" i="11"/>
  <c r="D114" i="11"/>
  <c r="D117" i="11"/>
  <c r="D120" i="11"/>
  <c r="D124" i="11"/>
  <c r="D127" i="11"/>
  <c r="D130" i="11"/>
  <c r="D133" i="11"/>
  <c r="D136" i="11"/>
  <c r="D139" i="11"/>
  <c r="D142" i="11"/>
  <c r="D147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D708" i="11"/>
  <c r="D711" i="11"/>
  <c r="D714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D730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11" i="11"/>
  <c r="E114" i="11"/>
  <c r="E117" i="11"/>
  <c r="E120" i="11"/>
  <c r="E124" i="11"/>
  <c r="E127" i="11"/>
  <c r="E130" i="11"/>
  <c r="E133" i="11"/>
  <c r="E136" i="11"/>
  <c r="E139" i="11"/>
  <c r="E142" i="11"/>
  <c r="E147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E72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D728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E96" i="11"/>
  <c r="E99" i="11"/>
  <c r="E112" i="11"/>
  <c r="E115" i="11"/>
  <c r="E118" i="11"/>
  <c r="E122" i="11"/>
  <c r="E125" i="11"/>
  <c r="E128" i="11"/>
  <c r="E131" i="11"/>
  <c r="E134" i="11"/>
  <c r="E137" i="11"/>
  <c r="E140" i="11"/>
  <c r="E144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E730" i="11"/>
  <c r="D717" i="11"/>
  <c r="D720" i="11"/>
  <c r="D723" i="11"/>
  <c r="D726" i="11"/>
  <c r="D729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13" i="11"/>
  <c r="E116" i="11"/>
  <c r="E119" i="11"/>
  <c r="E123" i="11"/>
  <c r="E126" i="11"/>
  <c r="E129" i="11"/>
  <c r="E132" i="11"/>
  <c r="E135" i="11"/>
  <c r="E138" i="11"/>
  <c r="E141" i="11"/>
  <c r="E145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E728" i="11"/>
  <c r="K65" i="11"/>
  <c r="K69" i="11"/>
  <c r="D61" i="11"/>
  <c r="E61" i="11"/>
  <c r="E54" i="11"/>
  <c r="D54" i="11"/>
  <c r="AN57" i="1"/>
  <c r="L54" i="11"/>
  <c r="E56" i="11"/>
  <c r="D56" i="11"/>
  <c r="E731" i="11"/>
  <c r="D731" i="11"/>
  <c r="K731" i="11"/>
  <c r="E732" i="11"/>
  <c r="D732" i="11"/>
  <c r="K732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K115" i="11"/>
  <c r="K122" i="11"/>
  <c r="K124" i="11"/>
  <c r="K125" i="11"/>
  <c r="K126" i="11"/>
  <c r="K127" i="11"/>
  <c r="K128" i="11"/>
  <c r="K129" i="11"/>
  <c r="E121" i="11"/>
  <c r="D121" i="11"/>
  <c r="K121" i="11"/>
  <c r="K132" i="11"/>
  <c r="K138" i="11"/>
  <c r="K139" i="11"/>
  <c r="K141" i="11"/>
  <c r="K142" i="11"/>
  <c r="K144" i="11"/>
  <c r="K145" i="11"/>
  <c r="K143" i="11"/>
  <c r="AN146" i="1"/>
  <c r="L143" i="11"/>
  <c r="D143" i="11"/>
  <c r="E143" i="11"/>
  <c r="BQ149" i="1"/>
  <c r="AM735" i="1"/>
  <c r="AM146" i="1"/>
  <c r="BE146" i="1" a="1"/>
  <c r="BE146" i="1" s="1"/>
  <c r="BD146" i="1" a="1"/>
  <c r="BD146" i="1" s="1"/>
  <c r="BC146" i="1" a="1"/>
  <c r="BC146" i="1" s="1"/>
  <c r="AM734" i="1"/>
  <c r="BE59" i="1" a="1"/>
  <c r="BE59" i="1" s="1"/>
  <c r="BE735" i="1" a="1"/>
  <c r="BE735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705" i="10" l="1"/>
  <c r="N705" i="10"/>
  <c r="L620" i="10"/>
  <c r="N620" i="10"/>
  <c r="L533" i="10"/>
  <c r="N533" i="10"/>
  <c r="L548" i="10"/>
  <c r="N548" i="10"/>
  <c r="L538" i="10"/>
  <c r="N538" i="10"/>
  <c r="L547" i="10"/>
  <c r="N547" i="10"/>
  <c r="L556" i="10"/>
  <c r="N556" i="10"/>
  <c r="L565" i="10"/>
  <c r="N565" i="10"/>
  <c r="L574" i="10"/>
  <c r="N574" i="10"/>
  <c r="L534" i="10"/>
  <c r="N534" i="10"/>
  <c r="L569" i="10"/>
  <c r="N569" i="10"/>
  <c r="L540" i="10"/>
  <c r="N540" i="10"/>
  <c r="L646" i="10"/>
  <c r="N646" i="10"/>
  <c r="L660" i="10"/>
  <c r="N660" i="10"/>
  <c r="L666" i="10"/>
  <c r="N666" i="10"/>
  <c r="L672" i="10"/>
  <c r="N672" i="10"/>
  <c r="L681" i="10"/>
  <c r="N681" i="10"/>
  <c r="L687" i="10"/>
  <c r="N687" i="10"/>
  <c r="L693" i="10"/>
  <c r="N693" i="10"/>
  <c r="L699" i="10"/>
  <c r="N699" i="10"/>
  <c r="L712" i="10"/>
  <c r="N712" i="10"/>
  <c r="L718" i="10"/>
  <c r="N718" i="10"/>
  <c r="L724" i="10"/>
  <c r="N724" i="10"/>
  <c r="L730" i="10"/>
  <c r="N730" i="10"/>
  <c r="L584" i="10"/>
  <c r="N584" i="10"/>
  <c r="L611" i="10"/>
  <c r="N611" i="10"/>
  <c r="L638" i="10"/>
  <c r="N638" i="10"/>
  <c r="L659" i="10"/>
  <c r="N659" i="10"/>
  <c r="L592" i="10"/>
  <c r="N592" i="10"/>
  <c r="L610" i="10"/>
  <c r="N610" i="10"/>
  <c r="L628" i="10"/>
  <c r="N628" i="10"/>
  <c r="L649" i="10"/>
  <c r="N649" i="10"/>
  <c r="L591" i="10"/>
  <c r="N591" i="10"/>
  <c r="L609" i="10"/>
  <c r="N609" i="10"/>
  <c r="L627" i="10"/>
  <c r="N627" i="10"/>
  <c r="L636" i="10"/>
  <c r="N636" i="10"/>
  <c r="L501" i="10"/>
  <c r="N501" i="10"/>
  <c r="L510" i="10"/>
  <c r="N510" i="10"/>
  <c r="L493" i="10"/>
  <c r="N493" i="10"/>
  <c r="L502" i="10"/>
  <c r="N502" i="10"/>
  <c r="L511" i="10"/>
  <c r="N511" i="10"/>
  <c r="L520" i="10"/>
  <c r="N520" i="10"/>
  <c r="L529" i="10"/>
  <c r="N529" i="10"/>
  <c r="L512" i="10"/>
  <c r="N512" i="10"/>
  <c r="L521" i="10"/>
  <c r="N521" i="10"/>
  <c r="L530" i="10"/>
  <c r="N530" i="10"/>
  <c r="L264" i="10"/>
  <c r="N264" i="10"/>
  <c r="L247" i="10"/>
  <c r="N247" i="10"/>
  <c r="L202" i="10"/>
  <c r="N202" i="10"/>
  <c r="L182" i="10"/>
  <c r="N182" i="10"/>
  <c r="L184" i="10"/>
  <c r="N184" i="10"/>
  <c r="L187" i="10"/>
  <c r="N187" i="10"/>
  <c r="L539" i="10"/>
  <c r="N539" i="10"/>
  <c r="L554" i="10"/>
  <c r="N554" i="10"/>
  <c r="L563" i="10"/>
  <c r="N563" i="10"/>
  <c r="L575" i="10"/>
  <c r="N575" i="10"/>
  <c r="L558" i="10"/>
  <c r="N558" i="10"/>
  <c r="L567" i="10"/>
  <c r="N567" i="10"/>
  <c r="L549" i="10"/>
  <c r="N549" i="10"/>
  <c r="L656" i="10"/>
  <c r="N656" i="10"/>
  <c r="L663" i="10"/>
  <c r="N663" i="10"/>
  <c r="L669" i="10"/>
  <c r="N669" i="10"/>
  <c r="L675" i="10"/>
  <c r="N675" i="10"/>
  <c r="L678" i="10"/>
  <c r="N678" i="10"/>
  <c r="L684" i="10"/>
  <c r="N684" i="10"/>
  <c r="L690" i="10"/>
  <c r="N690" i="10"/>
  <c r="L696" i="10"/>
  <c r="N696" i="10"/>
  <c r="L702" i="10"/>
  <c r="N702" i="10"/>
  <c r="L709" i="10"/>
  <c r="N709" i="10"/>
  <c r="L715" i="10"/>
  <c r="N715" i="10"/>
  <c r="L721" i="10"/>
  <c r="N721" i="10"/>
  <c r="L727" i="10"/>
  <c r="N727" i="10"/>
  <c r="L593" i="10"/>
  <c r="N593" i="10"/>
  <c r="L602" i="10"/>
  <c r="N602" i="10"/>
  <c r="L629" i="10"/>
  <c r="N629" i="10"/>
  <c r="L647" i="10"/>
  <c r="N647" i="10"/>
  <c r="L583" i="10"/>
  <c r="N583" i="10"/>
  <c r="L601" i="10"/>
  <c r="N601" i="10"/>
  <c r="L619" i="10"/>
  <c r="N619" i="10"/>
  <c r="L637" i="10"/>
  <c r="N637" i="10"/>
  <c r="L582" i="10"/>
  <c r="N582" i="10"/>
  <c r="L600" i="10"/>
  <c r="N600" i="10"/>
  <c r="L618" i="10"/>
  <c r="N618" i="10"/>
  <c r="L648" i="10"/>
  <c r="N648" i="10"/>
  <c r="L492" i="10"/>
  <c r="N492" i="10"/>
  <c r="L519" i="10"/>
  <c r="N519" i="10"/>
  <c r="L528" i="10"/>
  <c r="N528" i="10"/>
  <c r="L488" i="10"/>
  <c r="N488" i="10"/>
  <c r="L497" i="10"/>
  <c r="N497" i="10"/>
  <c r="L270" i="10"/>
  <c r="N270" i="10"/>
  <c r="L260" i="10"/>
  <c r="N260" i="10"/>
  <c r="L199" i="10"/>
  <c r="N199" i="10"/>
  <c r="L197" i="10"/>
  <c r="N197" i="10"/>
  <c r="L180" i="10"/>
  <c r="N180" i="10"/>
  <c r="L196" i="10"/>
  <c r="N196" i="10"/>
  <c r="L194" i="10"/>
  <c r="N194" i="10"/>
  <c r="L181" i="10"/>
  <c r="N181" i="10"/>
  <c r="L167" i="10"/>
  <c r="N167" i="10"/>
  <c r="L215" i="10"/>
  <c r="N215" i="10"/>
  <c r="L234" i="10"/>
  <c r="N234" i="10"/>
  <c r="L261" i="10"/>
  <c r="N261" i="10"/>
  <c r="L279" i="10"/>
  <c r="N279" i="10"/>
  <c r="L306" i="10"/>
  <c r="N306" i="10"/>
  <c r="L324" i="10"/>
  <c r="N324" i="10"/>
  <c r="L344" i="10"/>
  <c r="N344" i="10"/>
  <c r="L353" i="10"/>
  <c r="N353" i="10"/>
  <c r="L395" i="10"/>
  <c r="N395" i="10"/>
  <c r="L410" i="10"/>
  <c r="N410" i="10"/>
  <c r="L464" i="10"/>
  <c r="N464" i="10"/>
  <c r="L99" i="10"/>
  <c r="N99" i="10"/>
  <c r="L88" i="10"/>
  <c r="N88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736" i="10"/>
  <c r="N736" i="10"/>
  <c r="L151" i="10"/>
  <c r="N151" i="10"/>
  <c r="L166" i="10"/>
  <c r="N166" i="10"/>
  <c r="L169" i="10"/>
  <c r="N169" i="10"/>
  <c r="L192" i="10"/>
  <c r="N192" i="10"/>
  <c r="L208" i="10"/>
  <c r="N208" i="10"/>
  <c r="L219" i="10"/>
  <c r="N219" i="10"/>
  <c r="L222" i="10"/>
  <c r="N222" i="10"/>
  <c r="L225" i="10"/>
  <c r="N225" i="10"/>
  <c r="L228" i="10"/>
  <c r="N228" i="10"/>
  <c r="L231" i="10"/>
  <c r="N231" i="10"/>
  <c r="L248" i="10"/>
  <c r="N248" i="10"/>
  <c r="L257" i="10"/>
  <c r="N257" i="10"/>
  <c r="L266" i="10"/>
  <c r="N266" i="10"/>
  <c r="L282" i="10"/>
  <c r="N282" i="10"/>
  <c r="L292" i="10"/>
  <c r="N292" i="10"/>
  <c r="L297" i="10"/>
  <c r="N297" i="10"/>
  <c r="L300" i="10"/>
  <c r="N300" i="10"/>
  <c r="L303" i="10"/>
  <c r="N303" i="10"/>
  <c r="L318" i="10"/>
  <c r="N318" i="10"/>
  <c r="L321" i="10"/>
  <c r="N321" i="10"/>
  <c r="L333" i="10"/>
  <c r="N333" i="10"/>
  <c r="L347" i="10"/>
  <c r="N347" i="10"/>
  <c r="L350" i="10"/>
  <c r="N350" i="10"/>
  <c r="L356" i="10"/>
  <c r="N356" i="10"/>
  <c r="L359" i="10"/>
  <c r="N359" i="10"/>
  <c r="L362" i="10"/>
  <c r="N362" i="10"/>
  <c r="L365" i="10"/>
  <c r="N365" i="10"/>
  <c r="L383" i="10"/>
  <c r="N383" i="10"/>
  <c r="L386" i="10"/>
  <c r="N386" i="10"/>
  <c r="L389" i="10"/>
  <c r="N389" i="10"/>
  <c r="L398" i="10"/>
  <c r="N398" i="10"/>
  <c r="L404" i="10"/>
  <c r="N404" i="10"/>
  <c r="L407" i="10"/>
  <c r="N407" i="10"/>
  <c r="L419" i="10"/>
  <c r="N419" i="10"/>
  <c r="L422" i="10"/>
  <c r="N422" i="10"/>
  <c r="L446" i="10"/>
  <c r="N446" i="10"/>
  <c r="L449" i="10"/>
  <c r="N449" i="10"/>
  <c r="L452" i="10"/>
  <c r="N452" i="10"/>
  <c r="L455" i="10"/>
  <c r="N455" i="10"/>
  <c r="L481" i="10"/>
  <c r="N481" i="10"/>
  <c r="L156" i="10"/>
  <c r="N156" i="10"/>
  <c r="L142" i="10"/>
  <c r="N142" i="10"/>
  <c r="L131" i="10"/>
  <c r="N131" i="10"/>
  <c r="L94" i="10"/>
  <c r="N94" i="10"/>
  <c r="L121" i="10"/>
  <c r="N121" i="10"/>
  <c r="L93" i="10"/>
  <c r="N93" i="10"/>
  <c r="L15" i="10"/>
  <c r="N15" i="10"/>
  <c r="L29" i="10"/>
  <c r="N29" i="10"/>
  <c r="L735" i="10"/>
  <c r="N735" i="10"/>
  <c r="L157" i="10"/>
  <c r="N157" i="10"/>
  <c r="L171" i="10"/>
  <c r="N171" i="10"/>
  <c r="L206" i="10"/>
  <c r="N206" i="10"/>
  <c r="L210" i="10"/>
  <c r="N210" i="10"/>
  <c r="L217" i="10"/>
  <c r="N217" i="10"/>
  <c r="L236" i="10"/>
  <c r="N236" i="10"/>
  <c r="L243" i="10"/>
  <c r="N243" i="10"/>
  <c r="L246" i="10"/>
  <c r="N246" i="10"/>
  <c r="L255" i="10"/>
  <c r="N255" i="10"/>
  <c r="L268" i="10"/>
  <c r="N268" i="10"/>
  <c r="L273" i="10"/>
  <c r="N273" i="10"/>
  <c r="L276" i="10"/>
  <c r="N276" i="10"/>
  <c r="L285" i="10"/>
  <c r="N285" i="10"/>
  <c r="L290" i="10"/>
  <c r="N290" i="10"/>
  <c r="L294" i="10"/>
  <c r="N294" i="10"/>
  <c r="L309" i="10"/>
  <c r="N309" i="10"/>
  <c r="L312" i="10"/>
  <c r="N312" i="10"/>
  <c r="L315" i="10"/>
  <c r="N315" i="10"/>
  <c r="L327" i="10"/>
  <c r="N327" i="10"/>
  <c r="L330" i="10"/>
  <c r="N330" i="10"/>
  <c r="L336" i="10"/>
  <c r="N336" i="10"/>
  <c r="L339" i="10"/>
  <c r="N339" i="10"/>
  <c r="L368" i="10"/>
  <c r="N368" i="10"/>
  <c r="L371" i="10"/>
  <c r="N371" i="10"/>
  <c r="L374" i="10"/>
  <c r="N374" i="10"/>
  <c r="L377" i="10"/>
  <c r="N377" i="10"/>
  <c r="L380" i="10"/>
  <c r="N380" i="10"/>
  <c r="L392" i="10"/>
  <c r="N392" i="10"/>
  <c r="L401" i="10"/>
  <c r="N401" i="10"/>
  <c r="L413" i="10"/>
  <c r="N413" i="10"/>
  <c r="L416" i="10"/>
  <c r="N416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58" i="10"/>
  <c r="N458" i="10"/>
  <c r="L461" i="10"/>
  <c r="N461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133" i="10"/>
  <c r="N133" i="10"/>
  <c r="L141" i="10"/>
  <c r="N141" i="10"/>
  <c r="L143" i="10"/>
  <c r="N143" i="10"/>
  <c r="L118" i="10"/>
  <c r="N118" i="10"/>
  <c r="L134" i="10"/>
  <c r="N134" i="10"/>
  <c r="L117" i="10"/>
  <c r="N117" i="10"/>
  <c r="L101" i="10"/>
  <c r="N101" i="10"/>
  <c r="L126" i="10"/>
  <c r="N126" i="10"/>
  <c r="L85" i="10"/>
  <c r="N85" i="10"/>
  <c r="L91" i="10"/>
  <c r="N91" i="10"/>
  <c r="L545" i="10"/>
  <c r="N545" i="10"/>
  <c r="L560" i="10"/>
  <c r="N560" i="10"/>
  <c r="L566" i="10"/>
  <c r="N566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46" i="10"/>
  <c r="N546" i="10"/>
  <c r="L561" i="10"/>
  <c r="N561" i="10"/>
  <c r="L573" i="10"/>
  <c r="N573" i="10"/>
  <c r="L543" i="10"/>
  <c r="N543" i="10"/>
  <c r="L551" i="10"/>
  <c r="N551" i="10"/>
  <c r="L708" i="10"/>
  <c r="N708" i="10"/>
  <c r="L654" i="10"/>
  <c r="N654" i="10"/>
  <c r="L657" i="10"/>
  <c r="N657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6" i="10"/>
  <c r="N706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731" i="10"/>
  <c r="N731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733" i="10"/>
  <c r="N73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651" i="10"/>
  <c r="N651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94" i="10"/>
  <c r="N494" i="10"/>
  <c r="L503" i="10"/>
  <c r="N503" i="10"/>
  <c r="L509" i="10"/>
  <c r="N509" i="10"/>
  <c r="L518" i="10"/>
  <c r="N518" i="10"/>
  <c r="L527" i="10"/>
  <c r="N527" i="10"/>
  <c r="L267" i="10"/>
  <c r="N267" i="10"/>
  <c r="L288" i="10"/>
  <c r="N288" i="10"/>
  <c r="L253" i="10"/>
  <c r="N253" i="10"/>
  <c r="L235" i="10"/>
  <c r="N235" i="10"/>
  <c r="L259" i="10"/>
  <c r="N259" i="10"/>
  <c r="L200" i="10"/>
  <c r="N200" i="10"/>
  <c r="L204" i="10"/>
  <c r="N204" i="10"/>
  <c r="L198" i="10"/>
  <c r="N198" i="10"/>
  <c r="L165" i="10"/>
  <c r="N165" i="10"/>
  <c r="L241" i="10"/>
  <c r="N241" i="10"/>
  <c r="L174" i="10"/>
  <c r="N174" i="10"/>
  <c r="L173" i="10"/>
  <c r="N173" i="10"/>
  <c r="L188" i="10"/>
  <c r="N188" i="10"/>
  <c r="L185" i="10"/>
  <c r="N185" i="10"/>
  <c r="L191" i="10"/>
  <c r="N191" i="10"/>
  <c r="L170" i="10"/>
  <c r="N170" i="10"/>
  <c r="L160" i="10"/>
  <c r="N160" i="10"/>
  <c r="L161" i="10"/>
  <c r="N161" i="10"/>
  <c r="L155" i="10"/>
  <c r="N155" i="10"/>
  <c r="L163" i="10"/>
  <c r="N163" i="10"/>
  <c r="L176" i="10"/>
  <c r="N176" i="10"/>
  <c r="L186" i="10"/>
  <c r="N186" i="10"/>
  <c r="L205" i="10"/>
  <c r="N205" i="10"/>
  <c r="L207" i="10"/>
  <c r="N207" i="10"/>
  <c r="L212" i="10"/>
  <c r="N212" i="10"/>
  <c r="L214" i="10"/>
  <c r="N214" i="10"/>
  <c r="L216" i="10"/>
  <c r="N216" i="10"/>
  <c r="L221" i="10"/>
  <c r="N221" i="10"/>
  <c r="L224" i="10"/>
  <c r="N224" i="10"/>
  <c r="L227" i="10"/>
  <c r="N227" i="10"/>
  <c r="L230" i="10"/>
  <c r="N230" i="10"/>
  <c r="L233" i="10"/>
  <c r="N233" i="10"/>
  <c r="L240" i="10"/>
  <c r="N240" i="10"/>
  <c r="L242" i="10"/>
  <c r="N242" i="10"/>
  <c r="L245" i="10"/>
  <c r="N245" i="10"/>
  <c r="L252" i="10"/>
  <c r="N252" i="10"/>
  <c r="L254" i="10"/>
  <c r="N254" i="10"/>
  <c r="L263" i="10"/>
  <c r="N263" i="10"/>
  <c r="L265" i="10"/>
  <c r="N265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89" i="10"/>
  <c r="N289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2" i="10"/>
  <c r="N482" i="10"/>
  <c r="L484" i="10"/>
  <c r="N484" i="10"/>
  <c r="L486" i="10"/>
  <c r="N486" i="10"/>
  <c r="L159" i="10"/>
  <c r="N159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70" i="10"/>
  <c r="N70" i="10"/>
  <c r="L9" i="10"/>
  <c r="N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536" i="10"/>
  <c r="N536" i="10"/>
  <c r="L542" i="10"/>
  <c r="N542" i="10"/>
  <c r="L557" i="10"/>
  <c r="N557" i="10"/>
  <c r="L532" i="10"/>
  <c r="N532" i="10"/>
  <c r="L541" i="10"/>
  <c r="N541" i="10"/>
  <c r="L550" i="10"/>
  <c r="N550" i="10"/>
  <c r="L559" i="10"/>
  <c r="N559" i="10"/>
  <c r="L568" i="10"/>
  <c r="N568" i="10"/>
  <c r="L577" i="10"/>
  <c r="N577" i="10"/>
  <c r="L552" i="10"/>
  <c r="N552" i="10"/>
  <c r="L564" i="10"/>
  <c r="N564" i="10"/>
  <c r="L576" i="10"/>
  <c r="N576" i="10"/>
  <c r="L570" i="10"/>
  <c r="N570" i="10"/>
  <c r="L537" i="10"/>
  <c r="N537" i="10"/>
  <c r="L555" i="10"/>
  <c r="N555" i="10"/>
  <c r="L645" i="10"/>
  <c r="N645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3" i="10"/>
  <c r="N653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495" i="10"/>
  <c r="N495" i="10"/>
  <c r="L504" i="10"/>
  <c r="N504" i="10"/>
  <c r="L513" i="10"/>
  <c r="N513" i="10"/>
  <c r="L522" i="10"/>
  <c r="N522" i="10"/>
  <c r="L531" i="10"/>
  <c r="N531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15" i="10"/>
  <c r="N515" i="10"/>
  <c r="L524" i="10"/>
  <c r="N524" i="10"/>
  <c r="L293" i="10"/>
  <c r="N293" i="10"/>
  <c r="L291" i="10"/>
  <c r="N291" i="10"/>
  <c r="L256" i="10"/>
  <c r="N256" i="10"/>
  <c r="L238" i="10"/>
  <c r="N238" i="10"/>
  <c r="L250" i="10"/>
  <c r="N250" i="10"/>
  <c r="L201" i="10"/>
  <c r="N201" i="10"/>
  <c r="L177" i="10"/>
  <c r="N177" i="10"/>
  <c r="L168" i="10"/>
  <c r="N168" i="10"/>
  <c r="L183" i="10"/>
  <c r="N183" i="10"/>
  <c r="L175" i="10"/>
  <c r="N175" i="10"/>
  <c r="L190" i="10"/>
  <c r="N190" i="10"/>
  <c r="L203" i="10"/>
  <c r="N203" i="10"/>
  <c r="L178" i="10"/>
  <c r="N178" i="10"/>
  <c r="L162" i="10"/>
  <c r="N162" i="10"/>
  <c r="L149" i="10"/>
  <c r="N149" i="10"/>
  <c r="L154" i="10"/>
  <c r="N154" i="10"/>
  <c r="L152" i="10"/>
  <c r="N152" i="10"/>
  <c r="L158" i="10"/>
  <c r="N158" i="10"/>
  <c r="L164" i="10"/>
  <c r="N164" i="10"/>
  <c r="L172" i="10"/>
  <c r="N172" i="10"/>
  <c r="L179" i="10"/>
  <c r="N179" i="10"/>
  <c r="L189" i="10"/>
  <c r="N189" i="10"/>
  <c r="L193" i="10"/>
  <c r="N193" i="10"/>
  <c r="L195" i="10"/>
  <c r="N195" i="10"/>
  <c r="L209" i="10"/>
  <c r="N209" i="10"/>
  <c r="L211" i="10"/>
  <c r="N211" i="10"/>
  <c r="L213" i="10"/>
  <c r="N213" i="10"/>
  <c r="L218" i="10"/>
  <c r="N218" i="10"/>
  <c r="L220" i="10"/>
  <c r="N220" i="10"/>
  <c r="L223" i="10"/>
  <c r="N223" i="10"/>
  <c r="L226" i="10"/>
  <c r="N226" i="10"/>
  <c r="L229" i="10"/>
  <c r="N229" i="10"/>
  <c r="L232" i="10"/>
  <c r="N232" i="10"/>
  <c r="L237" i="10"/>
  <c r="N237" i="10"/>
  <c r="L239" i="10"/>
  <c r="N239" i="10"/>
  <c r="L244" i="10"/>
  <c r="N244" i="10"/>
  <c r="L249" i="10"/>
  <c r="N249" i="10"/>
  <c r="L251" i="10"/>
  <c r="N251" i="10"/>
  <c r="L258" i="10"/>
  <c r="N258" i="10"/>
  <c r="L262" i="10"/>
  <c r="N262" i="10"/>
  <c r="L269" i="10"/>
  <c r="N269" i="10"/>
  <c r="L271" i="10"/>
  <c r="N271" i="10"/>
  <c r="L274" i="10"/>
  <c r="N274" i="10"/>
  <c r="L277" i="10"/>
  <c r="N277" i="10"/>
  <c r="L280" i="10"/>
  <c r="N280" i="10"/>
  <c r="L283" i="10"/>
  <c r="N283" i="10"/>
  <c r="L286" i="10"/>
  <c r="N286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40" i="10"/>
  <c r="N340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5" i="10"/>
  <c r="N485" i="10"/>
  <c r="L506" i="10"/>
  <c r="N506" i="10"/>
  <c r="L130" i="10"/>
  <c r="N130" i="10"/>
  <c r="L139" i="10"/>
  <c r="N139" i="10"/>
  <c r="L129" i="10"/>
  <c r="N129" i="10"/>
  <c r="L135" i="10"/>
  <c r="N135" i="10"/>
  <c r="L145" i="10"/>
  <c r="N145" i="10"/>
  <c r="L153" i="10"/>
  <c r="N153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4" i="10"/>
  <c r="N734" i="10"/>
  <c r="L61" i="10"/>
  <c r="N61" i="10"/>
  <c r="L147" i="10"/>
  <c r="N147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F41" i="10"/>
  <c r="I37" i="11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<sst xmlns="http://schemas.openxmlformats.org/spreadsheetml/2006/main" count="7592" uniqueCount="1348">
  <si>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</si>
  <si>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</si>
  <si>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</si>
  <si>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</si>
  <si>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</si>
  <si>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</si>
  <si>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</si>
  <si>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</si>
  <si>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</si>
  <si>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</si>
  <si>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</si>
  <si>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</si>
  <si>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</si>
  <si>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</si>
  <si>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</si>
  <si>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</si>
  <si>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</si>
  <si>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</si>
  <si>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</si>
  <si>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</si>
  <si>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</si>
  <si>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</si>
  <si>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</si>
  <si>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</si>
  <si>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</si>
  <si>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</si>
  <si>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</si>
  <si>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</si>
  <si>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</si>
  <si>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</si>
  <si>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</si>
  <si>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</si>
  <si>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</si>
  <si>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</si>
  <si>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</si>
  <si>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</si>
  <si>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</si>
  <si>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</si>
  <si>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</si>
  <si>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</si>
  <si>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</si>
  <si>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</si>
  <si>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</si>
  <si>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</si>
  <si>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</si>
  <si>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</si>
  <si>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</si>
  <si>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</si>
  <si>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</si>
  <si>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</si>
  <si>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</si>
  <si>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</si>
  <si>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</si>
  <si>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</si>
  <si>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</si>
  <si>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</si>
  <si>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</si>
  <si>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</si>
  <si>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</si>
  <si>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</si>
  <si>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</si>
  <si>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</si>
  <si>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</si>
  <si>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</si>
  <si>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</si>
  <si>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</si>
  <si>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</si>
  <si>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</si>
  <si>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</si>
  <si>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</si>
  <si>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</si>
  <si>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</si>
  <si>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</si>
  <si>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</si>
  <si>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</si>
  <si>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</si>
  <si>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</si>
  <si>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</si>
  <si>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</si>
  <si>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</si>
  <si>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</si>
  <si>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</si>
  <si>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</si>
  <si>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</si>
  <si>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</si>
  <si>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</si>
  <si>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</si>
  <si>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</si>
  <si>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</si>
  <si>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</si>
  <si>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</si>
  <si>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</si>
  <si>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</si>
  <si>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</si>
  <si>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</si>
  <si>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</si>
  <si>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</si>
  <si>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</si>
  <si>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</si>
  <si>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</si>
  <si>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</si>
  <si>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</si>
  <si>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</si>
  <si>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</si>
  <si>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</si>
  <si>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</si>
  <si>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</si>
  <si>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</si>
  <si>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</si>
  <si>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</si>
  <si>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</si>
  <si>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</si>
  <si>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</si>
  <si>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</si>
  <si>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</si>
  <si>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</si>
  <si>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</si>
  <si>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</si>
  <si>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</si>
  <si>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</si>
  <si>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</si>
  <si>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</si>
  <si>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</si>
  <si>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</si>
  <si>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</si>
  <si>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</si>
  <si>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</si>
  <si>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</si>
  <si>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</si>
  <si>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</si>
  <si>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</si>
  <si>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</si>
  <si>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</si>
  <si>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</si>
  <si>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</si>
  <si>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</si>
  <si>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</si>
  <si>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</si>
  <si>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</si>
  <si>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</si>
  <si>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</si>
  <si>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</si>
  <si>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</si>
  <si>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</si>
  <si>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</si>
  <si>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</si>
  <si>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</si>
  <si>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</si>
  <si>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</si>
  <si>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</si>
  <si>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</si>
  <si>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</si>
  <si>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</si>
  <si>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</si>
  <si>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</si>
  <si>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</si>
  <si>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</si>
  <si>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</si>
  <si>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</si>
  <si>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</si>
  <si>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</si>
  <si>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</si>
  <si>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</si>
  <si>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</si>
  <si>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</si>
  <si>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</si>
  <si>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</si>
  <si>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</si>
  <si>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</si>
  <si>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</si>
  <si>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</si>
  <si>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</si>
  <si>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</si>
  <si>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</si>
  <si>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</si>
  <si>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</si>
  <si>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</si>
  <si>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</si>
  <si>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</si>
  <si>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</si>
  <si>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</si>
  <si>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</si>
  <si>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</si>
  <si>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</si>
  <si>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</si>
  <si>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</si>
  <si>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</si>
  <si>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</si>
  <si>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</si>
  <si>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</si>
  <si>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</si>
  <si>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</si>
  <si>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</si>
  <si>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</si>
  <si>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</si>
  <si>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</si>
  <si>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</si>
  <si>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</si>
  <si>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</si>
  <si>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</si>
  <si>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</si>
  <si>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</si>
  <si>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</si>
  <si>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</si>
  <si>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</si>
  <si>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</si>
  <si>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</si>
  <si>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</si>
  <si>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</si>
  <si>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</si>
  <si>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</si>
  <si>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</si>
  <si>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</si>
  <si>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</si>
  <si>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</si>
  <si>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</si>
  <si>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</si>
  <si>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</si>
  <si>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</si>
  <si>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</si>
  <si>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</si>
  <si>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</si>
  <si>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</si>
  <si>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</si>
  <si>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</si>
  <si>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</si>
  <si>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</si>
  <si>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</si>
  <si>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</si>
  <si>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</si>
  <si>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</si>
  <si>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</si>
  <si>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</si>
  <si>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</si>
  <si>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</si>
  <si>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</si>
  <si>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</si>
  <si>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</si>
  <si>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</si>
  <si>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</si>
  <si>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</si>
  <si>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</si>
  <si>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</si>
  <si>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</si>
  <si>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</si>
  <si>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</si>
  <si>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</si>
  <si>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</si>
  <si>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</si>
  <si>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</si>
  <si>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</si>
  <si>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</si>
  <si>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</si>
  <si>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</si>
  <si>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</si>
  <si>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</si>
  <si>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</si>
  <si>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</si>
  <si>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</si>
  <si>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</si>
  <si>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</si>
  <si>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</si>
  <si>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</si>
  <si>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</si>
  <si>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</si>
  <si>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</si>
  <si>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</si>
  <si>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</si>
  <si>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</si>
  <si>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</si>
  <si>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</si>
  <si>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</si>
  <si>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</si>
  <si>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</si>
  <si>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</si>
  <si>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</si>
  <si>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</si>
  <si>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</si>
  <si>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</si>
  <si>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</si>
  <si>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</si>
  <si>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</si>
  <si>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</si>
  <si>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</si>
  <si>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</si>
  <si>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</si>
  <si>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</si>
  <si>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</si>
  <si>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</si>
  <si>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</si>
  <si>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</si>
  <si>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</si>
  <si>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</si>
  <si>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</si>
  <si>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</si>
  <si>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</si>
  <si>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</si>
  <si>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</si>
  <si>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</si>
  <si>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</si>
  <si>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</si>
  <si>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</si>
  <si>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</si>
  <si>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</si>
  <si>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</si>
  <si>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</si>
  <si>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</si>
  <si>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</si>
  <si>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</si>
  <si>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</si>
  <si>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</si>
  <si>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</si>
  <si>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</si>
  <si>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</si>
  <si>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</si>
  <si>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</si>
  <si>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</si>
  <si>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</si>
  <si>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</si>
  <si>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</si>
  <si>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</si>
  <si>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</si>
  <si>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</si>
  <si>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</si>
  <si>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</si>
  <si>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</si>
  <si>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</si>
  <si>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</si>
  <si>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</si>
  <si>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</si>
  <si>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</si>
  <si>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</si>
  <si>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</si>
  <si>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</si>
  <si>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</si>
  <si>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</si>
  <si>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</si>
  <si>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</si>
  <si>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</si>
  <si>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</si>
  <si>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</si>
  <si>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</si>
  <si>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</si>
  <si>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</si>
  <si>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</si>
  <si>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</si>
  <si>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</si>
  <si>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</si>
  <si>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</si>
  <si>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</si>
  <si>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</si>
  <si>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</si>
  <si>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</si>
  <si>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</si>
  <si>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</si>
  <si>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</si>
  <si>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</si>
  <si>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</si>
  <si>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</si>
  <si>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</si>
  <si>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</si>
  <si>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</si>
  <si>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</si>
  <si>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</si>
  <si>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</si>
  <si>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</si>
  <si>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</si>
  <si>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</si>
  <si>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</si>
  <si>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</si>
  <si>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</si>
  <si>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</si>
  <si>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</si>
  <si>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</si>
  <si>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</si>
  <si>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</si>
  <si>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</si>
  <si>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</si>
  <si>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</si>
  <si>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</si>
  <si>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</si>
  <si>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</si>
  <si>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</si>
  <si>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</si>
  <si>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</si>
  <si>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</si>
  <si>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</si>
  <si>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</si>
  <si>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</si>
  <si>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</si>
  <si>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</si>
  <si>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</si>
  <si>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</si>
  <si>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</si>
  <si>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</si>
  <si>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</si>
  <si>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</si>
  <si>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</si>
  <si>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</si>
  <si>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</si>
  <si>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</si>
  <si>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</si>
  <si>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</si>
  <si>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</si>
  <si>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</si>
  <si>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</si>
  <si>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</si>
  <si>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</si>
  <si>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</si>
  <si>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</si>
  <si>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</si>
  <si>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</si>
  <si>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</si>
  <si>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</si>
  <si>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</si>
  <si>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</si>
  <si>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</si>
  <si>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</si>
  <si>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</si>
  <si>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</si>
  <si>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</si>
  <si>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</si>
  <si>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</si>
  <si>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</si>
  <si>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</si>
  <si>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</si>
  <si>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</si>
  <si>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</si>
  <si>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</si>
  <si>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</si>
  <si>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</si>
  <si>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</si>
  <si>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</si>
  <si>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</si>
  <si>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</si>
  <si>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</si>
  <si>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</si>
  <si>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</si>
  <si>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</si>
  <si>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</si>
  <si>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</si>
  <si>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</si>
  <si>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</si>
  <si>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</si>
  <si>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</si>
  <si>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</si>
  <si>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</si>
  <si>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</si>
  <si>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</si>
  <si>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</si>
  <si>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</si>
  <si>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</si>
  <si>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</si>
  <si>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</si>
  <si>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</si>
  <si>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</si>
  <si>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</si>
  <si>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</si>
  <si>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</si>
  <si>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</si>
  <si>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</si>
  <si>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</si>
  <si>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</si>
  <si>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</si>
  <si>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</si>
  <si>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</si>
  <si>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</si>
  <si>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</si>
  <si>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</si>
  <si>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</si>
  <si>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</si>
  <si>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</si>
  <si>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</si>
  <si>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</si>
  <si>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</si>
  <si>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</si>
  <si>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</si>
  <si>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</si>
  <si>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</si>
  <si>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</si>
  <si>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</si>
  <si>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</si>
  <si>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</si>
  <si>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</si>
  <si>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</si>
  <si>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</si>
  <si>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</si>
  <si>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</si>
  <si>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</si>
  <si>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</si>
  <si>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</si>
  <si>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</si>
  <si>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</si>
  <si>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</si>
  <si>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</si>
  <si>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</si>
  <si>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</si>
  <si>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</si>
  <si>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</si>
  <si>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</si>
  <si>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</si>
  <si>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</si>
  <si>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</si>
  <si>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</si>
  <si>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</si>
  <si>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</si>
  <si>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</si>
  <si>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</si>
  <si>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</si>
  <si>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</si>
  <si>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</si>
  <si>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</si>
  <si>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</si>
  <si>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</si>
  <si>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</si>
  <si>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</si>
  <si>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</si>
  <si>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</si>
  <si>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</si>
  <si>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</si>
  <si>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</si>
  <si>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</si>
  <si>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</si>
  <si>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</si>
  <si>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</si>
  <si>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</si>
  <si>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</si>
  <si>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</si>
  <si>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</si>
  <si>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</si>
  <si>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</si>
  <si>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</si>
  <si>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</si>
  <si>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</si>
  <si>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</si>
  <si>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</si>
  <si>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</si>
  <si>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</si>
  <si>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</si>
  <si>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</si>
  <si>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</si>
  <si>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</si>
  <si>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</si>
  <si>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</si>
  <si>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</si>
  <si>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</si>
  <si>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</si>
  <si>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</si>
  <si>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</si>
  <si>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</si>
  <si>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</si>
  <si>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</si>
  <si>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</si>
  <si>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</si>
  <si>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</si>
  <si>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</si>
  <si>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</si>
  <si>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</si>
  <si>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</si>
  <si>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</si>
  <si>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</si>
  <si>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</si>
  <si>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</si>
  <si>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</si>
  <si>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</si>
  <si>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</si>
  <si>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</si>
  <si>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</si>
  <si>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</si>
  <si>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</si>
  <si>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</si>
  <si>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</si>
  <si>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</si>
  <si>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</si>
  <si>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</si>
  <si>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</si>
  <si>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</si>
  <si>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</si>
  <si>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</si>
  <si>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</si>
  <si>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</si>
  <si>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</si>
  <si>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</si>
  <si>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</si>
  <si>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</si>
  <si>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</si>
  <si>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</si>
  <si>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</si>
  <si>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</si>
  <si>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</si>
  <si>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</si>
  <si>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</si>
  <si>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</si>
  <si>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</si>
  <si>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</si>
  <si>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</si>
  <si>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</si>
  <si>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</si>
  <si>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</si>
  <si>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</si>
  <si>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</si>
  <si>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</si>
  <si>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</si>
  <si>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</si>
  <si>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</si>
  <si>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</si>
  <si>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</si>
  <si>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</si>
  <si>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</si>
  <si>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</si>
  <si>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</si>
  <si>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</si>
  <si>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</si>
  <si>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</si>
  <si>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</si>
  <si>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</si>
  <si>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</si>
  <si>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</si>
  <si>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</si>
  <si>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</si>
  <si>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</si>
  <si>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</si>
  <si>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</si>
  <si>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</si>
  <si>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</si>
  <si>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</si>
  <si>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</si>
  <si>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</si>
  <si>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</si>
  <si>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</si>
  <si>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</si>
  <si>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</si>
  <si>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</si>
  <si>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</si>
  <si>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</si>
  <si>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</si>
  <si>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</si>
  <si>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</si>
  <si>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</si>
  <si>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</si>
  <si>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</si>
  <si>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</si>
  <si>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</si>
  <si>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</si>
  <si>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</si>
  <si>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</si>
  <si>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</si>
  <si>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</si>
  <si>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</si>
  <si>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</si>
  <si>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</si>
  <si>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</si>
  <si>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</si>
  <si>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</si>
  <si>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</si>
  <si>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</si>
  <si>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</si>
  <si>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</si>
  <si>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</si>
  <si>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</si>
  <si>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</si>
  <si>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</si>
  <si>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</si>
  <si>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</si>
  <si>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</si>
  <si>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</si>
  <si>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</si>
  <si>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</si>
  <si>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</si>
  <si>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</si>
  <si>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</si>
  <si>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</si>
  <si>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</si>
  <si>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</si>
  <si>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</si>
  <si>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</si>
  <si>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</si>
  <si>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</si>
  <si>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</si>
  <si>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</si>
  <si>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</si>
  <si>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</si>
  <si>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</si>
  <si>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</si>
  <si>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</si>
  <si>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</si>
  <si>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</si>
  <si>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</si>
  <si>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</si>
  <si>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</si>
  <si>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</si>
  <si>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</si>
  <si>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</si>
  <si>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</si>
  <si>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</si>
  <si>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</si>
  <si>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</si>
  <si>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</si>
  <si>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</si>
  <si>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</si>
  <si>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</si>
  <si>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</si>
  <si>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</si>
  <si>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</si>
  <si>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</si>
  <si>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</si>
  <si>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</si>
  <si>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</si>
  <si>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</si>
  <si>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</si>
  <si>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</si>
  <si>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</si>
  <si>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</si>
  <si>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</si>
  <si>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</si>
  <si>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</si>
  <si>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</si>
  <si>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</si>
  <si>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</si>
  <si>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</si>
  <si>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</si>
  <si>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</si>
  <si>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</si>
  <si>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</si>
  <si>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</si>
  <si>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</si>
  <si>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</si>
  <si>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</si>
  <si>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</si>
  <si>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</si>
  <si>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</si>
  <si>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</si>
  <si>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</si>
  <si>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</si>
  <si>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</si>
  <si>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</si>
  <si>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</si>
  <si>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</si>
  <si>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</si>
  <si>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</si>
  <si>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</si>
  <si>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</si>
  <si>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</si>
  <si>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</si>
  <si>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</si>
  <si>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</si>
  <si>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</si>
  <si>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</si>
  <si>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</si>
  <si>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</si>
  <si>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</si>
  <si>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</si>
  <si>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</si>
  <si>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</si>
  <si>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</si>
  <si>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</si>
  <si>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</si>
  <si>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</si>
  <si>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</si>
  <si>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</si>
  <si>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</si>
  <si>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</si>
  <si>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</si>
  <si>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</si>
  <si>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</si>
  <si>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</si>
  <si>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</si>
  <si>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</si>
  <si>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</si>
  <si>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</si>
  <si>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</si>
  <si>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</si>
  <si>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</si>
  <si>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</si>
  <si>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</si>
  <si>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</si>
  <si>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</si>
  <si>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</si>
  <si>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</si>
  <si>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</si>
  <si>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</si>
  <si>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</si>
  <si>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</si>
  <si>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</si>
  <si>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</si>
  <si>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</si>
  <si>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</si>
  <si>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</si>
  <si>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</si>
  <si>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</si>
  <si>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</si>
  <si>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</si>
  <si>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</si>
  <si>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</si>
  <si>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</si>
  <si>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</si>
  <si>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</si>
  <si>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</si>
  <si>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</si>
  <si>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</si>
  <si>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</si>
  <si>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</si>
  <si>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</si>
  <si>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</si>
  <si>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</si>
  <si>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</si>
  <si>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</si>
  <si>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</si>
  <si>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</si>
  <si>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</si>
  <si>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</si>
  <si>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</si>
  <si>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</si>
  <si>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</si>
  <si>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</si>
  <si>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</si>
  <si>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</si>
  <si>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</si>
  <si>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</si>
  <si>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</si>
  <si>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</si>
  <si>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</si>
  <si>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</si>
  <si>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</si>
  <si>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</si>
  <si>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</si>
  <si>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</si>
  <si>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</si>
  <si>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</si>
  <si>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</si>
  <si>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</si>
  <si>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</si>
  <si>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</si>
  <si>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</si>
  <si>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</si>
  <si>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</si>
  <si>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</si>
  <si>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</si>
  <si>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</si>
  <si>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</si>
  <si>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</si>
  <si>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</si>
  <si>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</si>
  <si>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</si>
  <si>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</si>
  <si>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</si>
  <si>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</si>
  <si>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</si>
  <si>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</si>
  <si>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</si>
  <si>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</si>
  <si>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</si>
  <si>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</si>
  <si>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</si>
  <si>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</si>
  <si>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</si>
  <si>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</si>
  <si>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</si>
  <si>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</si>
  <si>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</si>
  <si>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</si>
  <si>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</si>
  <si>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</si>
  <si>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</si>
  <si>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</si>
  <si>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</si>
  <si>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</si>
  <si>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</si>
  <si>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</si>
  <si>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</si>
  <si>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</si>
  <si>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</si>
  <si>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</si>
  <si>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</si>
  <si>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</si>
  <si>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</si>
  <si>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</si>
  <si>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</si>
  <si>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</si>
  <si>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</si>
  <si>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</si>
  <si>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</si>
  <si>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</si>
  <si>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</si>
  <si>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</si>
  <si>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</si>
  <si>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</si>
  <si>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</si>
  <si>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</si>
  <si>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</si>
  <si>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</si>
  <si>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</si>
  <si>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</si>
  <si>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</si>
  <si>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</si>
  <si>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</si>
  <si>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</si>
  <si>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</si>
  <si>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</si>
  <si>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</si>
  <si>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</si>
  <si>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</si>
  <si>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</si>
  <si>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</si>
  <si>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</si>
  <si>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</si>
  <si>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</si>
  <si>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</si>
  <si>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</si>
  <si>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</si>
  <si>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</si>
  <si>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</si>
  <si>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</si>
  <si>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</si>
  <si>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</si>
  <si>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</si>
  <si>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</si>
  <si>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</si>
  <si>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</si>
  <si>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</si>
  <si>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</si>
  <si>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</si>
  <si>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</si>
  <si>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</si>
  <si>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</si>
  <si>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</si>
  <si>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</si>
  <si>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</si>
  <si>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</si>
  <si>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</si>
  <si>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</si>
  <si>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</si>
  <si>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</si>
  <si>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</si>
  <si>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</si>
  <si>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</si>
  <si>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</si>
  <si>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</si>
  <si>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</si>
  <si>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</si>
  <si>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</si>
  <si>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</si>
  <si>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</si>
  <si>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</si>
  <si>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</si>
  <si>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</si>
  <si>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</si>
  <si>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</si>
  <si>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</si>
  <si>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</si>
  <si>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</si>
  <si>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</si>
  <si>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</si>
  <si>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</si>
  <si>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</si>
  <si>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</si>
  <si>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</si>
  <si>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</si>
  <si>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</si>
  <si>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</si>
  <si>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</si>
  <si>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</si>
  <si>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</si>
  <si>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</si>
  <si>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</si>
  <si>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</si>
  <si>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</si>
  <si>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</si>
  <si>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</si>
  <si>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</si>
  <si>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</si>
  <si>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</si>
  <si>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</si>
  <si>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</si>
  <si>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</si>
  <si>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</si>
  <si>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</si>
  <si>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</si>
  <si>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</si>
  <si>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</si>
  <si>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</si>
  <si>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</si>
  <si>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</si>
  <si>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</si>
  <si>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</si>
  <si>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</si>
  <si>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</si>
  <si>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</si>
  <si>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</si>
  <si>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</si>
  <si>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</si>
  <si>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</si>
  <si>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</si>
  <si>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</si>
  <si>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</si>
  <si>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</si>
  <si>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</si>
  <si>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</si>
  <si>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</si>
  <si>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</si>
  <si>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</si>
  <si>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</si>
  <si>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</si>
  <si>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</si>
  <si>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</si>
  <si>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</si>
  <si>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</si>
  <si>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</si>
  <si>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</si>
  <si>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</si>
  <si>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</si>
  <si>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</si>
  <si>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</si>
  <si>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</si>
  <si>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</si>
  <si>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</si>
  <si>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</si>
  <si>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</si>
  <si>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</si>
  <si>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</si>
  <si>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</si>
  <si>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</si>
  <si>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</si>
  <si>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</si>
  <si>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</si>
  <si>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</si>
  <si>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</si>
  <si>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</si>
  <si>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</si>
  <si>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</si>
  <si>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</si>
  <si>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</si>
  <si>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</si>
  <si>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</si>
  <si>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</si>
  <si>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</si>
  <si>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</si>
  <si>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</si>
  <si>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</si>
  <si>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</si>
  <si>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</si>
  <si>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</si>
  <si>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</si>
  <si>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</si>
  <si>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</si>
  <si>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</si>
  <si>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</si>
  <si>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</si>
  <si>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</si>
  <si>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</si>
  <si>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</si>
  <si>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</si>
  <si>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</si>
  <si>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</si>
  <si>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</si>
  <si>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</si>
  <si>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</si>
  <si>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</si>
  <si>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</si>
  <si>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</si>
  <si>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</si>
  <si>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</si>
  <si>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</si>
  <si>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</si>
  <si>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</si>
  <si>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</si>
  <si>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</si>
  <si>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</si>
  <si>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</si>
  <si>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</si>
  <si>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</si>
  <si>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</si>
  <si>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</si>
  <si>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</si>
  <si>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</si>
  <si>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</si>
  <si>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</si>
  <si>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</si>
  <si>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</si>
  <si>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</si>
  <si>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</si>
  <si>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</si>
  <si>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</si>
  <si>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</si>
  <si>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</si>
  <si>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</si>
  <si>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</si>
  <si>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</si>
  <si>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</si>
  <si>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</si>
  <si>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</si>
  <si>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</si>
  <si>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</si>
  <si>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</si>
  <si>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</si>
  <si>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</si>
  <si>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</si>
  <si>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</si>
  <si>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</si>
  <si>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</si>
  <si>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</si>
  <si>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</si>
  <si>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</si>
  <si>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</si>
  <si>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</si>
  <si>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</si>
  <si>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</si>
  <si>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</si>
  <si>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</si>
  <si>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</si>
  <si>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</si>
  <si>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</si>
  <si>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</si>
  <si>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</si>
  <si>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</si>
  <si>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</si>
  <si>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</si>
  <si>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</si>
  <si>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</si>
  <si>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</si>
  <si>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</si>
  <si>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</si>
  <si>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</si>
  <si>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</si>
  <si>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</si>
  <si>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</si>
  <si>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</si>
  <si>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</si>
  <si>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</si>
  <si>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</si>
  <si>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</si>
  <si>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</si>
  <si>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</si>
  <si>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</si>
  <si>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</si>
  <si>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</si>
  <si>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</si>
  <si>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</si>
  <si>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</si>
  <si>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</si>
  <si>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</si>
  <si>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</si>
  <si>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</si>
  <si>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</si>
  <si>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</si>
  <si>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</si>
  <si>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</si>
  <si>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</si>
  <si>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</si>
  <si>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</si>
  <si>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</si>
  <si>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</si>
  <si>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</si>
  <si>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</si>
  <si>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</si>
  <si>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</si>
  <si>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</si>
  <si>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</si>
  <si>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</si>
  <si>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</si>
  <si>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</si>
  <si>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</si>
  <si>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</si>
  <si>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</si>
  <si>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</si>
  <si>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</si>
  <si>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</si>
  <si>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</si>
  <si>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</si>
  <si>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</si>
  <si>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</si>
  <si>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</si>
  <si>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</si>
  <si>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</si>
  <si>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</si>
  <si>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</si>
  <si>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</si>
  <si>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</si>
  <si>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</si>
  <si>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</si>
  <si>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</si>
  <si>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</si>
  <si>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</si>
  <si>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</si>
  <si>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</si>
  <si>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</si>
  <si>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</si>
  <si>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</si>
  <si>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</si>
  <si>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</si>
  <si>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</si>
  <si>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</si>
  <si>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</si>
  <si>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</si>
  <si>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</si>
  <si>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</si>
  <si>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</si>
  <si>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</si>
  <si>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</si>
  <si>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</si>
  <si>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</si>
  <si>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</si>
  <si>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</si>
  <si>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</si>
  <si>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</si>
  <si>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</si>
  <si>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</si>
  <si>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</si>
  <si>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</si>
  <si>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</si>
  <si>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</si>
  <si>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</si>
  <si>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</si>
  <si>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</si>
  <si>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</si>
  <si>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</si>
  <si>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</si>
  <si>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</si>
  <si>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</si>
  <si>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</si>
  <si>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</si>
  <si>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</si>
  <si>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</si>
  <si>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</si>
  <si>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</si>
  <si>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</si>
  <si>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</si>
  <si>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</si>
  <si>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</si>
  <si>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</si>
  <si>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</si>
  <si>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</si>
  <si>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</si>
  <si>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</si>
  <si>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</si>
  <si>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</si>
  <si>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</si>
  <si>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</si>
  <si>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</si>
  <si>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</si>
  <si>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</si>
  <si>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</si>
  <si>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</si>
  <si>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</si>
  <si>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</si>
  <si>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</si>
  <si>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</si>
  <si>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</si>
  <si>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</si>
  <si>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</si>
  <si>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</si>
  <si>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</si>
  <si>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</si>
  <si>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</si>
  <si>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</si>
  <si>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</si>
  <si>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</si>
  <si>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</si>
  <si>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</si>
  <si>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</si>
  <si>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</si>
  <si>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</si>
  <si>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</si>
  <si>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</si>
  <si>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</si>
  <si>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</si>
  <si>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</si>
  <si>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</si>
  <si>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</si>
  <si>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</si>
  <si>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</si>
  <si>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</si>
  <si>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</si>
  <si>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</si>
  <si>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</si>
  <si>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</si>
  <si>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</si>
  <si>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</si>
  <si>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</si>
  <si>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</si>
  <si>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</si>
  <si>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</si>
  <si>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</si>
  <si>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</si>
  <si>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</si>
  <si>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</si>
  <si>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</si>
  <si>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</si>
  <si>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</si>
  <si>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</si>
  <si>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</si>
  <si>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</si>
  <si>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</si>
  <si>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</si>
  <si>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</si>
  <si>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</si>
  <si>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</si>
  <si>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</si>
  <si>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</si>
  <si>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</si>
  <si>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</si>
  <si>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</si>
  <si>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</si>
  <si>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</si>
  <si>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</si>
  <si>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</si>
  <si>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</si>
  <si>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</si>
  <si>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</si>
  <si>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</si>
  <si>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</si>
  <si>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</si>
  <si>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</si>
  <si>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</si>
  <si>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</si>
  <si>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</si>
  <si>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08:08/Sem oportunidade</t>
  </si>
  <si>
    <t>Solda - Condicionado á temperatura</t>
  </si>
  <si>
    <t>Turma pronta 08:35/</t>
  </si>
  <si>
    <t>Turma pronta 08:35/Sem oportunidade//Circulação intensa de trens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</si>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</sst>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BJ1" activePane="topRight" state="frozen"/>
      <selection pane="topRight" activeCell="BK146" sqref="BK146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37" t="s">
        <v>926</v>
      </c>
      <c r="C1" s="238"/>
      <c r="D1" s="238"/>
      <c r="E1" s="3"/>
      <c r="F1" s="237" t="s">
        <v>927</v>
      </c>
      <c r="G1" s="238"/>
      <c r="H1" s="239"/>
      <c r="I1" s="238"/>
      <c r="J1" s="238"/>
      <c r="K1" s="238"/>
      <c r="L1" s="238"/>
      <c r="M1" s="238"/>
      <c r="N1" s="238"/>
      <c r="O1" s="238"/>
      <c r="P1" s="238"/>
      <c r="Q1" s="238"/>
      <c r="R1" s="238"/>
      <c r="S1" s="238"/>
      <c r="T1" s="238"/>
      <c r="U1" s="238"/>
      <c r="V1" s="238"/>
      <c r="W1" s="238"/>
      <c r="X1" s="238"/>
      <c r="Y1" s="238"/>
      <c r="Z1" s="238"/>
      <c r="AA1" s="238"/>
      <c r="AB1" s="238"/>
      <c r="AC1" s="238"/>
      <c r="AD1" s="238"/>
      <c r="AE1" s="238"/>
      <c r="AF1" s="238"/>
      <c r="AG1" s="240"/>
      <c r="AH1" s="5"/>
      <c r="AI1" s="244" t="s">
        <v>928</v>
      </c>
      <c r="AJ1" s="245"/>
      <c r="AK1" s="245"/>
      <c r="AL1" s="245"/>
      <c r="AM1" s="246"/>
      <c r="AN1" s="247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5"/>
      <c r="BD1" s="245"/>
      <c r="BE1" s="245"/>
      <c r="BF1" s="248"/>
      <c r="BG1" s="5"/>
      <c r="BH1" s="249" t="s">
        <v>929</v>
      </c>
      <c r="BI1" s="250"/>
      <c r="BJ1" s="250"/>
      <c r="BK1" s="251"/>
      <c r="BL1" s="5"/>
      <c r="BM1" s="241" t="s">
        <v>930</v>
      </c>
      <c r="BN1" s="242"/>
      <c r="BO1" s="242"/>
      <c r="BP1" s="242"/>
      <c r="BQ1" s="242"/>
      <c r="BR1" s="242"/>
      <c r="BS1" s="243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44" t="s">
        <v>931</v>
      </c>
      <c r="AJ2" s="245"/>
      <c r="AK2" s="245"/>
      <c r="AL2" s="245"/>
      <c r="AM2" s="246"/>
      <c r="AN2" s="247"/>
      <c r="AO2" s="245"/>
      <c r="AP2" s="245"/>
      <c r="AQ2" s="248"/>
      <c r="AR2" s="6"/>
      <c r="AS2" s="244" t="s">
        <v>934</v>
      </c>
      <c r="AT2" s="245"/>
      <c r="AU2" s="245"/>
      <c r="AV2" s="245"/>
      <c r="AW2" s="245"/>
      <c r="AX2" s="245"/>
      <c r="AY2" s="248"/>
      <c r="AZ2" s="6"/>
      <c r="BA2" s="230" t="s">
        <v>935</v>
      </c>
      <c r="BB2" s="234"/>
      <c r="BC2" s="244" t="s">
        <v>932</v>
      </c>
      <c r="BD2" s="245"/>
      <c r="BE2" s="245"/>
      <c r="BF2" s="248"/>
      <c r="BG2" s="5"/>
      <c r="BH2" s="252"/>
      <c r="BI2" s="253"/>
      <c r="BJ2" s="253"/>
      <c r="BK2" s="254"/>
      <c r="BL2" s="5"/>
      <c r="BM2" s="255"/>
      <c r="BN2" s="256"/>
      <c r="BO2" s="256"/>
      <c r="BP2" s="256"/>
      <c r="BQ2" s="256"/>
      <c r="BR2" s="256"/>
      <c r="BS2" s="257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30" t="s">
        <v>936</v>
      </c>
      <c r="AJ3" s="234"/>
      <c r="AK3" s="230" t="s">
        <v>937</v>
      </c>
      <c r="AL3" s="231"/>
      <c r="AM3" s="232"/>
      <c r="AN3" s="233"/>
      <c r="AO3" s="231"/>
      <c r="AP3" s="231"/>
      <c r="AQ3" s="234"/>
      <c r="AR3" s="67"/>
      <c r="AS3" s="235" t="s">
        <v>943</v>
      </c>
      <c r="AT3" s="236"/>
      <c r="AU3" s="235" t="s">
        <v>944</v>
      </c>
      <c r="AV3" s="236"/>
      <c r="AW3" s="235" t="s">
        <v>945</v>
      </c>
      <c r="AX3" s="236"/>
      <c r="AY3" s="67" t="s">
        <v>946</v>
      </c>
      <c r="AZ3" s="67"/>
      <c r="BA3" s="258"/>
      <c r="BB3" s="259"/>
      <c r="BC3" s="230" t="s">
        <v>939</v>
      </c>
      <c r="BD3" s="231"/>
      <c r="BE3" s="231"/>
      <c r="BF3" s="234"/>
      <c r="BG3" s="66"/>
      <c r="BH3" s="252"/>
      <c r="BI3" s="253"/>
      <c r="BJ3" s="253"/>
      <c r="BK3" s="254"/>
      <c r="BL3" s="66"/>
      <c r="BM3" s="241" t="s">
        <v>947</v>
      </c>
      <c r="BN3" s="242"/>
      <c r="BO3" s="242"/>
      <c r="BP3" s="243"/>
      <c r="BQ3" s="241" t="s">
        <v>751</v>
      </c>
      <c r="BR3" s="242"/>
      <c r="BS3" s="243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/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1316</v>
      </c>
      <c r="BK137" s="19" t="s">
        <v>1316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1317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/>
      <c r="AS138" s="122"/>
      <c r="AT138" s="122"/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0</v>
      </c>
      <c r="AZ138" s="209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1</v>
      </c>
      <c r="BI138" s="19"/>
      <c r="BJ138" s="19" t="s">
        <v>1087</v>
      </c>
      <c r="BK138" s="19"/>
      <c r="BL138" s="18"/>
      <c r="BM138" s="146"/>
      <c r="BN138" s="145"/>
      <c r="BO138" s="146"/>
      <c r="BP138" s="173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1317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/>
      <c r="AS139" s="122"/>
      <c r="AT139" s="122"/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/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1</v>
      </c>
      <c r="BI139" s="19"/>
      <c r="BJ139" s="19" t="s">
        <v>1087</v>
      </c>
      <c r="BK139" s="19"/>
      <c r="BL139" s="18"/>
      <c r="BM139" s="146"/>
      <c r="BN139" s="145"/>
      <c r="BO139" s="146"/>
      <c r="BP139" s="173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1317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/>
      <c r="AS140" s="122"/>
      <c r="AT140" s="122"/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0</v>
      </c>
      <c r="AZ140" s="209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1</v>
      </c>
      <c r="BI140" s="19"/>
      <c r="BJ140" s="19" t="s">
        <v>1087</v>
      </c>
      <c r="BK140" s="19"/>
      <c r="BL140" s="18"/>
      <c r="BM140" s="146"/>
      <c r="BN140" s="145"/>
      <c r="BO140" s="146"/>
      <c r="BP140" s="173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/>
      <c r="AT141" s="122"/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/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1</v>
      </c>
      <c r="BI141" s="19"/>
      <c r="BJ141" s="19" t="s">
        <v>1087</v>
      </c>
      <c r="BK141" s="19" t="s">
        <v>1318</v>
      </c>
      <c r="BL141" s="18"/>
      <c r="BM141" s="146"/>
      <c r="BN141" s="145"/>
      <c r="BO141" s="146"/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/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430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1317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/>
      <c r="AT142" s="122"/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/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1</v>
      </c>
      <c r="BI142" s="19"/>
      <c r="BJ142" s="19" t="s">
        <v>1087</v>
      </c>
      <c r="BK142" s="19" t="s">
        <v>1319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1317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1320</v>
      </c>
      <c r="BK145" s="19" t="s">
        <v>1320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1317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1320</v>
      </c>
      <c r="BK146" s="19" t="s">
        <v>1320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1321</v>
      </c>
      <c r="W149" s="119" t="s">
        <v>1322</v>
      </c>
      <c r="X149" s="118" t="s">
        <v>432</v>
      </c>
      <c r="Y149" s="145" t="s">
        <v>435</v>
      </c>
      <c r="Z149" s="118"/>
      <c r="AA149" s="228" t="s">
        <v>1323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0</v>
      </c>
      <c r="BI149" s="19"/>
      <c r="BJ149" s="19" t="s">
        <v>1324</v>
      </c>
      <c r="BK149" s="19" t="s">
        <v>1324</v>
      </c>
      <c r="BL149" s="18"/>
      <c r="BM149" s="146" t="s">
        <v>462</v>
      </c>
      <c r="BN149" s="146" t="s">
        <v>462</v>
      </c>
      <c r="BO149" s="146" t="s">
        <v>462</v>
      </c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1317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/>
      <c r="AS150" s="122"/>
      <c r="AT150" s="122"/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0</v>
      </c>
      <c r="AZ150" s="209"/>
      <c r="BA150" s="123"/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1</v>
      </c>
      <c r="BI150" s="19"/>
      <c r="BJ150" s="19" t="s">
        <v>1087</v>
      </c>
      <c r="BK150" s="19"/>
      <c r="BL150" s="18"/>
      <c r="BM150" s="146"/>
      <c r="BN150" s="145"/>
      <c r="BO150" s="146"/>
      <c r="BP150" s="173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 hidden="1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 hidden="1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72"/>
      <c r="AV152" s="172"/>
      <c r="AW152" s="16"/>
      <c r="AX152" s="16"/>
      <c r="AY152" s="13" t="str">
        <f>IF(D152="","*",IFERROR(IF(ISODD(COUNT(AS152:AX152)),"ERRO",SUM((AT152-AS152),(AV152-AU152),(AX152-AW152))),"ERRO"))</f>
        <v>*</v>
      </c>
      <c r="AZ152" s="209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195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 hidden="1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72"/>
      <c r="AV153" s="172"/>
      <c r="AW153" s="16"/>
      <c r="AX153" s="16"/>
      <c r="AY153" s="13" t="str">
        <f>IF(D153="","*",IFERROR(IF(ISODD(COUNT(AS153:AX153)),"ERRO",SUM((AT153-AS153),(AV153-AU153),(AX153-AW153))),"ERRO"))</f>
        <v>*</v>
      </c>
      <c r="AZ153" s="209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195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 hidden="1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72"/>
      <c r="AV154" s="172"/>
      <c r="AW154" s="16"/>
      <c r="AX154" s="16"/>
      <c r="AY154" s="13" t="str">
        <f>IF(D154="","*",IFERROR(IF(ISODD(COUNT(AS154:AX154)),"ERRO",SUM((AT154-AS154),(AV154-AU154),(AX154-AW154))),"ERRO"))</f>
        <v>*</v>
      </c>
      <c r="AZ154" s="209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195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 hidden="1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72"/>
      <c r="AV155" s="172"/>
      <c r="AW155" s="16"/>
      <c r="AX155" s="16"/>
      <c r="AY155" s="13" t="str">
        <f>IF(D155="","*",IFERROR(IF(ISODD(COUNT(AS155:AX155)),"ERRO",SUM((AT155-AS155),(AV155-AU155),(AX155-AW155))),"ERRO"))</f>
        <v>*</v>
      </c>
      <c r="AZ155" s="209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195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 hidden="1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72"/>
      <c r="AV156" s="172"/>
      <c r="AW156" s="16"/>
      <c r="AX156" s="16"/>
      <c r="AY156" s="13" t="str">
        <f>IF(D156="","*",IFERROR(IF(ISODD(COUNT(AS156:AX156)),"ERRO",SUM((AT156-AS156),(AV156-AU156),(AX156-AW156))),"ERRO"))</f>
        <v>*</v>
      </c>
      <c r="AZ156" s="209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195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 hidden="1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72"/>
      <c r="AV157" s="172"/>
      <c r="AW157" s="16"/>
      <c r="AX157" s="16"/>
      <c r="AY157" s="13" t="str">
        <f>IF(D157="","*",IFERROR(IF(ISODD(COUNT(AS157:AX157)),"ERRO",SUM((AT157-AS157),(AV157-AU157),(AX157-AW157))),"ERRO"))</f>
        <v>*</v>
      </c>
      <c r="AZ157" s="209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195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72"/>
      <c r="AV158" s="172"/>
      <c r="AW158" s="16"/>
      <c r="AX158" s="16"/>
      <c r="AY158" s="13" t="str">
        <f>IF(D158="","*",IFERROR(IF(ISODD(COUNT(AS158:AX158)),"ERRO",SUM((AT158-AS158),(AV158-AU158),(AX158-AW158))),"ERRO"))</f>
        <v>*</v>
      </c>
      <c r="AZ158" s="209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195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72"/>
      <c r="AV159" s="172"/>
      <c r="AW159" s="16"/>
      <c r="AX159" s="16"/>
      <c r="AY159" s="13" t="str">
        <f>IF(D159="","*",IFERROR(IF(ISODD(COUNT(AS159:AX159)),"ERRO",SUM((AT159-AS159),(AV159-AU159),(AX159-AW159))),"ERRO"))</f>
        <v>*</v>
      </c>
      <c r="AZ159" s="209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195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72"/>
      <c r="AV160" s="172"/>
      <c r="AW160" s="16"/>
      <c r="AX160" s="16"/>
      <c r="AY160" s="13" t="str">
        <f>IF(D160="","*",IFERROR(IF(ISODD(COUNT(AS160:AX160)),"ERRO",SUM((AT160-AS160),(AV160-AU160),(AX160-AW160))),"ERRO"))</f>
        <v>*</v>
      </c>
      <c r="AZ160" s="209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195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hidden="1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hidden="1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hidden="1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hidden="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hidden="1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hidden="1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hidden="1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hidden="1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hidden="1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hidden="1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hidden="1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hidden="1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hidden="1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idden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hidden="1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 hidden="1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1325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 hidden="1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1326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1327</v>
      </c>
      <c r="BK734" s="19" t="s">
        <v>1327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 hidden="1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135:Z151 Z22:AE23 Z6:Z21 Z24 Z28:AE28 Z27 Z36:AE36 Z29:Z33 AD33 Z34:AD34 Z35 Z25:AE26 Z37:Z55 Y60 Z56:AE59 AA60:AE60 Z68 Z61:AE67 X6:X731 AA111:AE111 Z69:AE91 Z152:AE731 Z134:AE134 Z92:Z1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" name="Range1_1_6_5"/>
    <protectedRange sqref="W135" name="Range1_1_6_1_3"/>
    <protectedRange sqref="V147:W149" name="Range1_1_6_2_2"/>
    <protectedRange sqref="V151:W151 V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32 Y2:Z59 Z60 Y61:Z731">
    <cfRule type="cellIs" dxfId="169" priority="42547" operator="equal">
      <formula>"OPORTUNIDADE"</formula>
    </cfRule>
  </conditionalFormatting>
  <conditionalFormatting sqref="Z733 Y6:Z59 Z60 Y61:Z732">
    <cfRule type="cellIs" dxfId="168" priority="133" operator="equal">
      <formula>"NÃO"</formula>
    </cfRule>
    <cfRule type="cellIs" dxfId="167" priority="134" operator="equal">
      <formula>"SIM"</formula>
    </cfRule>
  </conditionalFormatting>
  <conditionalFormatting sqref="AZ6:AZ731">
    <cfRule type="expression" dxfId="166" priority="42589">
      <formula>#REF!=1</formula>
    </cfRule>
  </conditionalFormatting>
  <conditionalFormatting sqref="BF60 U6:U59 U61:U733 V60 BE6:BE735 AY6:AY735">
    <cfRule type="cellIs" dxfId="165" priority="42573" operator="equal">
      <formula>"ERRO"</formula>
    </cfRule>
  </conditionalFormatting>
  <conditionalFormatting sqref="BK9:BK12 BK37:BK38 BK15:BK33 BK41 BK51:BK53 BK55:BK56 BK44:BK46 BK65:BK74 BK76:BK83 BK115 BK86:BK113 BK135:BK136 BK132:BK133 BK129 BK117:BK126 BK150:BK530 BK138:BK144 BK147:BK148">
    <cfRule type="iconSet" priority="1577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30 BP101:BP102">
    <cfRule type="iconSet" priority="1053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68" operator="equal">
      <formula>"Produção e Intervalo"</formula>
    </cfRule>
    <cfRule type="cellIs" dxfId="163" priority="42569" operator="equal">
      <formula>"Aderente"</formula>
    </cfRule>
    <cfRule type="cellIs" dxfId="162" priority="42570" operator="equal">
      <formula>"Intervalo"</formula>
    </cfRule>
    <cfRule type="cellIs" dxfId="161" priority="42571" operator="equal">
      <formula>"Produção"</formula>
    </cfRule>
    <cfRule type="cellIs" dxfId="160" priority="42572" operator="equal">
      <formula>"ERRO"</formula>
    </cfRule>
  </conditionalFormatting>
  <conditionalFormatting sqref="BR6:BS735">
    <cfRule type="cellIs" dxfId="159" priority="42550" operator="equal">
      <formula>"*"</formula>
    </cfRule>
    <cfRule type="cellIs" dxfId="158" priority="42551" operator="greaterThanOrEqual">
      <formula>1</formula>
    </cfRule>
    <cfRule type="cellIs" dxfId="157" priority="42552" operator="lessThan">
      <formula>1</formula>
    </cfRule>
  </conditionalFormatting>
  <conditionalFormatting sqref="BH6:BH27 BH28:BI31 BH734 BH32:BH731">
    <cfRule type="iconSet" priority="44373">
      <iconSet showValue="0">
        <cfvo type="percent" val="0"/>
        <cfvo type="num" val="1"/>
        <cfvo type="num" val="1" gte="0"/>
      </iconSet>
    </cfRule>
    <cfRule type="iconSet" priority="44374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83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:BJ731">
    <cfRule type="iconSet" priority="44386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90">
      <formula>#REF!=1</formula>
    </cfRule>
  </conditionalFormatting>
  <conditionalFormatting sqref="BP104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N149:BO149 BN133:BO133 BN118:BO125 BN137:BO137 BN142:BO142 BM6:BM731 BN145:BO146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50:BN731 BN132 BN117 BN134:BN136 BN138:BN141 BN143:BN144 BN147:BN148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50:BO731 BO132 BO117 BO134:BO136 BO138:BO141 BO143:BO144 BO147:BO148" xr:uid="{7391AC6D-C580-4061-B728-AD9EF3561BCA}">
      <formula1>INDIRECT(BT6)</formula1>
    </dataValidation>
    <dataValidation type="list" allowBlank="1" showInputMessage="1" showErrorMessage="1" sqref="J2:J731 J736:J1048576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E3007" sqref="E3007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1</v>
      </c>
      <c r="B2" s="80"/>
    </row>
    <row r="5" spans="1:16" s="82" customFormat="1" ht="11.25" customHeight="1">
      <c r="A5" s="81"/>
      <c r="B5" s="81"/>
      <c r="C5" s="260" t="s">
        <v>1328</v>
      </c>
      <c r="D5" s="261"/>
      <c r="E5" s="261"/>
      <c r="F5" s="261"/>
      <c r="G5" s="261"/>
      <c r="H5" s="261"/>
      <c r="I5" s="261"/>
      <c r="J5" s="262"/>
      <c r="K5" s="263" t="s">
        <v>1329</v>
      </c>
      <c r="L5" s="264"/>
      <c r="M5" s="264"/>
      <c r="N5" s="264"/>
      <c r="O5" s="265" t="s">
        <v>1330</v>
      </c>
      <c r="P5" s="266"/>
    </row>
    <row r="6" spans="1:16" s="82" customFormat="1" ht="15" customHeight="1">
      <c r="A6" s="74" t="s">
        <v>1331</v>
      </c>
      <c r="B6" s="83" t="s">
        <v>1332</v>
      </c>
      <c r="C6" s="84" t="s">
        <v>968</v>
      </c>
      <c r="D6" s="85" t="s">
        <v>969</v>
      </c>
      <c r="E6" s="84" t="s">
        <v>1333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1334</v>
      </c>
      <c r="M6" s="88" t="s">
        <v>620</v>
      </c>
      <c r="N6" s="89" t="s">
        <v>963</v>
      </c>
      <c r="O6" s="90" t="s">
        <v>1006</v>
      </c>
      <c r="P6" s="151" t="s">
        <v>1335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TP Pronto às 09h10 no km 397+100 em 394ZUR para exec. de soldas / Prev. Intervalo em oportunidade na livrada do i88 às 10h40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Solicitado MC1 às 08h32 para socaria do km 328+500 ao km 329+320 entre ZGI-ZFN / Ag. Alinhamento de FX com CCO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Em intervalo para exec. de soldas no km 276+100 ao km 277+500 em ZKY VIA1 / 09h08 - 10h38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Em intervalo para exec. de soldas no km 276+100 ao km 277+500 em ZKY VIA1 / 09h08 - 10h38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Solicitado MC1 às 08h23 para detecção ultrassom sperry entre ZRZ sentido ZDP / Prev. FX em oportunidade na livrada do i39 às 10h00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Não deslocou para ZTO em D-1 / Ag. Alinhamento de FX, Maquinista e recebimento em ZTO para deslocamento entre ZFH-ZTO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TP pronto no km 205+000 ao km 206+400 entre 205ZGB às 08h50 / Prev. Intervalo em oportunidade na livrada do T58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TP pronto no km 205+000 ao km 206+400 entre 205ZGB às 08h50 / Prev. Intervalo em oportunidade na livrada do T58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em preparação no local de trabalho / Ag. Pronto para alinhamento de FX com CCO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Solicitado MC1 às 07h55 para posicionamento de trilho no km 95+500 em  ZCZK96 / Ag. Alinhamento de FX com CCO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Ag. Solicitação da MC1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Solicitado MC1 em ZLI às 09h23 para deslocamento entre ZLI-ZRO / Ag. Alinhamento de FX com CCO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Ag. livrada do i88 para intervalo em oportunidade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em deslocamento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Prev. macro 1 09:00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em deslocamento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Prev. macro 1 09:00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em deslocamento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em deslocamento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em deslocamento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em deslocamento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08:00/Aguardando oportunidade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Prev. macro 1 09:00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07:43/Aguardando oportunidade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Avariado/Prev. de lib. em D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07:54/Em deslocamento para ZCT para posicionar jacaré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>*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09:23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08:00/Prev. intervalo após M77 09:30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Máquina avariada, mec. atendendo/Prev. intervalo após I41 09:30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14:00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12:00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6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12:00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11:07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>Turma pronta 08:38/Intervalo aberto das 08:46 até 11:45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>MC1 9h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>Aguarda equipe informar pronto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>Aguarda equipe informar pronto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Aguarda equipe informar pronto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Aguarda equipe informar pronto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>Em intervalo as 07:15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 xml:space="preserve">Sem oportunidade 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Prev. macro 1 09:00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Prev. macro 1 09:00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*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em deslocamento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Prev. turma pronta 10:00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em deslocamento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Turma em deslocamento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TP em preparação do local de trabalho / Ag. Pronto para alinhamento de intervalo em oportunidade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em preparação do local de trabalho / Ag. Pronto para alinhamento de intervalo em oportunidade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em preparação do local de trabalho / Ag. Pronto para alinhamento de intervalo em oportunidade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em preparação do local de trabalho / Ag. Pronto para alinhamento de intervalo em oportunidade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TP em preparação do local de trabalho / Ag. Pronto para alinhamento de intervalo em oportunidade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em preparação do local de trabalho / Ag. Pronto para alinhamento de intervalo em oportunidade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TP em preparação do local de trabalho / Ag. Pronto para alinhamento de intervalo em oportunidade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Ag. Solicitação da MC1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MC1 às 07h16, Ag. aut. do CCO + alinhamento de FX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em preparação do local de trabalho / Ag. Pronto para alinhamento de intervalo em oportunidade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CCO Verificando possibilidade de FX para Intervalo em oportunidade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CCO Verificando possibilidade de FX para Intervalo em oportunidade / Necessário ainda alinhamento de Maquinistas da Escala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CCO Verificando possibilidade de FX para Intervalo em oportunidade / Necessário ainda alinhamento de Maquinistas da Escala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CCO Verificando possibilidade de FX para Intervalo em oportunidade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TP pronto às 07h15, em intervalo para exec. de soldas no km 117+200 em ZCD VIA2 / 07h28 - 08h58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TP em preparação do local de trabalho / Ag. Pronto para alinhamento de intervalo em oportunidade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em deslocamento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Prev. macro 1 12h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Prev. macro 1 08:30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em preparação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em preparação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em preparação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em preparação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em deslocamento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>Prev. macro 1 09:00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em preparação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Aguardando macro 1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1</v>
      </c>
      <c r="P139" s="190" t="str">
        <f>IF($A$2=1,IF(SP_NORTE!BJ138="","*",SP_NORTE!BJ138),IF(SP_NORTE!BK138="","*",SP_NORTE!BK138))</f>
        <v>Turma em deslocamento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1</v>
      </c>
      <c r="P140" s="190" t="str">
        <f>IF($A$2=1,IF(SP_NORTE!BJ139="","*",SP_NORTE!BJ139),IF(SP_NORTE!BK139="","*",SP_NORTE!BK139))</f>
        <v>Turma em deslocamento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1</v>
      </c>
      <c r="P141" s="190" t="str">
        <f>IF($A$2=1,IF(SP_NORTE!BJ140="","*",SP_NORTE!BJ140),IF(SP_NORTE!BK140="","*",SP_NORTE!BK140))</f>
        <v>Turma em deslocamento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1</v>
      </c>
      <c r="P142" s="190" t="str">
        <f>IF($A$2=1,IF(SP_NORTE!BJ141="","*",SP_NORTE!BJ141),IF(SP_NORTE!BK141="","*",SP_NORTE!BK141))</f>
        <v>Turma em deslocamento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-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1</v>
      </c>
      <c r="P143" s="190" t="str">
        <f>IF($A$2=1,IF(SP_NORTE!BJ142="","*",SP_NORTE!BJ142),IF(SP_NORTE!BK142="","*",SP_NORTE!BK142))</f>
        <v>Turma em deslocamento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0</v>
      </c>
      <c r="P150" s="190" t="str">
        <f>IF($A$2=1,IF(SP_NORTE!BJ149="","*",SP_NORTE!BJ149),IF(SP_NORTE!BK149="","*",SP_NORTE!BK149))</f>
        <v>Prev. maquinista em ZTO 09:30/Prev. faixa 11h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1</v>
      </c>
      <c r="P151" s="190" t="str">
        <f>IF($A$2=1,IF(SP_NORTE!BJ150="","*",SP_NORTE!BJ150),IF(SP_NORTE!BK150="","*",SP_NORTE!BK150))</f>
        <v>Turma em deslocamento</v>
      </c>
    </row>
    <row r="152" spans="1:16">
      <c r="A152" s="91" t="str">
        <f>IF(SP_NORTE!B151="","*",SP_NORTE!B151)</f>
        <v>*</v>
      </c>
      <c r="B152" s="92" t="str">
        <f>IF(SP_NORTE!X151="","*",SP_NORTE!X151)</f>
        <v>Contrato</v>
      </c>
      <c r="C152" s="92" t="str">
        <f>IF(SP_NORTE!S151="","*",SP_NORTE!S151)</f>
        <v>SP NORTE</v>
      </c>
      <c r="D152" s="92" t="str">
        <f>IF(SP_NORTE!T151="","*",SP_NORTE!T151)</f>
        <v>ZBV-ZTI</v>
      </c>
      <c r="E152" s="92" t="str">
        <f>IF(SP_NORTE!D151="","*",SP_NORTE!D151)</f>
        <v>A74</v>
      </c>
      <c r="F152" s="92" t="str">
        <f>IF(SP_NORTE!H151="","*",SP_NORTE!H151)</f>
        <v>ZRQ138</v>
      </c>
      <c r="G152" s="92" t="str">
        <f>IF(SP_NORTE!M151="","*",SP_NORTE!M151)</f>
        <v>ZRQ-ZSU</v>
      </c>
      <c r="H152" s="131">
        <f>IF(SP_NORTE!K151="","*",SP_NORTE!K151)</f>
        <v>137.19999999999999</v>
      </c>
      <c r="I152" s="128">
        <f>IF(SP_NORTE!O151="","*",SP_NORTE!O151)</f>
        <v>0.41666666666666669</v>
      </c>
      <c r="J152" s="128">
        <f>IF(SP_NORTE!P151="","*",SP_NORTE!P151)</f>
        <v>0.41666666666666669</v>
      </c>
      <c r="K152" s="92" t="str">
        <f>IF(SP_NORTE!AK151="","*",SP_NORTE!AK151)</f>
        <v>ZRQ138</v>
      </c>
      <c r="L152" s="92" t="str">
        <f>IF(SP_NORTE!AM151="","*",SP_NORTE!AM151)</f>
        <v>ZRQ-ZSU</v>
      </c>
      <c r="M152" s="92">
        <f>IF(SP_NORTE!AP151="","*",SP_NORTE!AP151)</f>
        <v>137.19999999999999</v>
      </c>
      <c r="N152" s="92" t="str">
        <f>IF(SP_NORTE!AM151="","*",SP_NORTE!AM151)</f>
        <v>ZRQ-ZSU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Oportunidade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V89</v>
      </c>
      <c r="F733" s="92" t="str">
        <f>IF(SP_NORTE!H732="","*",SP_NORTE!H732)</f>
        <v>ZYU</v>
      </c>
      <c r="G733" s="92" t="str">
        <f>IF(SP_NORTE!M732="","*",SP_NORTE!M732)</f>
        <v>-</v>
      </c>
      <c r="H733" s="131">
        <f>IF(SP_NORTE!K732="","*",SP_NORTE!K732)</f>
        <v>202.852</v>
      </c>
      <c r="I733" s="128">
        <f>IF(SP_NORTE!O732="","*",SP_NORTE!O732)</f>
        <v>0.375</v>
      </c>
      <c r="J733" s="128">
        <f>IF(SP_NORTE!P732="","*",SP_NORTE!P732)</f>
        <v>4.1666666666666664E-2</v>
      </c>
      <c r="K733" s="92" t="str">
        <f>IF(SP_NORTE!AK732="","*",SP_NORTE!AK732)</f>
        <v>ZYU</v>
      </c>
      <c r="L733" s="92" t="str">
        <f>IF(SP_NORTE!AM732="","*",SP_NORTE!AM732)</f>
        <v>-</v>
      </c>
      <c r="M733" s="92">
        <f>IF(SP_NORTE!AP732="","*",SP_NORTE!AP732)</f>
        <v>202.852</v>
      </c>
      <c r="N733" s="92" t="str">
        <f>IF(SP_NORTE!AM732="","*",SP_NORTE!AM732)</f>
        <v>-</v>
      </c>
      <c r="O733" s="124">
        <f>IF(SP_NORTE!BH732="","*",SP_NORTE!BH732)</f>
        <v>0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-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>
        <f>IF(SP_NORTE!AK733="","*",SP_NORTE!AK733)</f>
        <v>0</v>
      </c>
      <c r="L734" s="92" t="str">
        <f>IF(SP_NORTE!AM733="","*",SP_NORTE!AM733)</f>
        <v>-</v>
      </c>
      <c r="M734" s="92">
        <f>IF(SP_NORTE!AP733="","*",SP_NORTE!AP733)</f>
        <v>0</v>
      </c>
      <c r="N734" s="92" t="str">
        <f>IF(SP_NORTE!AM733="","*",SP_NORTE!AM733)</f>
        <v>-</v>
      </c>
      <c r="O734" s="124" t="str">
        <f>IF(SP_NORTE!BH733="","*",SP_NORTE!BH733)</f>
        <v>*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Oportunidade</v>
      </c>
      <c r="C735" s="92" t="str">
        <f>IF(SP_NORTE!S734="","*",SP_NORTE!S734)</f>
        <v>SP NORTE</v>
      </c>
      <c r="D735" s="92" t="str">
        <f>IF(SP_NORTE!T734="","*",SP_NORTE!T734)</f>
        <v>ZCZ-ZTI</v>
      </c>
      <c r="E735" s="92" t="str">
        <f>IF(SP_NORTE!D734="","*",SP_NORTE!D734)</f>
        <v>ANTÔNIO (TP-713)</v>
      </c>
      <c r="F735" s="92" t="str">
        <f>IF(SP_NORTE!H734="","*",SP_NORTE!H734)</f>
        <v>ZOI</v>
      </c>
      <c r="G735" s="92" t="str">
        <f>IF(SP_NORTE!M734="","*",SP_NORTE!M734)</f>
        <v>ZTO-ZOI</v>
      </c>
      <c r="H735" s="131">
        <f>IF(SP_NORTE!K734="","*",SP_NORTE!K734)</f>
        <v>244.1</v>
      </c>
      <c r="I735" s="128">
        <f>IF(SP_NORTE!O734="","*",SP_NORTE!O734)</f>
        <v>0.375</v>
      </c>
      <c r="J735" s="128">
        <f>IF(SP_NORTE!P734="","*",SP_NORTE!P734)</f>
        <v>6.25E-2</v>
      </c>
      <c r="K735" s="92" t="str">
        <f>IF(SP_NORTE!AK734="","*",SP_NORTE!AK734)</f>
        <v>ZOI</v>
      </c>
      <c r="L735" s="92" t="str">
        <f>IF(SP_NORTE!AM734="","*",SP_NORTE!AM734)</f>
        <v>ZTO-ZOI</v>
      </c>
      <c r="M735" s="92">
        <f>IF(SP_NORTE!AP734="","*",SP_NORTE!AP734)</f>
        <v>244.1</v>
      </c>
      <c r="N735" s="92" t="str">
        <f>IF(SP_NORTE!AM734="","*",SP_NORTE!AM734)</f>
        <v>ZTO-ZOI</v>
      </c>
      <c r="O735" s="124">
        <f>IF(SP_NORTE!BH734="","*",SP_NORTE!BH734)</f>
        <v>1</v>
      </c>
      <c r="P735" s="190" t="str">
        <f>IF($A$2=1,IF(SP_NORTE!BJ734="","*",SP_NORTE!BJ734),IF(SP_NORTE!BK734="","*",SP_NORTE!BK734))</f>
        <v xml:space="preserve">Equipe pronta as 8h, sem oportunidade 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-</v>
      </c>
      <c r="D736" s="92" t="str">
        <f>IF(SP_NORTE!T735="","*",SP_NORTE!T735)</f>
        <v>-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-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>
        <f>IF(SP_NORTE!AK735="","*",SP_NORTE!AK735)</f>
        <v>0</v>
      </c>
      <c r="L736" s="92" t="str">
        <f>IF(SP_NORTE!AM735="","*",SP_NORTE!AM735)</f>
        <v>-</v>
      </c>
      <c r="M736" s="92">
        <f>IF(SP_NORTE!AP735="","*",SP_NORTE!AP735)</f>
        <v>0</v>
      </c>
      <c r="N736" s="92" t="str">
        <f>IF(SP_NORTE!AM735="","*",SP_NORTE!AM735)</f>
        <v>-</v>
      </c>
      <c r="O736" s="124" t="str">
        <f>IF(SP_NORTE!BH735="","*",SP_NORTE!BH735)</f>
        <v>*</v>
      </c>
      <c r="P736" s="190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G137" sqref="G13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1336</v>
      </c>
      <c r="V1" s="272"/>
      <c r="W1" s="272"/>
    </row>
    <row r="2" spans="1:23" s="93" customFormat="1">
      <c r="A2" s="96" t="s">
        <v>1337</v>
      </c>
      <c r="B2" s="96" t="s">
        <v>1332</v>
      </c>
      <c r="C2" s="96" t="s">
        <v>421</v>
      </c>
      <c r="D2" s="97" t="s">
        <v>968</v>
      </c>
      <c r="E2" s="97" t="s">
        <v>969</v>
      </c>
      <c r="F2" s="97" t="s">
        <v>1331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1338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256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256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-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256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-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Contrato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ZBV-ZTI</v>
      </c>
      <c r="F148" s="188" t="str">
        <f>IF(SP_NORTE!B151="","*",SP_NORTE!B151)</f>
        <v>*</v>
      </c>
      <c r="G148" s="188" t="str">
        <f>IF(SP_NORTE!D151="","*",SP_NORTE!D151)</f>
        <v>A74</v>
      </c>
      <c r="H148" s="188" t="str">
        <f>IF(SP_NORTE!F151="","*",SP_NORTE!F151)</f>
        <v>DETECÇÃO - RONDA 7 DIAS</v>
      </c>
      <c r="I148" s="188" t="str">
        <f>IF(SP_NORTE!H151="","*",SP_NORTE!H151)</f>
        <v>ZRQ138</v>
      </c>
      <c r="J148" s="188" t="str">
        <f>IF(SP_NORTE!I151="","*",SP_NORTE!I151)</f>
        <v>ZSU1</v>
      </c>
      <c r="K148" s="178" t="str">
        <f>IF(SP_NORTE!M151="","*",SP_NORTE!M151)</f>
        <v>ZRQ-ZSU</v>
      </c>
      <c r="L148" s="178" t="str">
        <f>IF(SP_NORTE!N151="","*",SP_NORTE!N151)</f>
        <v>ZRQZSU</v>
      </c>
      <c r="M148" s="179">
        <f>IF(SP_NORTE!J151="","*",SP_NORTE!J151)</f>
        <v>70</v>
      </c>
      <c r="N148" s="187">
        <f>IF(SP_NORTE!K151="","*",SP_NORTE!K151)</f>
        <v>137.19999999999999</v>
      </c>
      <c r="O148" s="187" t="str">
        <f>IF(SP_NORTE!L151="","*",SP_NORTE!L151)</f>
        <v>-</v>
      </c>
      <c r="P148" s="186">
        <f>IF(SP_NORTE!O151="","*",SP_NORTE!O151)</f>
        <v>0.41666666666666669</v>
      </c>
      <c r="Q148" s="186">
        <f>IF(SP_NORTE!P151="","*",SP_NORTE!P151)</f>
        <v>0.41666666666666669</v>
      </c>
      <c r="R148" s="188" t="str">
        <f>IF(SP_NORTE!Q151="","*",CONCATENATE(SP_NORTE!Q151," ",SP_NORTE!R151))</f>
        <v>70 KM</v>
      </c>
      <c r="S148" s="188" t="str">
        <f>IF(SP_NORTE!V151="","*",SP_NORTE!V151)</f>
        <v>Junio</v>
      </c>
      <c r="T148" s="188" t="str">
        <f>IF(SP_NORTE!W151="","*",SP_NORTE!W151)</f>
        <v>Inspeção R7D entre ZRQ-ZSU</v>
      </c>
      <c r="U148" s="176">
        <f ca="1">_xlfn.XLOOKUP(G148&amp;$U$2,BS_CONTROLE[CHAVE],BS_CONTROLE[Quantidade_11],"-")</f>
        <v>0</v>
      </c>
      <c r="V148" s="176" t="str">
        <f ca="1">_xlfn.XLOOKUP(G148&amp;$V$2,BS_CONTROLE[CHAVE],BS_CONTROLE[Quantidade_11],"-")</f>
        <v>-</v>
      </c>
      <c r="W148" s="176">
        <f ca="1">_xlfn.XLOOKUP(G148&amp;$W$2,BS_CONTROLE[CHAVE],BS_CONTROLE[Quantidade_11],"-")</f>
        <v>0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*</v>
      </c>
      <c r="C149" s="189" t="str">
        <f>IF(SP_NORTE!Z152="","*",SP_NORTE!Z152)</f>
        <v>*</v>
      </c>
      <c r="D149" s="178" t="str">
        <f>IF(SP_NORTE!S152="","*",SP_NORTE!S152)</f>
        <v>-</v>
      </c>
      <c r="E149" s="178" t="str">
        <f>IF(SP_NORTE!T152="","*",SP_NORTE!T152)</f>
        <v>-</v>
      </c>
      <c r="F149" s="188" t="str">
        <f>IF(SP_NORTE!B152="","*",SP_NORTE!B152)</f>
        <v>*</v>
      </c>
      <c r="G149" s="188" t="str">
        <f>IF(SP_NORTE!D152="","*",SP_NORTE!D152)</f>
        <v>*</v>
      </c>
      <c r="H149" s="188" t="str">
        <f>IF(SP_NORTE!F152="","*",SP_NORTE!F152)</f>
        <v>*</v>
      </c>
      <c r="I149" s="188" t="str">
        <f>IF(SP_NORTE!H152="","*",SP_NORTE!H152)</f>
        <v>-</v>
      </c>
      <c r="J149" s="188" t="str">
        <f>IF(SP_NORTE!I152="","*",SP_NORTE!I152)</f>
        <v>-</v>
      </c>
      <c r="K149" s="178" t="str">
        <f>IF(SP_NORTE!M152="","*",SP_NORTE!M152)</f>
        <v>-</v>
      </c>
      <c r="L149" s="178" t="str">
        <f>IF(SP_NORTE!N152="","*",SP_NORTE!N152)</f>
        <v>-</v>
      </c>
      <c r="M149" s="179" t="str">
        <f>IF(SP_NORTE!J152="","*",SP_NORTE!J152)</f>
        <v>*</v>
      </c>
      <c r="N149" s="187" t="str">
        <f>IF(SP_NORTE!K152="","*",SP_NORTE!K152)</f>
        <v>*</v>
      </c>
      <c r="O149" s="187" t="str">
        <f>IF(SP_NORTE!L152="","*",SP_NORTE!L152)</f>
        <v>-</v>
      </c>
      <c r="P149" s="186" t="str">
        <f>IF(SP_NORTE!O152="","*",SP_NORTE!O152)</f>
        <v>*</v>
      </c>
      <c r="Q149" s="186" t="str">
        <f>IF(SP_NORTE!P152="","*",SP_NORTE!P152)</f>
        <v>*</v>
      </c>
      <c r="R149" s="188" t="str">
        <f>IF(SP_NORTE!Q152="","*",CONCATENATE(SP_NORTE!Q152," ",SP_NORTE!R152))</f>
        <v>*</v>
      </c>
      <c r="S149" s="188" t="str">
        <f>IF(SP_NORTE!V152="","*",SP_NORTE!V152)</f>
        <v>*</v>
      </c>
      <c r="T149" s="188" t="str">
        <f>IF(SP_NORTE!W152="","*",SP_NORTE!W152)</f>
        <v>*</v>
      </c>
      <c r="U149" s="176" t="str">
        <f ca="1">_xlfn.XLOOKUP(G149&amp;$U$2,BS_CONTROLE[CHAVE],BS_CONTROLE[Quantidade_11],"-")</f>
        <v>-</v>
      </c>
      <c r="V149" s="176" t="str">
        <f ca="1">_xlfn.XLOOKUP(G149&amp;$V$2,BS_CONTROLE[CHAVE],BS_CONTROLE[Quantidade_11],"-")</f>
        <v>-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*</v>
      </c>
      <c r="C150" s="189" t="str">
        <f>IF(SP_NORTE!Z153="","*",SP_NORTE!Z153)</f>
        <v>*</v>
      </c>
      <c r="D150" s="178" t="str">
        <f>IF(SP_NORTE!S153="","*",SP_NORTE!S153)</f>
        <v>-</v>
      </c>
      <c r="E150" s="178" t="str">
        <f>IF(SP_NORTE!T153="","*",SP_NORTE!T153)</f>
        <v>-</v>
      </c>
      <c r="F150" s="188" t="str">
        <f>IF(SP_NORTE!B153="","*",SP_NORTE!B153)</f>
        <v>*</v>
      </c>
      <c r="G150" s="188" t="str">
        <f>IF(SP_NORTE!D153="","*",SP_NORTE!D153)</f>
        <v>*</v>
      </c>
      <c r="H150" s="188" t="str">
        <f>IF(SP_NORTE!F153="","*",SP_NORTE!F153)</f>
        <v>*</v>
      </c>
      <c r="I150" s="188" t="str">
        <f>IF(SP_NORTE!H153="","*",SP_NORTE!H153)</f>
        <v>-</v>
      </c>
      <c r="J150" s="188" t="str">
        <f>IF(SP_NORTE!I153="","*",SP_NORTE!I153)</f>
        <v>-</v>
      </c>
      <c r="K150" s="178" t="str">
        <f>IF(SP_NORTE!M153="","*",SP_NORTE!M153)</f>
        <v>-</v>
      </c>
      <c r="L150" s="178" t="str">
        <f>IF(SP_NORTE!N153="","*",SP_NORTE!N153)</f>
        <v>-</v>
      </c>
      <c r="M150" s="179" t="str">
        <f>IF(SP_NORTE!J153="","*",SP_NORTE!J153)</f>
        <v>*</v>
      </c>
      <c r="N150" s="187" t="str">
        <f>IF(SP_NORTE!K153="","*",SP_NORTE!K153)</f>
        <v>*</v>
      </c>
      <c r="O150" s="187" t="str">
        <f>IF(SP_NORTE!L153="","*",SP_NORTE!L153)</f>
        <v>-</v>
      </c>
      <c r="P150" s="186" t="str">
        <f>IF(SP_NORTE!O153="","*",SP_NORTE!O153)</f>
        <v>*</v>
      </c>
      <c r="Q150" s="186" t="str">
        <f>IF(SP_NORTE!P153="","*",SP_NORTE!P153)</f>
        <v>*</v>
      </c>
      <c r="R150" s="188" t="str">
        <f>IF(SP_NORTE!Q153="","*",CONCATENATE(SP_NORTE!Q153," ",SP_NORTE!R153))</f>
        <v>*</v>
      </c>
      <c r="S150" s="188" t="str">
        <f>IF(SP_NORTE!V153="","*",SP_NORTE!V153)</f>
        <v>*</v>
      </c>
      <c r="T150" s="188" t="str">
        <f>IF(SP_NORTE!W153="","*",SP_NORTE!W153)</f>
        <v>*</v>
      </c>
      <c r="U150" s="176" t="str">
        <f ca="1">_xlfn.XLOOKUP(G150&amp;$U$2,BS_CONTROLE[CHAVE],BS_CONTROLE[Quantidade_11],"-")</f>
        <v>-</v>
      </c>
      <c r="V150" s="176" t="str">
        <f ca="1">_xlfn.XLOOKUP(G150&amp;$V$2,BS_CONTROLE[CHAVE],BS_CONTROLE[Quantidade_11],"-")</f>
        <v>-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*</v>
      </c>
      <c r="C151" s="189" t="str">
        <f>IF(SP_NORTE!Z154="","*",SP_NORTE!Z154)</f>
        <v>*</v>
      </c>
      <c r="D151" s="178" t="str">
        <f>IF(SP_NORTE!S154="","*",SP_NORTE!S154)</f>
        <v>-</v>
      </c>
      <c r="E151" s="178" t="str">
        <f>IF(SP_NORTE!T154="","*",SP_NORTE!T154)</f>
        <v>-</v>
      </c>
      <c r="F151" s="188" t="str">
        <f>IF(SP_NORTE!B154="","*",SP_NORTE!B154)</f>
        <v>*</v>
      </c>
      <c r="G151" s="188" t="str">
        <f>IF(SP_NORTE!D154="","*",SP_NORTE!D154)</f>
        <v>*</v>
      </c>
      <c r="H151" s="188" t="str">
        <f>IF(SP_NORTE!F154="","*",SP_NORTE!F154)</f>
        <v>*</v>
      </c>
      <c r="I151" s="188" t="str">
        <f>IF(SP_NORTE!H154="","*",SP_NORTE!H154)</f>
        <v>-</v>
      </c>
      <c r="J151" s="188" t="str">
        <f>IF(SP_NORTE!I154="","*",SP_NORTE!I154)</f>
        <v>-</v>
      </c>
      <c r="K151" s="178" t="str">
        <f>IF(SP_NORTE!M154="","*",SP_NORTE!M154)</f>
        <v>-</v>
      </c>
      <c r="L151" s="178" t="str">
        <f>IF(SP_NORTE!N154="","*",SP_NORTE!N154)</f>
        <v>-</v>
      </c>
      <c r="M151" s="179" t="str">
        <f>IF(SP_NORTE!J154="","*",SP_NORTE!J154)</f>
        <v>*</v>
      </c>
      <c r="N151" s="187" t="str">
        <f>IF(SP_NORTE!K154="","*",SP_NORTE!K154)</f>
        <v>*</v>
      </c>
      <c r="O151" s="187" t="str">
        <f>IF(SP_NORTE!L154="","*",SP_NORTE!L154)</f>
        <v>-</v>
      </c>
      <c r="P151" s="186" t="str">
        <f>IF(SP_NORTE!O154="","*",SP_NORTE!O154)</f>
        <v>*</v>
      </c>
      <c r="Q151" s="186" t="str">
        <f>IF(SP_NORTE!P154="","*",SP_NORTE!P154)</f>
        <v>*</v>
      </c>
      <c r="R151" s="188" t="str">
        <f>IF(SP_NORTE!Q154="","*",CONCATENATE(SP_NORTE!Q154," ",SP_NORTE!R154))</f>
        <v>*</v>
      </c>
      <c r="S151" s="188" t="str">
        <f>IF(SP_NORTE!V154="","*",SP_NORTE!V154)</f>
        <v>*</v>
      </c>
      <c r="T151" s="188" t="str">
        <f>IF(SP_NORTE!W154="","*",SP_NORTE!W154)</f>
        <v>*</v>
      </c>
      <c r="U151" s="176" t="str">
        <f ca="1">_xlfn.XLOOKUP(G151&amp;$U$2,BS_CONTROLE[CHAVE],BS_CONTROLE[Quantidade_11],"-")</f>
        <v>-</v>
      </c>
      <c r="V151" s="176" t="str">
        <f ca="1">_xlfn.XLOOKUP(G151&amp;$V$2,BS_CONTROLE[CHAVE],BS_CONTROLE[Quantidade_11],"-")</f>
        <v>-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*</v>
      </c>
      <c r="C152" s="189" t="str">
        <f>IF(SP_NORTE!Z155="","*",SP_NORTE!Z155)</f>
        <v>*</v>
      </c>
      <c r="D152" s="178" t="str">
        <f>IF(SP_NORTE!S155="","*",SP_NORTE!S155)</f>
        <v>-</v>
      </c>
      <c r="E152" s="178" t="str">
        <f>IF(SP_NORTE!T155="","*",SP_NORTE!T155)</f>
        <v>-</v>
      </c>
      <c r="F152" s="188" t="str">
        <f>IF(SP_NORTE!B155="","*",SP_NORTE!B155)</f>
        <v>*</v>
      </c>
      <c r="G152" s="188" t="str">
        <f>IF(SP_NORTE!D155="","*",SP_NORTE!D155)</f>
        <v>*</v>
      </c>
      <c r="H152" s="188" t="str">
        <f>IF(SP_NORTE!F155="","*",SP_NORTE!F155)</f>
        <v>*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-</v>
      </c>
      <c r="L152" s="178" t="str">
        <f>IF(SP_NORTE!N155="","*",SP_NORTE!N155)</f>
        <v>-</v>
      </c>
      <c r="M152" s="179" t="str">
        <f>IF(SP_NORTE!J155="","*",SP_NORTE!J155)</f>
        <v>*</v>
      </c>
      <c r="N152" s="187" t="str">
        <f>IF(SP_NORTE!K155="","*",SP_NORTE!K155)</f>
        <v>*</v>
      </c>
      <c r="O152" s="187" t="str">
        <f>IF(SP_NORTE!L155="","*",SP_NORTE!L155)</f>
        <v>-</v>
      </c>
      <c r="P152" s="186" t="str">
        <f>IF(SP_NORTE!O155="","*",SP_NORTE!O155)</f>
        <v>*</v>
      </c>
      <c r="Q152" s="186" t="str">
        <f>IF(SP_NORTE!P155="","*",SP_NORTE!P155)</f>
        <v>*</v>
      </c>
      <c r="R152" s="188" t="str">
        <f>IF(SP_NORTE!Q155="","*",CONCATENATE(SP_NORTE!Q155," ",SP_NORTE!R155))</f>
        <v>*</v>
      </c>
      <c r="S152" s="188" t="str">
        <f>IF(SP_NORTE!V155="","*",SP_NORTE!V155)</f>
        <v>*</v>
      </c>
      <c r="T152" s="188" t="str">
        <f>IF(SP_NORTE!W155="","*",SP_NORTE!W155)</f>
        <v>*</v>
      </c>
      <c r="U152" s="176" t="str">
        <f ca="1">_xlfn.XLOOKUP(G152&amp;$U$2,BS_CONTROLE[CHAVE],BS_CONTROLE[Quantidade_11],"-")</f>
        <v>-</v>
      </c>
      <c r="V152" s="176" t="str">
        <f ca="1">_xlfn.XLOOKUP(G152&amp;$V$2,BS_CONTROLE[CHAVE],BS_CONTROLE[Quantidade_11],"-")</f>
        <v>-</v>
      </c>
      <c r="W152" s="176" t="str">
        <f ca="1">_xlfn.XLOOKUP(G152&amp;$W$2,BS_CONTROLE[CHAVE],BS_CONTROLE[Quantidade_11],"-")</f>
        <v>-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*</v>
      </c>
      <c r="C153" s="189" t="str">
        <f>IF(SP_NORTE!Z156="","*",SP_NORTE!Z156)</f>
        <v>*</v>
      </c>
      <c r="D153" s="178" t="str">
        <f>IF(SP_NORTE!S156="","*",SP_NORTE!S156)</f>
        <v>-</v>
      </c>
      <c r="E153" s="178" t="str">
        <f>IF(SP_NORTE!T156="","*",SP_NORTE!T156)</f>
        <v>-</v>
      </c>
      <c r="F153" s="188" t="str">
        <f>IF(SP_NORTE!B156="","*",SP_NORTE!B156)</f>
        <v>*</v>
      </c>
      <c r="G153" s="188" t="str">
        <f>IF(SP_NORTE!D156="","*",SP_NORTE!D156)</f>
        <v>*</v>
      </c>
      <c r="H153" s="188" t="str">
        <f>IF(SP_NORTE!F156="","*",SP_NORTE!F156)</f>
        <v>*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-</v>
      </c>
      <c r="L153" s="178" t="str">
        <f>IF(SP_NORTE!N156="","*",SP_NORTE!N156)</f>
        <v>-</v>
      </c>
      <c r="M153" s="179" t="str">
        <f>IF(SP_NORTE!J156="","*",SP_NORTE!J156)</f>
        <v>*</v>
      </c>
      <c r="N153" s="187" t="str">
        <f>IF(SP_NORTE!K156="","*",SP_NORTE!K156)</f>
        <v>*</v>
      </c>
      <c r="O153" s="187" t="str">
        <f>IF(SP_NORTE!L156="","*",SP_NORTE!L156)</f>
        <v>-</v>
      </c>
      <c r="P153" s="186" t="str">
        <f>IF(SP_NORTE!O156="","*",SP_NORTE!O156)</f>
        <v>*</v>
      </c>
      <c r="Q153" s="186" t="str">
        <f>IF(SP_NORTE!P156="","*",SP_NORTE!P156)</f>
        <v>*</v>
      </c>
      <c r="R153" s="188" t="str">
        <f>IF(SP_NORTE!Q156="","*",CONCATENATE(SP_NORTE!Q156," ",SP_NORTE!R156))</f>
        <v>*</v>
      </c>
      <c r="S153" s="188" t="str">
        <f>IF(SP_NORTE!V156="","*",SP_NORTE!V156)</f>
        <v>*</v>
      </c>
      <c r="T153" s="188" t="str">
        <f>IF(SP_NORTE!W156="","*",SP_NORTE!W156)</f>
        <v>*</v>
      </c>
      <c r="U153" s="176" t="str">
        <f ca="1">_xlfn.XLOOKUP(G153&amp;$U$2,BS_CONTROLE[CHAVE],BS_CONTROLE[Quantidade_11],"-")</f>
        <v>-</v>
      </c>
      <c r="V153" s="176" t="str">
        <f ca="1">_xlfn.XLOOKUP(G153&amp;$V$2,BS_CONTROLE[CHAVE],BS_CONTROLE[Quantidade_11],"-")</f>
        <v>-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*</v>
      </c>
      <c r="C154" s="189" t="str">
        <f>IF(SP_NORTE!Z157="","*",SP_NORTE!Z157)</f>
        <v>*</v>
      </c>
      <c r="D154" s="178" t="str">
        <f>IF(SP_NORTE!S157="","*",SP_NORTE!S157)</f>
        <v>-</v>
      </c>
      <c r="E154" s="178" t="str">
        <f>IF(SP_NORTE!T157="","*",SP_NORTE!T157)</f>
        <v>-</v>
      </c>
      <c r="F154" s="188" t="str">
        <f>IF(SP_NORTE!B157="","*",SP_NORTE!B157)</f>
        <v>*</v>
      </c>
      <c r="G154" s="188" t="str">
        <f>IF(SP_NORTE!D157="","*",SP_NORTE!D157)</f>
        <v>*</v>
      </c>
      <c r="H154" s="188" t="str">
        <f>IF(SP_NORTE!F157="","*",SP_NORTE!F157)</f>
        <v>*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-</v>
      </c>
      <c r="L154" s="178" t="str">
        <f>IF(SP_NORTE!N157="","*",SP_NORTE!N157)</f>
        <v>-</v>
      </c>
      <c r="M154" s="179" t="str">
        <f>IF(SP_NORTE!J157="","*",SP_NORTE!J157)</f>
        <v>*</v>
      </c>
      <c r="N154" s="187" t="str">
        <f>IF(SP_NORTE!K157="","*",SP_NORTE!K157)</f>
        <v>*</v>
      </c>
      <c r="O154" s="187" t="str">
        <f>IF(SP_NORTE!L157="","*",SP_NORTE!L157)</f>
        <v>-</v>
      </c>
      <c r="P154" s="186" t="str">
        <f>IF(SP_NORTE!O157="","*",SP_NORTE!O157)</f>
        <v>*</v>
      </c>
      <c r="Q154" s="186" t="str">
        <f>IF(SP_NORTE!P157="","*",SP_NORTE!P157)</f>
        <v>*</v>
      </c>
      <c r="R154" s="188" t="str">
        <f>IF(SP_NORTE!Q157="","*",CONCATENATE(SP_NORTE!Q157," ",SP_NORTE!R157))</f>
        <v>*</v>
      </c>
      <c r="S154" s="188" t="str">
        <f>IF(SP_NORTE!V157="","*",SP_NORTE!V157)</f>
        <v>*</v>
      </c>
      <c r="T154" s="188" t="str">
        <f>IF(SP_NORTE!W157="","*",SP_NORTE!W157)</f>
        <v>*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*</v>
      </c>
      <c r="C155" s="189" t="str">
        <f>IF(SP_NORTE!Z158="","*",SP_NORTE!Z158)</f>
        <v>*</v>
      </c>
      <c r="D155" s="178" t="str">
        <f>IF(SP_NORTE!S158="","*",SP_NORTE!S158)</f>
        <v>-</v>
      </c>
      <c r="E155" s="178" t="str">
        <f>IF(SP_NORTE!T158="","*",SP_NORTE!T158)</f>
        <v>-</v>
      </c>
      <c r="F155" s="188" t="str">
        <f>IF(SP_NORTE!B158="","*",SP_NORTE!B158)</f>
        <v>*</v>
      </c>
      <c r="G155" s="188" t="str">
        <f>IF(SP_NORTE!D158="","*",SP_NORTE!D158)</f>
        <v>*</v>
      </c>
      <c r="H155" s="188" t="str">
        <f>IF(SP_NORTE!F158="","*",SP_NORTE!F158)</f>
        <v>*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-</v>
      </c>
      <c r="L155" s="178" t="str">
        <f>IF(SP_NORTE!N158="","*",SP_NORTE!N158)</f>
        <v>-</v>
      </c>
      <c r="M155" s="179" t="str">
        <f>IF(SP_NORTE!J158="","*",SP_NORTE!J158)</f>
        <v>*</v>
      </c>
      <c r="N155" s="187" t="str">
        <f>IF(SP_NORTE!K158="","*",SP_NORTE!K158)</f>
        <v>*</v>
      </c>
      <c r="O155" s="187" t="str">
        <f>IF(SP_NORTE!L158="","*",SP_NORTE!L158)</f>
        <v>-</v>
      </c>
      <c r="P155" s="186" t="str">
        <f>IF(SP_NORTE!O158="","*",SP_NORTE!O158)</f>
        <v>*</v>
      </c>
      <c r="Q155" s="186" t="str">
        <f>IF(SP_NORTE!P158="","*",SP_NORTE!P158)</f>
        <v>*</v>
      </c>
      <c r="R155" s="188" t="str">
        <f>IF(SP_NORTE!Q158="","*",CONCATENATE(SP_NORTE!Q158," ",SP_NORTE!R158))</f>
        <v>*</v>
      </c>
      <c r="S155" s="188" t="str">
        <f>IF(SP_NORTE!V158="","*",SP_NORTE!V158)</f>
        <v>*</v>
      </c>
      <c r="T155" s="188" t="str">
        <f>IF(SP_NORTE!W158="","*",SP_NORTE!W158)</f>
        <v>*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*</v>
      </c>
      <c r="C156" s="189" t="str">
        <f>IF(SP_NORTE!Z159="","*",SP_NORTE!Z159)</f>
        <v>*</v>
      </c>
      <c r="D156" s="178" t="str">
        <f>IF(SP_NORTE!S159="","*",SP_NORTE!S159)</f>
        <v>-</v>
      </c>
      <c r="E156" s="178" t="str">
        <f>IF(SP_NORTE!T159="","*",SP_NORTE!T159)</f>
        <v>-</v>
      </c>
      <c r="F156" s="188" t="str">
        <f>IF(SP_NORTE!B159="","*",SP_NORTE!B159)</f>
        <v>*</v>
      </c>
      <c r="G156" s="188" t="str">
        <f>IF(SP_NORTE!D159="","*",SP_NORTE!D159)</f>
        <v>*</v>
      </c>
      <c r="H156" s="188" t="str">
        <f>IF(SP_NORTE!F159="","*",SP_NORTE!F159)</f>
        <v>*</v>
      </c>
      <c r="I156" s="188" t="str">
        <f>IF(SP_NORTE!H159="","*",SP_NORTE!H159)</f>
        <v>-</v>
      </c>
      <c r="J156" s="188" t="str">
        <f>IF(SP_NORTE!I159="","*",SP_NORTE!I159)</f>
        <v>-</v>
      </c>
      <c r="K156" s="178" t="str">
        <f>IF(SP_NORTE!M159="","*",SP_NORTE!M159)</f>
        <v>-</v>
      </c>
      <c r="L156" s="178" t="str">
        <f>IF(SP_NORTE!N159="","*",SP_NORTE!N159)</f>
        <v>-</v>
      </c>
      <c r="M156" s="179" t="str">
        <f>IF(SP_NORTE!J159="","*",SP_NORTE!J159)</f>
        <v>*</v>
      </c>
      <c r="N156" s="187" t="str">
        <f>IF(SP_NORTE!K159="","*",SP_NORTE!K159)</f>
        <v>*</v>
      </c>
      <c r="O156" s="187" t="str">
        <f>IF(SP_NORTE!L159="","*",SP_NORTE!L159)</f>
        <v>-</v>
      </c>
      <c r="P156" s="186" t="str">
        <f>IF(SP_NORTE!O159="","*",SP_NORTE!O159)</f>
        <v>*</v>
      </c>
      <c r="Q156" s="186" t="str">
        <f>IF(SP_NORTE!P159="","*",SP_NORTE!P159)</f>
        <v>*</v>
      </c>
      <c r="R156" s="188" t="str">
        <f>IF(SP_NORTE!Q159="","*",CONCATENATE(SP_NORTE!Q159," ",SP_NORTE!R159))</f>
        <v>*</v>
      </c>
      <c r="S156" s="188" t="str">
        <f>IF(SP_NORTE!V159="","*",SP_NORTE!V159)</f>
        <v>*</v>
      </c>
      <c r="T156" s="188" t="str">
        <f>IF(SP_NORTE!W159="","*",SP_NORTE!W159)</f>
        <v>*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*</v>
      </c>
      <c r="C157" s="189" t="str">
        <f>IF(SP_NORTE!Z160="","*",SP_NORTE!Z160)</f>
        <v>*</v>
      </c>
      <c r="D157" s="178" t="str">
        <f>IF(SP_NORTE!S160="","*",SP_NORTE!S160)</f>
        <v>-</v>
      </c>
      <c r="E157" s="178" t="str">
        <f>IF(SP_NORTE!T160="","*",SP_NORTE!T160)</f>
        <v>-</v>
      </c>
      <c r="F157" s="188" t="str">
        <f>IF(SP_NORTE!B160="","*",SP_NORTE!B160)</f>
        <v>*</v>
      </c>
      <c r="G157" s="188" t="str">
        <f>IF(SP_NORTE!D160="","*",SP_NORTE!D160)</f>
        <v>*</v>
      </c>
      <c r="H157" s="188" t="str">
        <f>IF(SP_NORTE!F160="","*",SP_NORTE!F160)</f>
        <v>*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-</v>
      </c>
      <c r="L157" s="178" t="str">
        <f>IF(SP_NORTE!N160="","*",SP_NORTE!N160)</f>
        <v>-</v>
      </c>
      <c r="M157" s="179" t="str">
        <f>IF(SP_NORTE!J160="","*",SP_NORTE!J160)</f>
        <v>*</v>
      </c>
      <c r="N157" s="187" t="str">
        <f>IF(SP_NORTE!K160="","*",SP_NORTE!K160)</f>
        <v>*</v>
      </c>
      <c r="O157" s="187" t="str">
        <f>IF(SP_NORTE!L160="","*",SP_NORTE!L160)</f>
        <v>-</v>
      </c>
      <c r="P157" s="186" t="str">
        <f>IF(SP_NORTE!O160="","*",SP_NORTE!O160)</f>
        <v>*</v>
      </c>
      <c r="Q157" s="186" t="str">
        <f>IF(SP_NORTE!P160="","*",SP_NORTE!P160)</f>
        <v>*</v>
      </c>
      <c r="R157" s="188" t="str">
        <f>IF(SP_NORTE!Q160="","*",CONCATENATE(SP_NORTE!Q160," ",SP_NORTE!R160))</f>
        <v>*</v>
      </c>
      <c r="S157" s="188" t="str">
        <f>IF(SP_NORTE!V160="","*",SP_NORTE!V160)</f>
        <v>*</v>
      </c>
      <c r="T157" s="188" t="str">
        <f>IF(SP_NORTE!W160="","*",SP_NORTE!W160)</f>
        <v>*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*</v>
      </c>
      <c r="J528" s="188" t="str">
        <f>IF(SP_NORTE!I531="","*",SP_NORTE!I531)</f>
        <v>*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*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OPORTUNIDADE</v>
      </c>
      <c r="B729" s="189" t="str">
        <f>IF(SP_NORTE!X732="","*",SP_NORTE!X732)</f>
        <v>Oportunidade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V89</v>
      </c>
      <c r="H729" s="188" t="str">
        <f>IF(SP_NORTE!F732="","*",SP_NORTE!F732)</f>
        <v>DESLOCAMENTO</v>
      </c>
      <c r="I729" s="188" t="str">
        <f>IF(SP_NORTE!H732="","*",SP_NORTE!H732)</f>
        <v>ZYU</v>
      </c>
      <c r="J729" s="188" t="str">
        <f>IF(SP_NORTE!I732="","*",SP_NORTE!I732)</f>
        <v>ZRO</v>
      </c>
      <c r="K729" s="178" t="str">
        <f>IF(SP_NORTE!M732="","*",SP_NORTE!M732)</f>
        <v>-</v>
      </c>
      <c r="L729" s="178" t="str">
        <f>IF(SP_NORTE!N732="","*",SP_NORTE!N732)</f>
        <v>-</v>
      </c>
      <c r="M729" s="179">
        <f>IF(SP_NORTE!J732="","*",SP_NORTE!J732)</f>
        <v>56</v>
      </c>
      <c r="N729" s="187">
        <f>IF(SP_NORTE!K732="","*",SP_NORTE!K732)</f>
        <v>202.852</v>
      </c>
      <c r="O729" s="187">
        <f>IF(SP_NORTE!L732="","*",SP_NORTE!L732)</f>
        <v>135</v>
      </c>
      <c r="P729" s="186">
        <f>IF(SP_NORTE!O732="","*",SP_NORTE!O732)</f>
        <v>0.375</v>
      </c>
      <c r="Q729" s="186">
        <f>IF(SP_NORTE!P732="","*",SP_NORTE!P732)</f>
        <v>4.1666666666666664E-2</v>
      </c>
      <c r="R729" s="188" t="str">
        <f>IF(SP_NORTE!Q732="","*",CONCATENATE(SP_NORTE!Q732," ",SP_NORTE!R732))</f>
        <v>1 BINÁRIO</v>
      </c>
      <c r="S729" s="188" t="str">
        <f>IF(SP_NORTE!V732="","*",SP_NORTE!V732)</f>
        <v>Saulo</v>
      </c>
      <c r="T729" s="188" t="str">
        <f>IF(SP_NORTE!W732="","*",SP_NORTE!W732)</f>
        <v>deslocamento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SP NORTE</v>
      </c>
      <c r="E731" s="178" t="str">
        <f>IF(SP_NORTE!T734="","*",SP_NORTE!T734)</f>
        <v>ZCZ-ZTI</v>
      </c>
      <c r="F731" s="188" t="str">
        <f>IF(SP_NORTE!B734="","*",SP_NORTE!B734)</f>
        <v>*</v>
      </c>
      <c r="G731" s="188" t="str">
        <f>IF(SP_NORTE!D734="","*",SP_NORTE!D734)</f>
        <v>ANTÔNIO (TP-713)</v>
      </c>
      <c r="H731" s="188" t="str">
        <f>IF(SP_NORTE!F734="","*",SP_NORTE!F734)</f>
        <v>PDM - SOLDA</v>
      </c>
      <c r="I731" s="188" t="str">
        <f>IF(SP_NORTE!H734="","*",SP_NORTE!H734)</f>
        <v>ZOI</v>
      </c>
      <c r="J731" s="188" t="str">
        <f>IF(SP_NORTE!I734="","*",SP_NORTE!I734)</f>
        <v>-</v>
      </c>
      <c r="K731" s="178" t="str">
        <f>IF(SP_NORTE!M734="","*",SP_NORTE!M734)</f>
        <v>ZTO-ZOI</v>
      </c>
      <c r="L731" s="178">
        <f>IF(SP_NORTE!N734="","*",SP_NORTE!N734)</f>
        <v>2432441</v>
      </c>
      <c r="M731" s="179">
        <f>IF(SP_NORTE!J734="","*",SP_NORTE!J734)</f>
        <v>71</v>
      </c>
      <c r="N731" s="187">
        <f>IF(SP_NORTE!K734="","*",SP_NORTE!K734)</f>
        <v>244.1</v>
      </c>
      <c r="O731" s="187">
        <f>IF(SP_NORTE!L734="","*",SP_NORTE!L734)</f>
        <v>244.7</v>
      </c>
      <c r="P731" s="186">
        <f>IF(SP_NORTE!O734="","*",SP_NORTE!O734)</f>
        <v>0.375</v>
      </c>
      <c r="Q731" s="186">
        <f>IF(SP_NORTE!P734="","*",SP_NORTE!P734)</f>
        <v>6.25E-2</v>
      </c>
      <c r="R731" s="188" t="str">
        <f>IF(SP_NORTE!Q734="","*",CONCATENATE(SP_NORTE!Q734," ",SP_NORTE!R734))</f>
        <v>1 Nº DE SOLDA</v>
      </c>
      <c r="S731" s="188" t="str">
        <f>IF(SP_NORTE!V734="","*",SP_NORTE!V734)</f>
        <v>Antônio</v>
      </c>
      <c r="T731" s="188" t="str">
        <f>IF(SP_NORTE!W734="","*",SP_NORTE!W734)</f>
        <v xml:space="preserve">Solda depende de temperatura 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e">
        <f>IF(SP_NORTE!#REF!="","*",SP_NORTE!#REF!)</f>
        <v>#REF!</v>
      </c>
      <c r="B733" s="189" t="e">
        <f>IF(SP_NORTE!#REF!="","*",SP_NORTE!#REF!)</f>
        <v>#REF!</v>
      </c>
      <c r="C733" s="189" t="e">
        <f>IF(SP_NORTE!#REF!="","*",SP_NORTE!#REF!)</f>
        <v>#REF!</v>
      </c>
      <c r="D733" s="178" t="e">
        <f>IF(SP_NORTE!#REF!="","*",SP_NORTE!#REF!)</f>
        <v>#REF!</v>
      </c>
      <c r="E733" s="178" t="e">
        <f>IF(SP_NORTE!#REF!="","*",SP_NORTE!#REF!)</f>
        <v>#REF!</v>
      </c>
      <c r="F733" s="188" t="e">
        <f>IF(SP_NORTE!#REF!="","*",SP_NORTE!#REF!)</f>
        <v>#REF!</v>
      </c>
      <c r="G733" s="188" t="e">
        <f>IF(SP_NORTE!#REF!="","*",SP_NORTE!#REF!)</f>
        <v>#REF!</v>
      </c>
      <c r="H733" s="188" t="e">
        <f>IF(SP_NORTE!#REF!="","*",SP_NORTE!#REF!)</f>
        <v>#REF!</v>
      </c>
      <c r="I733" s="188" t="e">
        <f>IF(SP_NORTE!#REF!="","*",SP_NORTE!#REF!)</f>
        <v>#REF!</v>
      </c>
      <c r="J733" s="188" t="e">
        <f>IF(SP_NORTE!#REF!="","*",SP_NORTE!#REF!)</f>
        <v>#REF!</v>
      </c>
      <c r="K733" s="178" t="e">
        <f>IF(SP_NORTE!#REF!="","*",SP_NORTE!#REF!)</f>
        <v>#REF!</v>
      </c>
      <c r="L733" s="178" t="e">
        <f>IF(SP_NORTE!#REF!="","*",SP_NORTE!#REF!)</f>
        <v>#REF!</v>
      </c>
      <c r="M733" s="179" t="e">
        <f>IF(SP_NORTE!#REF!="","*",SP_NORTE!#REF!)</f>
        <v>#REF!</v>
      </c>
      <c r="N733" s="187" t="e">
        <f>IF(SP_NORTE!#REF!="","*",SP_NORTE!#REF!)</f>
        <v>#REF!</v>
      </c>
      <c r="O733" s="187" t="e">
        <f>IF(SP_NORTE!#REF!="","*",SP_NORTE!#REF!)</f>
        <v>#REF!</v>
      </c>
      <c r="P733" s="186" t="e">
        <f>IF(SP_NORTE!#REF!="","*",SP_NORTE!#REF!)</f>
        <v>#REF!</v>
      </c>
      <c r="Q733" s="186" t="e">
        <f>IF(SP_NORTE!#REF!="","*",SP_NORTE!#REF!)</f>
        <v>#REF!</v>
      </c>
      <c r="R733" s="188" t="e">
        <f>IF(SP_NORTE!#REF!="","*",CONCATENATE(SP_NORTE!#REF!," ",SP_NORTE!#REF!))</f>
        <v>#REF!</v>
      </c>
      <c r="S733" s="188" t="e">
        <f>IF(SP_NORTE!#REF!="","*",SP_NORTE!#REF!)</f>
        <v>#REF!</v>
      </c>
      <c r="T733" s="188" t="e">
        <f>IF(SP_NORTE!#REF!="","*",SP_NORTE!#REF!)</f>
        <v>#REF!</v>
      </c>
      <c r="U733" s="176" t="e">
        <f ca="1">_xlfn.XLOOKUP(G733&amp;$U$2,BS_CONTROLE[CHAVE],BS_CONTROLE[Quantidade_11],"-")</f>
        <v>#REF!</v>
      </c>
      <c r="V733" s="176" t="e">
        <f ca="1">_xlfn.XLOOKUP(G733&amp;$V$2,BS_CONTROLE[CHAVE],BS_CONTROLE[Quantidade_11],"-")</f>
        <v>#REF!</v>
      </c>
      <c r="W733" s="176" t="e">
        <f ca="1">_xlfn.XLOOKUP(G733&amp;$W$2,BS_CONTROLE[CHAVE],BS_CONTROLE[Quantidade_11],"-")</f>
        <v>#REF!</v>
      </c>
    </row>
    <row r="734" spans="1:23" s="101" customFormat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1339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1340</v>
      </c>
      <c r="C2" s="136" t="s">
        <v>953</v>
      </c>
      <c r="D2" s="84" t="s">
        <v>955</v>
      </c>
      <c r="E2" s="84" t="s">
        <v>1341</v>
      </c>
      <c r="F2" s="113" t="s">
        <v>1342</v>
      </c>
      <c r="G2" s="84" t="s">
        <v>1343</v>
      </c>
      <c r="H2" s="84" t="s">
        <v>1344</v>
      </c>
      <c r="I2" s="84" t="s">
        <v>1345</v>
      </c>
      <c r="J2" s="84" t="s">
        <v>1346</v>
      </c>
      <c r="K2" s="86" t="s">
        <v>1347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-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-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A74</v>
      </c>
      <c r="E148" s="108" t="str">
        <f>IF(SP_NORTE!H151="","*",SP_NORTE!H151)</f>
        <v>ZRQ138</v>
      </c>
      <c r="F148" s="114" t="str">
        <f>IF(SP_NORTE!M151="","*",SP_NORTE!M151)</f>
        <v>ZRQ-ZSU</v>
      </c>
      <c r="G148" s="109" t="str">
        <f>IF(SP_NORTE!I151="","*",SP_NORTE!I151)</f>
        <v>ZSU1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0.375</v>
      </c>
    </row>
    <row r="149" spans="2:11" s="112" customFormat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-</v>
      </c>
      <c r="F525" s="114" t="str">
        <f>IF(SP_NORTE!M528="","*",SP_NORTE!M528)</f>
        <v>-</v>
      </c>
      <c r="G525" s="109" t="str">
        <f>IF(SP_NORTE!I528="","*",SP_NORTE!I528)</f>
        <v>-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-</v>
      </c>
      <c r="F526" s="114" t="str">
        <f>IF(SP_NORTE!M529="","*",SP_NORTE!M529)</f>
        <v>-</v>
      </c>
      <c r="G526" s="109" t="str">
        <f>IF(SP_NORTE!I529="","*",SP_NORTE!I529)</f>
        <v>-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-</v>
      </c>
      <c r="F527" s="114" t="str">
        <f>IF(SP_NORTE!M530="","*",SP_NORTE!M530)</f>
        <v>-</v>
      </c>
      <c r="G527" s="109" t="str">
        <f>IF(SP_NORTE!I530="","*",SP_NORTE!I530)</f>
        <v>-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>
      <c r="B726" s="108" t="str">
        <f>IF(SP_NORTE!Y729="","*",SP_NORTE!Y729)</f>
        <v>*</v>
      </c>
      <c r="C726" s="109" t="str">
        <f>IF(SP_NORTE!B729="","*",SP_NORTE!B729)</f>
        <v>*</v>
      </c>
      <c r="D726" s="108" t="str">
        <f>IF(SP_NORTE!D729="","*",SP_NORTE!D729)</f>
        <v>*</v>
      </c>
      <c r="E726" s="108" t="str">
        <f>IF(SP_NORTE!H729="","*",SP_NORTE!H729)</f>
        <v>*</v>
      </c>
      <c r="F726" s="114" t="str">
        <f>IF(SP_NORTE!M729="","*",SP_NORTE!M729)</f>
        <v>-</v>
      </c>
      <c r="G726" s="109" t="str">
        <f>IF(SP_NORTE!I729="","*",SP_NORTE!I729)</f>
        <v>*</v>
      </c>
      <c r="H726" s="109" t="str">
        <f>IF(SP_NORTE!AB729="","*",SP_NORTE!AB729)</f>
        <v>*</v>
      </c>
      <c r="I726" s="109" t="str">
        <f>IF(SP_NORTE!AC729="","*",SP_NORTE!AC729)</f>
        <v>*</v>
      </c>
      <c r="J726" s="110" t="str">
        <f>IF(SP_NORTE!AA729="","*",SP_NORTE!AA729)</f>
        <v>*</v>
      </c>
      <c r="K726" s="111" t="str">
        <f>IF(SP_NORTE!AD729="","*",SP_NORTE!AD729)</f>
        <v>*</v>
      </c>
    </row>
    <row r="727" spans="2:11" s="112" customFormat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>
      <c r="B728" s="108" t="str">
        <f>IF(SP_NORTE!Y731="","*",SP_NORTE!Y731)</f>
        <v>*</v>
      </c>
      <c r="C728" s="109" t="str">
        <f>IF(SP_NORTE!B731="","*",SP_NORTE!B731)</f>
        <v>*</v>
      </c>
      <c r="D728" s="108" t="str">
        <f>IF(SP_NORTE!D731="","*",SP_NORTE!D731)</f>
        <v>*</v>
      </c>
      <c r="E728" s="108" t="str">
        <f>IF(SP_NORTE!H731="","*",SP_NORTE!H731)</f>
        <v>*</v>
      </c>
      <c r="F728" s="114" t="str">
        <f>IF(SP_NORTE!M731="","*",SP_NORTE!M731)</f>
        <v>-</v>
      </c>
      <c r="G728" s="109" t="str">
        <f>IF(SP_NORTE!I731="","*",SP_NORTE!I731)</f>
        <v>*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>
      <c r="B729" s="108" t="str">
        <f>IF(SP_NORTE!Y732="","*",SP_NORTE!Y732)</f>
        <v>OPORTUNIDADE</v>
      </c>
      <c r="C729" s="109" t="str">
        <f>IF(SP_NORTE!B732="","*",SP_NORTE!B732)</f>
        <v>*</v>
      </c>
      <c r="D729" s="108" t="str">
        <f>IF(SP_NORTE!D732="","*",SP_NORTE!D732)</f>
        <v>V89</v>
      </c>
      <c r="E729" s="108" t="str">
        <f>IF(SP_NORTE!H732="","*",SP_NORTE!H732)</f>
        <v>ZYU</v>
      </c>
      <c r="F729" s="114" t="str">
        <f>IF(SP_NORTE!M732="","*",SP_NORTE!M732)</f>
        <v>-</v>
      </c>
      <c r="G729" s="109" t="str">
        <f>IF(SP_NORTE!I732="","*",SP_NORTE!I732)</f>
        <v>ZRO</v>
      </c>
      <c r="H729" s="109" t="str">
        <f>IF(SP_NORTE!AB732="","*",SP_NORTE!AB732)</f>
        <v>ESCALA</v>
      </c>
      <c r="I729" s="109" t="str">
        <f>IF(SP_NORTE!AC732="","*",SP_NORTE!AC732)</f>
        <v>*</v>
      </c>
      <c r="J729" s="110">
        <f>IF(SP_NORTE!AA732="","*",SP_NORTE!AA732)</f>
        <v>1</v>
      </c>
      <c r="K729" s="111">
        <f>IF(SP_NORTE!AD732="","*",SP_NORTE!AD732)</f>
        <v>0.29166666666666669</v>
      </c>
    </row>
    <row r="730" spans="2:11" s="112" customFormat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-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>
      <c r="B731" s="108" t="str">
        <f>IF(SP_NORTE!Y734="","*",SP_NORTE!Y734)</f>
        <v>OPORTUNIDADE</v>
      </c>
      <c r="C731" s="109" t="str">
        <f>IF(SP_NORTE!B734="","*",SP_NORTE!B734)</f>
        <v>*</v>
      </c>
      <c r="D731" s="108" t="str">
        <f>IF(SP_NORTE!D734="","*",SP_NORTE!D734)</f>
        <v>ANTÔNIO (TP-713)</v>
      </c>
      <c r="E731" s="108" t="str">
        <f>IF(SP_NORTE!H734="","*",SP_NORTE!H734)</f>
        <v>ZOI</v>
      </c>
      <c r="F731" s="114" t="str">
        <f>IF(SP_NORTE!M734="","*",SP_NORTE!M734)</f>
        <v>ZTO-ZOI</v>
      </c>
      <c r="G731" s="109" t="str">
        <f>IF(SP_NORTE!I734="","*",SP_NORTE!I734)</f>
        <v>-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-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2025-10-09T11:45:56Z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