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58" documentId="120_S{118792C3-22EF-5104-A093-F22BFE3913F3}" xr6:coauthVersionLast="47" xr6:coauthVersionMax="47" xr10:uidLastSave="{BF90D407-BAD5-4124-A6AB-531B3488FDE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Planilha1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4" i="1" l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<sst xmlns="http://schemas.openxmlformats.org/spreadsheetml/2006/main" count="5858" uniqueCount="1476">
  <si>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</si>
  <si>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</si>
  <si>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</si>
  <si>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</si>
  <si>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</si>
  <si>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</si>
  <si>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</si>
  <si>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</si>
  <si>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</si>
  <si>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</si>
  <si>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</si>
  <si>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</si>
  <si>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</si>
  <si>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</si>
  <si>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</si>
  <si>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</si>
  <si>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</si>
  <si>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</si>
  <si>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</si>
  <si>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</si>
  <si>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</si>
  <si>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</si>
  <si>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</si>
  <si>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</si>
  <si>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</si>
  <si>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</si>
  <si>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</si>
  <si>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</si>
  <si>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</si>
  <si>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</si>
  <si>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</si>
  <si>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</si>
  <si>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</si>
  <si>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</si>
  <si>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</si>
  <si>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</si>
  <si>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</si>
  <si>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</si>
  <si>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</si>
  <si>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</si>
  <si>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</si>
  <si>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</si>
  <si>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</si>
  <si>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</si>
  <si>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</si>
  <si>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</si>
  <si>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</si>
  <si>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</si>
  <si>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</si>
  <si>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</si>
  <si>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</si>
  <si>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</si>
  <si>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</si>
  <si>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</si>
  <si>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</si>
  <si>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</si>
  <si>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</si>
  <si>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</si>
  <si>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</si>
  <si>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</si>
  <si>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</si>
  <si>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</si>
  <si>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</si>
  <si>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</si>
  <si>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</si>
  <si>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</si>
  <si>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</si>
  <si>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</si>
  <si>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</si>
  <si>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</si>
  <si>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</si>
  <si>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</si>
  <si>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</si>
  <si>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</si>
  <si>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</si>
  <si>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</si>
  <si>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</si>
  <si>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</si>
  <si>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</si>
  <si>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</si>
  <si>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</si>
  <si>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</si>
  <si>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</si>
  <si>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</si>
  <si>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</si>
  <si>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</si>
  <si>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</si>
  <si>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</si>
  <si>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</si>
  <si>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</si>
  <si>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</si>
  <si>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</si>
  <si>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</si>
  <si>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</si>
  <si>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</si>
  <si>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</si>
  <si>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</si>
  <si>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</si>
  <si>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</si>
  <si>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</si>
  <si>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</si>
  <si>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</si>
  <si>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</si>
  <si>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</si>
  <si>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</si>
  <si>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</si>
  <si>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</si>
  <si>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</si>
  <si>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</si>
  <si>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</si>
  <si>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</si>
  <si>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</si>
  <si>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</si>
  <si>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</si>
  <si>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</si>
  <si>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</si>
  <si>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</si>
  <si>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</si>
  <si>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</si>
  <si>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</si>
  <si>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</si>
  <si>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</si>
  <si>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</si>
  <si>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</si>
  <si>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</si>
  <si>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</si>
  <si>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</si>
  <si>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</si>
  <si>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</si>
  <si>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</si>
  <si>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</si>
  <si>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</si>
  <si>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</si>
  <si>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</si>
  <si>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</si>
  <si>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</si>
  <si>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</si>
  <si>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</si>
  <si>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</si>
  <si>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</si>
  <si>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</si>
  <si>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</si>
  <si>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</si>
  <si>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</si>
  <si>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</si>
  <si>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</si>
  <si>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</si>
  <si>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</si>
  <si>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</si>
  <si>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</si>
  <si>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</si>
  <si>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</si>
  <si>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</si>
  <si>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</si>
  <si>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</si>
  <si>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</si>
  <si>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</si>
  <si>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</si>
  <si>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</si>
  <si>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</si>
  <si>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</si>
  <si>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</si>
  <si>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</si>
  <si>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</si>
  <si>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</si>
  <si>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</si>
  <si>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</si>
  <si>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</si>
  <si>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</si>
  <si>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</si>
  <si>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</si>
  <si>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</si>
  <si>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</si>
  <si>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</si>
  <si>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</si>
  <si>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</si>
  <si>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</si>
  <si>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</si>
  <si>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</si>
  <si>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</si>
  <si>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</si>
  <si>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</si>
  <si>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</si>
  <si>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</si>
  <si>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</si>
  <si>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</si>
  <si>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</si>
  <si>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</si>
  <si>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</si>
  <si>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</si>
  <si>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</si>
  <si>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</si>
  <si>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</si>
  <si>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</si>
  <si>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</si>
  <si>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</si>
  <si>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</si>
  <si>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</si>
  <si>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</si>
  <si>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</si>
  <si>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</si>
  <si>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</si>
  <si>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</si>
  <si>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</si>
  <si>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</si>
  <si>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</si>
  <si>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</si>
  <si>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</si>
  <si>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</si>
  <si>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</si>
  <si>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</si>
  <si>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</si>
  <si>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</si>
  <si>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</si>
  <si>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</si>
  <si>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</si>
  <si>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</si>
  <si>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</si>
  <si>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</si>
  <si>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</si>
  <si>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</si>
  <si>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</si>
  <si>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</si>
  <si>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</si>
  <si>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</si>
  <si>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</si>
  <si>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</si>
  <si>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</si>
  <si>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</si>
  <si>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</si>
  <si>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</si>
  <si>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</si>
  <si>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</si>
  <si>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</si>
  <si>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</si>
  <si>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</si>
  <si>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</si>
  <si>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</si>
  <si>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</si>
  <si>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</si>
  <si>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</si>
  <si>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</si>
  <si>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</si>
  <si>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</si>
  <si>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</si>
  <si>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</si>
  <si>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</si>
  <si>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</si>
  <si>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</si>
  <si>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</si>
  <si>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</si>
  <si>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</si>
  <si>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</si>
  <si>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</si>
  <si>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</si>
  <si>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</si>
  <si>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</si>
  <si>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</si>
  <si>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</si>
  <si>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</si>
  <si>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</si>
  <si>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</si>
  <si>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</si>
  <si>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</si>
  <si>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</si>
  <si>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</si>
  <si>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</si>
  <si>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</si>
  <si>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</si>
  <si>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</si>
  <si>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</si>
  <si>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</si>
  <si>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</si>
  <si>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</si>
  <si>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</si>
  <si>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</si>
  <si>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</si>
  <si>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</si>
  <si>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</si>
  <si>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</si>
  <si>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</si>
  <si>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</si>
  <si>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</si>
  <si>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</si>
  <si>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</si>
  <si>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</si>
  <si>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</si>
  <si>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</si>
  <si>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</si>
  <si>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</si>
  <si>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</si>
  <si>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</si>
  <si>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</si>
  <si>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</si>
  <si>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</si>
  <si>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</si>
  <si>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</si>
  <si>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</si>
  <si>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</si>
  <si>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</si>
  <si>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</si>
  <si>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</si>
  <si>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</si>
  <si>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</si>
  <si>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</si>
  <si>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</si>
  <si>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</si>
  <si>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</si>
  <si>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</si>
  <si>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</si>
  <si>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</si>
  <si>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</si>
  <si>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</si>
  <si>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</si>
  <si>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</si>
  <si>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</si>
  <si>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</si>
  <si>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</si>
  <si>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</si>
  <si>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</si>
  <si>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</si>
  <si>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</si>
  <si>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</si>
  <si>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</si>
  <si>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</si>
  <si>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</si>
  <si>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</si>
  <si>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</si>
  <si>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</si>
  <si>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</si>
  <si>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</si>
  <si>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</si>
  <si>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</si>
  <si>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</si>
  <si>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</si>
  <si>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</si>
  <si>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</si>
  <si>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</si>
  <si>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</si>
  <si>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</si>
  <si>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</si>
  <si>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</si>
  <si>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</si>
  <si>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</si>
  <si>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</si>
  <si>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</si>
  <si>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</si>
  <si>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</si>
  <si>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</si>
  <si>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</si>
  <si>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</si>
  <si>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</si>
  <si>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</si>
  <si>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</si>
  <si>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</si>
  <si>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</si>
  <si>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</si>
  <si>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</si>
  <si>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</si>
  <si>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</si>
  <si>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</si>
  <si>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</si>
  <si>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</si>
  <si>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</si>
  <si>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</si>
  <si>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</si>
  <si>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</si>
  <si>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</si>
  <si>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</si>
  <si>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</si>
  <si>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</si>
  <si>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</si>
  <si>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</si>
  <si>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</si>
  <si>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</si>
  <si>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</si>
  <si>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</si>
  <si>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</si>
  <si>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</si>
  <si>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</si>
  <si>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</si>
  <si>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</si>
  <si>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</si>
  <si>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</si>
  <si>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</si>
  <si>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</si>
  <si>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</si>
  <si>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</si>
  <si>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</si>
  <si>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</si>
  <si>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</si>
  <si>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</si>
  <si>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</si>
  <si>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</si>
  <si>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</si>
  <si>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</si>
  <si>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</si>
  <si>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</si>
  <si>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</si>
  <si>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</si>
  <si>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</si>
  <si>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</si>
  <si>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</si>
  <si>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</si>
  <si>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</si>
  <si>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</si>
  <si>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</si>
  <si>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</si>
  <si>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</si>
  <si>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</si>
  <si>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</si>
  <si>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</si>
  <si>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</si>
  <si>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</si>
  <si>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</si>
  <si>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</si>
  <si>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</si>
  <si>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</si>
  <si>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</si>
  <si>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</si>
  <si>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</si>
  <si>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</si>
  <si>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</si>
  <si>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</si>
  <si>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</si>
  <si>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</si>
  <si>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</si>
  <si>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</si>
  <si>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</si>
  <si>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</si>
  <si>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</si>
  <si>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</si>
  <si>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</si>
  <si>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</si>
  <si>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</si>
  <si>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</si>
  <si>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</si>
  <si>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</si>
  <si>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</si>
  <si>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</si>
  <si>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</si>
  <si>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</si>
  <si>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</si>
  <si>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</si>
  <si>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</si>
  <si>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</si>
  <si>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</si>
  <si>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</si>
  <si>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</si>
  <si>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</si>
  <si>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</si>
  <si>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</si>
  <si>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</si>
  <si>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</si>
  <si>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</si>
  <si>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</si>
  <si>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</si>
  <si>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</si>
  <si>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</si>
  <si>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</si>
  <si>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</si>
  <si>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</si>
  <si>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</si>
  <si>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</si>
  <si>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</si>
  <si>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</si>
  <si>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</si>
  <si>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</si>
  <si>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</si>
  <si>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</si>
  <si>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</si>
  <si>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</si>
  <si>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</si>
  <si>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</si>
  <si>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</si>
  <si>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</si>
  <si>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</si>
  <si>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</si>
  <si>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</si>
  <si>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</si>
  <si>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</si>
  <si>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</si>
  <si>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</si>
  <si>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</si>
  <si>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</si>
  <si>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</si>
  <si>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</si>
  <si>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</si>
  <si>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</si>
  <si>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</si>
  <si>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</si>
  <si>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</si>
  <si>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</si>
  <si>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</si>
  <si>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</si>
  <si>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</si>
  <si>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</si>
  <si>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</si>
  <si>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</si>
  <si>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</si>
  <si>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</si>
  <si>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</si>
  <si>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</si>
  <si>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</si>
  <si>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</si>
  <si>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</si>
  <si>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</si>
  <si>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</si>
  <si>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</si>
  <si>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</si>
  <si>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</si>
  <si>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</si>
  <si>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</si>
  <si>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</si>
  <si>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</si>
  <si>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</si>
  <si>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</si>
  <si>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</si>
  <si>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</si>
  <si>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</si>
  <si>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</si>
  <si>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</si>
  <si>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</si>
  <si>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</si>
  <si>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</si>
  <si>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</si>
  <si>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</si>
  <si>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</si>
  <si>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</si>
  <si>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</si>
  <si>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</si>
  <si>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</si>
  <si>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</si>
  <si>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</si>
  <si>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</si>
  <si>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</si>
  <si>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</si>
  <si>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</si>
  <si>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</si>
  <si>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</si>
  <si>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</si>
  <si>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</si>
  <si>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</si>
  <si>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</si>
  <si>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</si>
  <si>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</si>
  <si>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</si>
  <si>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</si>
  <si>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</si>
  <si>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</si>
  <si>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</si>
  <si>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</si>
  <si>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</si>
  <si>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</si>
  <si>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</si>
  <si>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</si>
  <si>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</si>
  <si>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</si>
  <si>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</si>
  <si>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</si>
  <si>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</si>
  <si>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</si>
  <si>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</si>
  <si>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</si>
  <si>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</si>
  <si>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</si>
  <si>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</si>
  <si>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</si>
  <si>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</si>
  <si>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</si>
  <si>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</si>
  <si>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</si>
  <si>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</si>
  <si>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</si>
  <si>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</si>
  <si>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</si>
  <si>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</si>
  <si>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</si>
  <si>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</si>
  <si>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</si>
  <si>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</si>
  <si>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</si>
  <si>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</si>
  <si>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</si>
  <si>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</si>
  <si>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</si>
  <si>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</si>
  <si>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</si>
  <si>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</si>
  <si>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</si>
  <si>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</si>
  <si>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</si>
  <si>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</si>
  <si>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</si>
  <si>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</si>
  <si>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</si>
  <si>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</si>
  <si>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</si>
  <si>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</si>
  <si>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</si>
  <si>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</si>
  <si>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</si>
  <si>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</si>
  <si>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</si>
  <si>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</si>
  <si>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</si>
  <si>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</si>
  <si>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</si>
  <si>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</si>
  <si>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</si>
  <si>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</si>
  <si>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</si>
  <si>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</si>
  <si>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</si>
  <si>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</si>
  <si>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</si>
  <si>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</si>
  <si>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</si>
  <si>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</si>
  <si>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</si>
  <si>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</si>
  <si>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</si>
  <si>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</si>
  <si>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</si>
  <si>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</si>
  <si>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</si>
  <si>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</si>
  <si>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</si>
  <si>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</si>
  <si>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</si>
  <si>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</si>
  <si>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</si>
  <si>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</si>
  <si>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</si>
  <si>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</si>
  <si>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</si>
  <si>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</si>
  <si>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</si>
  <si>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</si>
  <si>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</si>
  <si>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</si>
  <si>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</si>
  <si>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</si>
  <si>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</si>
  <si>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</si>
  <si>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</si>
  <si>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</si>
  <si>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</si>
  <si>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</si>
  <si>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</si>
  <si>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</si>
  <si>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</si>
  <si>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</si>
  <si>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</si>
  <si>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</si>
  <si>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</si>
  <si>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</si>
  <si>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</si>
  <si>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</si>
  <si>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</si>
  <si>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</si>
  <si>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</si>
  <si>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</si>
  <si>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</si>
  <si>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</si>
  <si>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</si>
  <si>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</si>
  <si>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</si>
  <si>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</si>
  <si>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</si>
  <si>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</si>
  <si>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</si>
  <si>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</si>
  <si>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</si>
  <si>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</si>
  <si>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</si>
  <si>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</si>
  <si>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</si>
  <si>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</si>
  <si>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</si>
  <si>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</si>
  <si>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</si>
  <si>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</si>
  <si>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</si>
  <si>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</si>
  <si>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</si>
  <si>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</si>
  <si>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</si>
  <si>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</si>
  <si>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</si>
  <si>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</si>
  <si>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</si>
  <si>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</si>
  <si>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</si>
  <si>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</si>
  <si>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</si>
  <si>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</si>
  <si>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</si>
  <si>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</si>
  <si>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</si>
  <si>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</si>
  <si>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</si>
  <si>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</si>
  <si>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</si>
  <si>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</si>
  <si>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</si>
  <si>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</si>
  <si>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</si>
  <si>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</si>
  <si>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</si>
  <si>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</si>
  <si>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</si>
  <si>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</si>
  <si>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</si>
  <si>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</si>
  <si>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</si>
  <si>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</si>
  <si>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</si>
  <si>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</si>
  <si>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</si>
  <si>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</si>
  <si>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</si>
  <si>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</si>
  <si>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</si>
  <si>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</si>
  <si>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</si>
  <si>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</si>
  <si>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</si>
  <si>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</si>
  <si>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</si>
  <si>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</si>
  <si>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</si>
  <si>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</si>
  <si>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</si>
  <si>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</si>
  <si>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</si>
  <si>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</si>
  <si>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</si>
  <si>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</si>
  <si>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</si>
  <si>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</si>
  <si>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</si>
  <si>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</si>
  <si>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</si>
  <si>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</si>
  <si>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</si>
  <si>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</si>
  <si>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</si>
  <si>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</si>
  <si>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</si>
  <si>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</si>
  <si>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</si>
  <si>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</si>
  <si>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</si>
  <si>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</si>
  <si>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</si>
  <si>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</si>
  <si>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</si>
  <si>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</si>
  <si>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</si>
  <si>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</si>
  <si>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</si>
  <si>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</si>
  <si>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</si>
  <si>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</si>
  <si>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</si>
  <si>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</si>
  <si>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</si>
  <si>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</si>
  <si>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</si>
  <si>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</si>
  <si>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</si>
  <si>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</si>
  <si>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</si>
  <si>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</si>
  <si>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</si>
  <si>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</si>
  <si>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</si>
  <si>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</si>
  <si>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</si>
  <si>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</si>
  <si>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</si>
  <si>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</si>
  <si>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</si>
  <si>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</si>
  <si>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</si>
  <si>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</si>
  <si>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</si>
  <si>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</si>
  <si>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</si>
  <si>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</si>
  <si>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</si>
  <si>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</si>
  <si>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</si>
  <si>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</si>
  <si>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</si>
  <si>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</si>
  <si>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</si>
  <si>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</si>
  <si>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</si>
  <si>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</si>
  <si>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</si>
  <si>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</si>
  <si>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</si>
  <si>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</si>
  <si>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</si>
  <si>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</si>
  <si>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</si>
  <si>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</si>
  <si>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</si>
  <si>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</si>
  <si>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</si>
  <si>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</si>
  <si>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</si>
  <si>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</si>
  <si>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</si>
  <si>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</si>
  <si>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</si>
  <si>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</si>
  <si>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</si>
  <si>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</si>
  <si>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</si>
  <si>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</si>
  <si>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</si>
  <si>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</si>
  <si>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</si>
  <si>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</si>
  <si>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</si>
  <si>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</si>
  <si>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</si>
  <si>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</si>
  <si>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</si>
  <si>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</si>
  <si>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</si>
  <si>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</si>
  <si>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</si>
  <si>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</si>
  <si>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</si>
  <si>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</si>
  <si>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</si>
  <si>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</si>
  <si>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</si>
  <si>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</si>
  <si>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</si>
  <si>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</si>
  <si>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</si>
  <si>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</si>
  <si>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</si>
  <si>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</si>
  <si>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</si>
  <si>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</si>
  <si>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</si>
  <si>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</si>
  <si>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</si>
  <si>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</si>
  <si>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</si>
  <si>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</si>
  <si>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</si>
  <si>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</si>
  <si>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</si>
  <si>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</si>
  <si>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</si>
  <si>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</si>
  <si>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</si>
  <si>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</si>
  <si>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</si>
  <si>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</si>
  <si>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</si>
  <si>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</si>
  <si>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</si>
  <si>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</si>
  <si>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</si>
  <si>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</si>
  <si>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</si>
  <si>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</si>
  <si>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</si>
  <si>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</si>
  <si>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</si>
  <si>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</si>
  <si>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</si>
  <si>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</si>
  <si>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</si>
  <si>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</si>
  <si>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</si>
  <si>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</si>
  <si>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</si>
  <si>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</si>
  <si>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</si>
  <si>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</si>
  <si>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</si>
  <si>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</si>
  <si>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</si>
  <si>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</si>
  <si>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</si>
  <si>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</si>
  <si>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</si>
  <si>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</si>
  <si>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</si>
  <si>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</si>
  <si>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</si>
  <si>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</si>
  <si>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</si>
  <si>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</si>
  <si>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</si>
  <si>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</si>
  <si>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</si>
  <si>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</si>
  <si>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</si>
  <si>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</si>
  <si>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</si>
  <si>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</si>
  <si>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</si>
  <si>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</si>
  <si>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</si>
  <si>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</si>
  <si>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</si>
  <si>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</si>
  <si>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</si>
  <si>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</si>
  <si>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</si>
  <si>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</si>
  <si>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</si>
  <si>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</si>
  <si>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</si>
  <si>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</si>
  <si>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</si>
  <si>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</si>
  <si>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</si>
  <si>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</si>
  <si>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</si>
  <si>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</si>
  <si>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</si>
  <si>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</si>
  <si>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</si>
  <si>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</si>
  <si>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</si>
  <si>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</si>
  <si>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</si>
  <si>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</si>
  <si>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</si>
  <si>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</si>
  <si>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</si>
  <si>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</si>
  <si>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</si>
  <si>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</si>
  <si>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</si>
  <si>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</si>
  <si>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</si>
  <si>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</si>
  <si>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</si>
  <si>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</si>
  <si>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</si>
  <si>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</si>
  <si>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</si>
  <si>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</si>
  <si>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</si>
  <si>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</si>
  <si>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</si>
  <si>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</si>
  <si>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</si>
  <si>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</si>
  <si>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</si>
  <si>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</si>
  <si>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</si>
  <si>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</si>
  <si>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</si>
  <si>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</si>
  <si>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</si>
  <si>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</si>
  <si>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</si>
  <si>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</si>
  <si>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</si>
  <si>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</si>
  <si>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</si>
  <si>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</si>
  <si>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</si>
  <si>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</si>
  <si>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</si>
  <si>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</si>
  <si>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</si>
  <si>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</si>
  <si>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</si>
  <si>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</si>
  <si>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</si>
  <si>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</si>
  <si>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</si>
  <si>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</si>
  <si>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</si>
  <si>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</si>
  <si>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</si>
  <si>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</si>
  <si>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Copiar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</si>
  <si>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</si>
  <si>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</si>
  <si>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</si>
  <si>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</si>
  <si>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</si>
  <si>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</si>
  <si>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</si>
  <si>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</si>
  <si>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</si>
  <si>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</si>
  <si>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</si>
  <si>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</si>
  <si>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</si>
  <si>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</si>
  <si>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</si>
  <si>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</si>
  <si>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</si>
  <si>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</si>
  <si>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</si>
  <si>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</si>
  <si>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</si>
  <si>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</si>
  <si>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</si>
  <si>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</si>
  <si>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</si>
  <si>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</si>
  <si>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</si>
  <si>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</si>
  <si>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</si>
  <si>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</si>
  <si>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</si>
  <si>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</si>
  <si>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</si>
  <si>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</si>
  <si>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</si>
  <si>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</si>
  <si>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</si>
  <si>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</si>
  <si>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</si>
  <si>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</si>
  <si>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</si>
  <si>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</si>
  <si>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</si>
  <si>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</si>
  <si>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</si>
  <si>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</si>
  <si>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</si>
  <si>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</si>
  <si>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</si>
  <si>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</si>
  <si>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</si>
  <si>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</si>
  <si>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</si>
  <si>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</si>
  <si>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</si>
  <si>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</si>
  <si>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</si>
  <si>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</si>
  <si>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</si>
  <si>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</si>
  <si>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</si>
  <si>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</si>
  <si>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</si>
  <si>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</si>
  <si>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</si>
  <si>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</si>
  <si>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</si>
  <si>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</si>
  <si>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</si>
  <si>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</si>
  <si>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</si>
  <si>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</si>
  <si>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</si>
  <si>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</si>
  <si>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</si>
  <si>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</si>
  <si>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</si>
  <si>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</si>
  <si>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</si>
  <si>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</si>
  <si>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</si>
  <si>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</si>
  <si>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</si>
  <si>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</si>
  <si>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</si>
  <si>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</si>
  <si>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</si>
  <si>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</si>
  <si>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</si>
  <si>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</si>
  <si>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</si>
  <si>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</si>
  <si>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</si>
  <si>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</si>
  <si>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</si>
  <si>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</si>
  <si>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</si>
  <si>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</si>
  <si>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</si>
  <si>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</si>
  <si>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</si>
  <si>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</si>
  <si>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</si>
  <si>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</si>
  <si>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</si>
  <si>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</si>
  <si>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</si>
  <si>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</si>
  <si>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</si>
  <si>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</si>
  <si>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</si>
  <si>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</si>
  <si>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</si>
  <si>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</si>
  <si>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</si>
  <si>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</si>
  <si>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</si>
  <si>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</si>
  <si>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</si>
  <si>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</si>
  <si>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</si>
  <si>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</si>
  <si>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</si>
  <si>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</si>
  <si>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</si>
  <si>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</si>
  <si>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</si>
  <si>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</si>
  <si>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</si>
  <si>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</si>
  <si>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</si>
  <si>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</si>
  <si>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</si>
  <si>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</si>
  <si>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</si>
  <si>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</si>
  <si>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</si>
  <si>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</si>
  <si>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</si>
  <si>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</si>
  <si>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</si>
  <si>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</si>
  <si>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</si>
  <si>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</si>
  <si>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</si>
  <si>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</si>
  <si>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</si>
  <si>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</si>
  <si>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</si>
  <si>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</si>
  <si>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</si>
  <si>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</si>
  <si>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</si>
  <si>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</si>
  <si>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</si>
  <si>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</si>
  <si>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</si>
  <si>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</si>
  <si>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</si>
  <si>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</si>
  <si>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</si>
  <si>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</si>
  <si>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</si>
  <si>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</si>
  <si>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</si>
  <si>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</si>
  <si>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</si>
  <si>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</si>
  <si>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</si>
  <si>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</si>
  <si>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</si>
  <si>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</si>
  <si>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</si>
  <si>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</si>
  <si>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</si>
  <si>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</si>
  <si>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</si>
  <si>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</si>
  <si>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</si>
  <si>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</si>
  <si>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</si>
  <si>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</si>
  <si>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</si>
  <si>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</si>
  <si>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</si>
  <si>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</si>
  <si>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</si>
  <si>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</si>
  <si>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</si>
  <si>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</si>
  <si>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</si>
  <si>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</si>
  <si>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</si>
  <si>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</si>
  <si>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</si>
  <si>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</si>
  <si>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</si>
  <si>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</si>
  <si>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</si>
  <si>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</si>
  <si>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</si>
  <si>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</si>
  <si>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</si>
  <si>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</si>
  <si>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</si>
  <si>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</si>
  <si>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</si>
  <si>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</si>
  <si>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</si>
  <si>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</si>
  <si>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</si>
  <si>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</si>
  <si>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</si>
  <si>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</si>
  <si>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</si>
  <si>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</si>
  <si>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</si>
  <si>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</si>
  <si>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</si>
  <si>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</si>
  <si>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</si>
  <si>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</si>
  <si>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</si>
  <si>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</si>
  <si>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</si>
  <si>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</si>
  <si>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</si>
  <si>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</si>
  <si>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</si>
  <si>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</si>
  <si>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</si>
  <si>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</si>
  <si>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</si>
  <si>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</si>
  <si>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</si>
  <si>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</si>
  <si>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</si>
  <si>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</si>
  <si>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</si>
  <si>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</si>
  <si>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</si>
  <si>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</si>
  <si>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</si>
  <si>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</si>
  <si>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</si>
  <si>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</si>
  <si>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</si>
  <si>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</si>
  <si>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</si>
  <si>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</si>
  <si>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</si>
  <si>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</si>
  <si>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</si>
  <si>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</si>
  <si>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</si>
  <si>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</si>
  <si>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</si>
  <si>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</si>
  <si>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</si>
  <si>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</si>
  <si>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</si>
  <si>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</si>
  <si>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</si>
  <si>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</si>
  <si>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</si>
  <si>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</si>
  <si>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</si>
  <si>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</si>
  <si>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</si>
  <si>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</si>
  <si>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</si>
  <si>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</si>
  <si>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</si>
  <si>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</si>
  <si>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</si>
  <si>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</si>
  <si>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</si>
  <si>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</si>
  <si>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</si>
  <si>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</si>
  <si>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</si>
  <si>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</si>
  <si>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</si>
  <si>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</si>
  <si>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</si>
  <si>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</si>
  <si>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</si>
  <si>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</si>
  <si>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</si>
  <si>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</si>
  <si>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</si>
  <si>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</si>
  <si>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</si>
  <si>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</si>
  <si>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</si>
  <si>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</si>
  <si>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</si>
  <si>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</si>
  <si>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</si>
  <si>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</si>
  <si>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</si>
  <si>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</si>
  <si>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</si>
  <si>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</si>
  <si>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</si>
  <si>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</si>
  <si>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</si>
  <si>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</si>
  <si>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</si>
  <si>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</si>
  <si>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</si>
  <si>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</si>
  <si>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</si>
  <si>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</si>
  <si>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</si>
  <si>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</si>
  <si>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</si>
  <si>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</si>
  <si>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</si>
  <si>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</si>
  <si>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</si>
  <si>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</si>
  <si>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</si>
  <si>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</si>
  <si>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</si>
  <si>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</si>
  <si>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</si>
  <si>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</si>
  <si>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</si>
  <si>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</si>
  <si>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</si>
  <si>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</si>
  <si>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</si>
  <si>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</si>
  <si>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</si>
  <si>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</si>
  <si>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</si>
  <si>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</si>
  <si>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</si>
  <si>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</si>
  <si>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</si>
  <si>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</si>
  <si>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</si>
  <si>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</si>
  <si>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</si>
  <si>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</si>
  <si>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</si>
  <si>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</si>
  <si>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</si>
  <si>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</si>
  <si>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</si>
  <si>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</si>
  <si>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</si>
  <si>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</si>
  <si>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</si>
  <si>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</si>
  <si>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</si>
  <si>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</si>
  <si>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</si>
  <si>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</si>
  <si>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</si>
  <si>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</si>
  <si>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</si>
  <si>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</si>
  <si>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</si>
  <si>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</si>
  <si>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</si>
  <si>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</si>
  <si>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</si>
  <si>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</si>
  <si>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</si>
  <si>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</si>
  <si>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</si>
  <si>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</si>
  <si>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</si>
  <si>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</si>
  <si>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</si>
  <si>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</si>
  <si>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</si>
  <si>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</si>
  <si>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</si>
  <si>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</si>
  <si>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</si>
  <si>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</si>
  <si>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</si>
  <si>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</si>
  <si>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</si>
  <si>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</si>
  <si>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</si>
  <si>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</si>
  <si>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</si>
  <si>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</si>
  <si>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</si>
  <si>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</si>
  <si>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</si>
  <si>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</si>
  <si>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</si>
  <si>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</si>
  <si>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</si>
  <si>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</si>
  <si>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</si>
  <si>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</si>
  <si>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</si>
  <si>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</si>
  <si>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</si>
  <si>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</si>
  <si>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</si>
  <si>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</si>
  <si>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</si>
  <si>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</si>
  <si>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</si>
  <si>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</si>
  <si>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</si>
  <si>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</si>
  <si>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</si>
  <si>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</si>
  <si>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</si>
  <si>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sem oportunidade </t>
  </si>
  <si>
    <t xml:space="preserve">Previsão de pronto 10:30, </t>
  </si>
  <si>
    <t xml:space="preserve">ZDP </t>
  </si>
  <si>
    <t>ZDP-ZSF</t>
  </si>
  <si>
    <t>ZDPZSF</t>
  </si>
  <si>
    <t>Deslocar de ZDP para ZSF</t>
  </si>
  <si>
    <t>MC1 08:15, aguarda oportunidade, previsão de faixa 12h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</si>
  <si>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</si>
  <si>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</si>
  <si>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</si>
  <si>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</si>
  <si>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>Aguarda MC1, equipe em descanso</t>
  </si>
  <si>
    <t xml:space="preserve">Equipe pronta 9:44, aguarda oportunidade </t>
  </si>
  <si>
    <t xml:space="preserve">Equipe no local, aguarda temperatura </t>
  </si>
  <si>
    <t>Execução de solda - Condicionado à temperatura (ZMA1)</t>
  </si>
  <si>
    <t>Gabriele</t>
  </si>
  <si>
    <t xml:space="preserve">MC1 08:27, aguarda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</si>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</sst>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5" topLeftCell="BE1" activePane="topRight" state="frozen"/>
      <selection pane="topRight" activeCell="B5" sqref="B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5" customWidth="1"/>
  </cols>
  <sheetData>
    <row r="1" spans="1:122" s="6" customFormat="1" ht="11.25" customHeight="1">
      <c r="A1" s="1"/>
      <c r="B1" s="217" t="s">
        <v>969</v>
      </c>
      <c r="C1" s="218"/>
      <c r="D1" s="218"/>
      <c r="E1" s="217" t="s">
        <v>970</v>
      </c>
      <c r="F1" s="218"/>
      <c r="G1" s="219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20"/>
      <c r="AG1" s="4"/>
      <c r="AH1" s="227" t="s">
        <v>971</v>
      </c>
      <c r="AI1" s="228"/>
      <c r="AJ1" s="228"/>
      <c r="AK1" s="228"/>
      <c r="AL1" s="229"/>
      <c r="AM1" s="230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31"/>
      <c r="BF1" s="4"/>
      <c r="BG1" s="232" t="s">
        <v>972</v>
      </c>
      <c r="BH1" s="233"/>
      <c r="BI1" s="233"/>
      <c r="BJ1" s="234"/>
      <c r="BK1" s="4"/>
      <c r="BL1" s="224" t="s">
        <v>973</v>
      </c>
      <c r="BM1" s="225"/>
      <c r="BN1" s="225"/>
      <c r="BO1" s="225"/>
      <c r="BP1" s="225"/>
      <c r="BQ1" s="225"/>
      <c r="BR1" s="226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7" t="s">
        <v>974</v>
      </c>
      <c r="AI2" s="228"/>
      <c r="AJ2" s="228"/>
      <c r="AK2" s="228"/>
      <c r="AL2" s="229"/>
      <c r="AM2" s="230"/>
      <c r="AN2" s="228"/>
      <c r="AO2" s="228"/>
      <c r="AP2" s="231"/>
      <c r="AQ2" s="5"/>
      <c r="AR2" s="227" t="s">
        <v>977</v>
      </c>
      <c r="AS2" s="228"/>
      <c r="AT2" s="228"/>
      <c r="AU2" s="228"/>
      <c r="AV2" s="228"/>
      <c r="AW2" s="228"/>
      <c r="AX2" s="231"/>
      <c r="AY2" s="5"/>
      <c r="AZ2" s="221" t="s">
        <v>978</v>
      </c>
      <c r="BA2" s="223"/>
      <c r="BB2" s="227" t="s">
        <v>975</v>
      </c>
      <c r="BC2" s="228"/>
      <c r="BD2" s="228"/>
      <c r="BE2" s="231"/>
      <c r="BF2" s="4"/>
      <c r="BG2" s="235"/>
      <c r="BH2" s="236"/>
      <c r="BI2" s="236"/>
      <c r="BJ2" s="237"/>
      <c r="BK2" s="4"/>
      <c r="BL2" s="238"/>
      <c r="BM2" s="239"/>
      <c r="BN2" s="239"/>
      <c r="BO2" s="239"/>
      <c r="BP2" s="239"/>
      <c r="BQ2" s="239"/>
      <c r="BR2" s="240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21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1" t="s">
        <v>979</v>
      </c>
      <c r="AI3" s="223"/>
      <c r="AJ3" s="221" t="s">
        <v>980</v>
      </c>
      <c r="AK3" s="222"/>
      <c r="AL3" s="245"/>
      <c r="AM3" s="246"/>
      <c r="AN3" s="222"/>
      <c r="AO3" s="222"/>
      <c r="AP3" s="223"/>
      <c r="AQ3" s="60"/>
      <c r="AR3" s="243" t="s">
        <v>986</v>
      </c>
      <c r="AS3" s="244"/>
      <c r="AT3" s="243" t="s">
        <v>987</v>
      </c>
      <c r="AU3" s="244"/>
      <c r="AV3" s="243" t="s">
        <v>988</v>
      </c>
      <c r="AW3" s="244"/>
      <c r="AX3" s="60" t="s">
        <v>989</v>
      </c>
      <c r="AY3" s="60"/>
      <c r="AZ3" s="241"/>
      <c r="BA3" s="242"/>
      <c r="BB3" s="221" t="s">
        <v>982</v>
      </c>
      <c r="BC3" s="222"/>
      <c r="BD3" s="222"/>
      <c r="BE3" s="223"/>
      <c r="BF3" s="59"/>
      <c r="BG3" s="235"/>
      <c r="BH3" s="236"/>
      <c r="BI3" s="236"/>
      <c r="BJ3" s="237"/>
      <c r="BK3" s="59"/>
      <c r="BL3" s="224" t="s">
        <v>990</v>
      </c>
      <c r="BM3" s="225"/>
      <c r="BN3" s="225"/>
      <c r="BO3" s="226"/>
      <c r="BP3" s="224" t="s">
        <v>773</v>
      </c>
      <c r="BQ3" s="225"/>
      <c r="BR3" s="226"/>
      <c r="BS3" s="211"/>
      <c r="BT3" s="7"/>
      <c r="BU3" s="216" t="s">
        <v>991</v>
      </c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989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1066</v>
      </c>
      <c r="H9" s="150" t="s">
        <v>1066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1067</v>
      </c>
      <c r="BJ9" s="16" t="s">
        <v>1067</v>
      </c>
      <c r="BK9" s="15"/>
      <c r="BL9" s="130" t="s">
        <v>471</v>
      </c>
      <c r="BM9" s="130" t="s">
        <v>500</v>
      </c>
      <c r="BN9" s="130" t="s">
        <v>561</v>
      </c>
      <c r="BO9" s="16" t="s">
        <v>1068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0" t="str">
        <f t="shared" si="5"/>
        <v>CCOCirculaçãoIntervaloOportunidade</v>
      </c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1069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1070</v>
      </c>
      <c r="BJ10" s="16" t="s">
        <v>1067</v>
      </c>
      <c r="BK10" s="15"/>
      <c r="BL10" s="130" t="s">
        <v>471</v>
      </c>
      <c r="BM10" s="130" t="s">
        <v>500</v>
      </c>
      <c r="BN10" s="130" t="s">
        <v>561</v>
      </c>
      <c r="BO10" s="16" t="s">
        <v>1067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1071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1072</v>
      </c>
      <c r="V13" s="105" t="s">
        <v>1073</v>
      </c>
      <c r="W13" s="104" t="s">
        <v>452</v>
      </c>
      <c r="X13" s="129"/>
      <c r="Y13" s="129"/>
      <c r="Z13" s="105" t="s">
        <v>1074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1075</v>
      </c>
      <c r="BJ13" s="16" t="s">
        <v>1075</v>
      </c>
      <c r="BK13" s="15"/>
      <c r="BL13" s="130" t="s">
        <v>471</v>
      </c>
      <c r="BM13" s="130" t="s">
        <v>500</v>
      </c>
      <c r="BN13" s="130" t="s">
        <v>561</v>
      </c>
      <c r="BO13" s="16" t="s">
        <v>1075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1076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1077</v>
      </c>
      <c r="V14" s="105" t="s">
        <v>1078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1079</v>
      </c>
      <c r="BJ14" s="16" t="s">
        <v>1079</v>
      </c>
      <c r="BK14" s="15"/>
      <c r="BL14" s="130" t="s">
        <v>471</v>
      </c>
      <c r="BM14" s="130" t="s">
        <v>500</v>
      </c>
      <c r="BN14" s="130" t="s">
        <v>561</v>
      </c>
      <c r="BO14" s="16" t="s">
        <v>1079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1072</v>
      </c>
      <c r="V15" s="105" t="s">
        <v>1080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1079</v>
      </c>
      <c r="BJ15" s="16" t="s">
        <v>1079</v>
      </c>
      <c r="BK15" s="15"/>
      <c r="BL15" s="130" t="s">
        <v>471</v>
      </c>
      <c r="BM15" s="130" t="s">
        <v>500</v>
      </c>
      <c r="BN15" s="130" t="s">
        <v>561</v>
      </c>
      <c r="BO15" s="16" t="s">
        <v>1079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1081</v>
      </c>
      <c r="BJ16" s="16" t="s">
        <v>1081</v>
      </c>
      <c r="BK16" s="15"/>
      <c r="BL16" s="130" t="s">
        <v>471</v>
      </c>
      <c r="BM16" s="130" t="s">
        <v>500</v>
      </c>
      <c r="BN16" s="130" t="s">
        <v>561</v>
      </c>
      <c r="BO16" s="16" t="s">
        <v>1081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1066</v>
      </c>
      <c r="H17" s="150" t="s">
        <v>1066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1082</v>
      </c>
      <c r="BJ17" s="16" t="s">
        <v>1082</v>
      </c>
      <c r="BK17" s="15"/>
      <c r="BL17" s="130" t="s">
        <v>471</v>
      </c>
      <c r="BM17" s="130" t="s">
        <v>500</v>
      </c>
      <c r="BN17" s="130" t="s">
        <v>561</v>
      </c>
      <c r="BO17" s="16" t="s">
        <v>1082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1083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1084</v>
      </c>
      <c r="V18" s="105" t="s">
        <v>1069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1085</v>
      </c>
      <c r="BJ18" s="16" t="s">
        <v>1085</v>
      </c>
      <c r="BK18" s="15"/>
      <c r="BL18" s="130" t="s">
        <v>471</v>
      </c>
      <c r="BM18" s="130" t="s">
        <v>500</v>
      </c>
      <c r="BN18" s="130" t="s">
        <v>561</v>
      </c>
      <c r="BO18" s="16" t="s">
        <v>1085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1072</v>
      </c>
      <c r="V19" s="105" t="s">
        <v>1078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1086</v>
      </c>
      <c r="BJ19" s="16" t="s">
        <v>1086</v>
      </c>
      <c r="BK19" s="15"/>
      <c r="BL19" s="130" t="s">
        <v>471</v>
      </c>
      <c r="BM19" s="130" t="s">
        <v>500</v>
      </c>
      <c r="BN19" s="130" t="s">
        <v>561</v>
      </c>
      <c r="BO19" s="16" t="s">
        <v>1086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1072</v>
      </c>
      <c r="V20" s="105" t="s">
        <v>1078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1086</v>
      </c>
      <c r="BJ20" s="16" t="s">
        <v>1086</v>
      </c>
      <c r="BK20" s="15"/>
      <c r="BL20" s="130" t="s">
        <v>471</v>
      </c>
      <c r="BM20" s="130" t="s">
        <v>500</v>
      </c>
      <c r="BN20" s="130" t="s">
        <v>561</v>
      </c>
      <c r="BO20" s="16" t="s">
        <v>1086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1087</v>
      </c>
      <c r="V21" s="105" t="s">
        <v>1088</v>
      </c>
      <c r="W21" s="104" t="s">
        <v>452</v>
      </c>
      <c r="X21" s="129"/>
      <c r="Y21" s="104"/>
      <c r="Z21" s="180" t="s">
        <v>1089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1075</v>
      </c>
      <c r="BJ21" s="16" t="s">
        <v>1075</v>
      </c>
      <c r="BK21" s="15"/>
      <c r="BL21" s="130" t="s">
        <v>471</v>
      </c>
      <c r="BM21" s="130" t="s">
        <v>500</v>
      </c>
      <c r="BN21" s="130" t="s">
        <v>561</v>
      </c>
      <c r="BO21" s="16" t="s">
        <v>1075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1090</v>
      </c>
      <c r="V22" s="105" t="s">
        <v>1078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1091</v>
      </c>
      <c r="BJ22" s="16" t="s">
        <v>1091</v>
      </c>
      <c r="BK22" s="15"/>
      <c r="BL22" s="130" t="s">
        <v>471</v>
      </c>
      <c r="BM22" s="130" t="s">
        <v>500</v>
      </c>
      <c r="BN22" s="130" t="s">
        <v>561</v>
      </c>
      <c r="BO22" s="16" t="s">
        <v>1091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1092</v>
      </c>
      <c r="H23" s="150" t="s">
        <v>1092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1093</v>
      </c>
      <c r="V23" s="105" t="s">
        <v>1094</v>
      </c>
      <c r="W23" s="104" t="s">
        <v>452</v>
      </c>
      <c r="X23" s="129"/>
      <c r="Y23" s="104"/>
      <c r="Z23" s="105" t="s">
        <v>1095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1096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1075</v>
      </c>
      <c r="BJ23" s="16" t="s">
        <v>1075</v>
      </c>
      <c r="BK23" s="15"/>
      <c r="BL23" s="130" t="s">
        <v>471</v>
      </c>
      <c r="BM23" s="130" t="s">
        <v>500</v>
      </c>
      <c r="BN23" s="130" t="s">
        <v>561</v>
      </c>
      <c r="BO23" s="16" t="s">
        <v>1075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1097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1098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1099</v>
      </c>
      <c r="BJ24" s="16" t="s">
        <v>1099</v>
      </c>
      <c r="BK24" s="15"/>
      <c r="BL24" s="130" t="s">
        <v>471</v>
      </c>
      <c r="BM24" s="130" t="s">
        <v>500</v>
      </c>
      <c r="BN24" s="130" t="s">
        <v>561</v>
      </c>
      <c r="BO24" s="16" t="s">
        <v>1099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1071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1072</v>
      </c>
      <c r="V28" s="105" t="s">
        <v>1073</v>
      </c>
      <c r="W28" s="104" t="s">
        <v>452</v>
      </c>
      <c r="X28" s="129"/>
      <c r="Y28" s="129"/>
      <c r="Z28" s="105" t="s">
        <v>1074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1100</v>
      </c>
      <c r="M29" s="127" t="s">
        <v>1101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1072</v>
      </c>
      <c r="V29" s="105" t="s">
        <v>1102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1103</v>
      </c>
      <c r="BJ29" s="16" t="s">
        <v>1103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1104</v>
      </c>
      <c r="U30" s="105" t="s">
        <v>1072</v>
      </c>
      <c r="V30" s="105" t="s">
        <v>1080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1079</v>
      </c>
      <c r="BJ30" s="16" t="s">
        <v>1079</v>
      </c>
      <c r="BK30" s="15"/>
      <c r="BL30" s="130" t="s">
        <v>478</v>
      </c>
      <c r="BM30" s="130" t="s">
        <v>502</v>
      </c>
      <c r="BN30" s="130" t="s">
        <v>502</v>
      </c>
      <c r="BO30" s="16" t="s">
        <v>1079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1105</v>
      </c>
      <c r="BJ31" s="16" t="s">
        <v>1105</v>
      </c>
      <c r="BK31" s="15"/>
      <c r="BL31" s="130" t="s">
        <v>468</v>
      </c>
      <c r="BM31" s="130" t="s">
        <v>488</v>
      </c>
      <c r="BN31" s="130" t="s">
        <v>604</v>
      </c>
      <c r="BO31" s="16" t="s">
        <v>1105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1106</v>
      </c>
      <c r="I32" s="127">
        <v>73</v>
      </c>
      <c r="J32" s="127">
        <v>202</v>
      </c>
      <c r="K32" s="105">
        <v>128</v>
      </c>
      <c r="L32" s="127" t="s">
        <v>1107</v>
      </c>
      <c r="M32" s="127" t="s">
        <v>1108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1109</v>
      </c>
      <c r="V32" s="105" t="s">
        <v>1110</v>
      </c>
      <c r="W32" s="104" t="s">
        <v>452</v>
      </c>
      <c r="X32" s="129" t="s">
        <v>455</v>
      </c>
      <c r="Y32" s="104"/>
      <c r="Z32" s="180" t="s">
        <v>1111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1075</v>
      </c>
      <c r="BJ32" s="16" t="s">
        <v>1075</v>
      </c>
      <c r="BK32" s="15"/>
      <c r="BL32" s="130" t="s">
        <v>471</v>
      </c>
      <c r="BM32" s="130" t="s">
        <v>500</v>
      </c>
      <c r="BN32" s="130" t="s">
        <v>561</v>
      </c>
      <c r="BO32" s="16" t="s">
        <v>1075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1066</v>
      </c>
      <c r="H33" s="106" t="s">
        <v>1106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1112</v>
      </c>
      <c r="BJ33" s="16" t="s">
        <v>1112</v>
      </c>
      <c r="BK33" s="15"/>
      <c r="BL33" s="130" t="s">
        <v>471</v>
      </c>
      <c r="BM33" s="130" t="s">
        <v>491</v>
      </c>
      <c r="BN33" s="130" t="s">
        <v>599</v>
      </c>
      <c r="BO33" s="16" t="s">
        <v>1112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1072</v>
      </c>
      <c r="V34" s="105" t="s">
        <v>1078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1113</v>
      </c>
      <c r="BJ34" s="16" t="s">
        <v>1113</v>
      </c>
      <c r="BK34" s="15"/>
      <c r="BL34" s="130" t="s">
        <v>471</v>
      </c>
      <c r="BM34" s="130" t="s">
        <v>500</v>
      </c>
      <c r="BN34" s="130" t="s">
        <v>561</v>
      </c>
      <c r="BO34" s="16" t="s">
        <v>1113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1106</v>
      </c>
      <c r="I35" s="105">
        <v>73</v>
      </c>
      <c r="J35" s="105">
        <v>90</v>
      </c>
      <c r="K35" s="105">
        <v>204</v>
      </c>
      <c r="L35" s="127" t="s">
        <v>1083</v>
      </c>
      <c r="M35" s="105" t="s">
        <v>1114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1084</v>
      </c>
      <c r="V35" s="105" t="s">
        <v>1115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1116</v>
      </c>
      <c r="BJ35" s="16" t="s">
        <v>1116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1117</v>
      </c>
      <c r="H36" s="186" t="s">
        <v>1117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1118</v>
      </c>
      <c r="V36" s="105" t="s">
        <v>1119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1120</v>
      </c>
      <c r="BJ36" s="16" t="s">
        <v>1120</v>
      </c>
      <c r="BK36" s="15"/>
      <c r="BL36" s="130" t="s">
        <v>471</v>
      </c>
      <c r="BM36" s="130" t="s">
        <v>491</v>
      </c>
      <c r="BN36" s="130" t="s">
        <v>599</v>
      </c>
      <c r="BO36" s="16" t="s">
        <v>1120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1121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1087</v>
      </c>
      <c r="V37" s="105" t="s">
        <v>1122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1123</v>
      </c>
      <c r="BJ37" s="16" t="s">
        <v>1123</v>
      </c>
      <c r="BK37" s="15"/>
      <c r="BL37" s="130" t="s">
        <v>472</v>
      </c>
      <c r="BM37" s="130" t="s">
        <v>501</v>
      </c>
      <c r="BN37" s="130" t="s">
        <v>563</v>
      </c>
      <c r="BO37" s="16" t="s">
        <v>1123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1124</v>
      </c>
      <c r="M38" s="127" t="s">
        <v>1125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1084</v>
      </c>
      <c r="V38" s="151" t="s">
        <v>1126</v>
      </c>
      <c r="W38" s="104" t="s">
        <v>452</v>
      </c>
      <c r="X38" s="129" t="s">
        <v>455</v>
      </c>
      <c r="Y38" s="104"/>
      <c r="Z38" s="105" t="s">
        <v>1127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1128</v>
      </c>
      <c r="BF38" s="15"/>
      <c r="BG38" s="16">
        <v>2</v>
      </c>
      <c r="BH38" s="16"/>
      <c r="BI38" s="16" t="s">
        <v>1129</v>
      </c>
      <c r="BJ38" s="16" t="s">
        <v>1129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1092</v>
      </c>
      <c r="H39" s="150" t="s">
        <v>1092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1093</v>
      </c>
      <c r="V39" s="105" t="s">
        <v>1130</v>
      </c>
      <c r="W39" s="104" t="s">
        <v>452</v>
      </c>
      <c r="X39" s="129" t="s">
        <v>455</v>
      </c>
      <c r="Y39" s="104"/>
      <c r="Z39" s="105" t="s">
        <v>1131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1096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1075</v>
      </c>
      <c r="BJ39" s="16" t="s">
        <v>1075</v>
      </c>
      <c r="BK39" s="15"/>
      <c r="BL39" s="130" t="s">
        <v>471</v>
      </c>
      <c r="BM39" s="130" t="s">
        <v>500</v>
      </c>
      <c r="BN39" s="130" t="s">
        <v>561</v>
      </c>
      <c r="BO39" s="16" t="s">
        <v>1075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1090</v>
      </c>
      <c r="V40" s="105" t="s">
        <v>1078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1132</v>
      </c>
      <c r="BJ40" s="16" t="s">
        <v>1132</v>
      </c>
      <c r="BK40" s="15"/>
      <c r="BL40" s="130" t="s">
        <v>471</v>
      </c>
      <c r="BM40" s="130" t="s">
        <v>500</v>
      </c>
      <c r="BN40" s="130" t="s">
        <v>561</v>
      </c>
      <c r="BO40" s="16" t="s">
        <v>1132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1133</v>
      </c>
      <c r="M41" s="127" t="s">
        <v>1134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1118</v>
      </c>
      <c r="V41" s="105" t="s">
        <v>1135</v>
      </c>
      <c r="W41" s="104" t="s">
        <v>452</v>
      </c>
      <c r="X41" s="129"/>
      <c r="Y41" s="104"/>
      <c r="Z41" s="187" t="s">
        <v>1136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1137</v>
      </c>
      <c r="I42" s="105">
        <v>73</v>
      </c>
      <c r="J42" s="105">
        <v>7</v>
      </c>
      <c r="K42" s="105" t="s">
        <v>624</v>
      </c>
      <c r="L42" s="127" t="s">
        <v>1138</v>
      </c>
      <c r="M42" s="127" t="s">
        <v>1139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1140</v>
      </c>
      <c r="V42" s="151" t="s">
        <v>1141</v>
      </c>
      <c r="W42" s="104" t="s">
        <v>452</v>
      </c>
      <c r="X42" s="129" t="s">
        <v>455</v>
      </c>
      <c r="Y42" s="104"/>
      <c r="Z42" s="105" t="s">
        <v>1142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1075</v>
      </c>
      <c r="BJ42" s="16" t="s">
        <v>1075</v>
      </c>
      <c r="BK42" s="15"/>
      <c r="BL42" s="130" t="s">
        <v>471</v>
      </c>
      <c r="BM42" s="130" t="s">
        <v>500</v>
      </c>
      <c r="BN42" s="130" t="s">
        <v>561</v>
      </c>
      <c r="BO42" s="16" t="s">
        <v>1075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1075</v>
      </c>
      <c r="BJ43" s="16" t="s">
        <v>1075</v>
      </c>
      <c r="BK43" s="15"/>
      <c r="BL43" s="130" t="s">
        <v>471</v>
      </c>
      <c r="BM43" s="130" t="s">
        <v>500</v>
      </c>
      <c r="BN43" s="130" t="s">
        <v>561</v>
      </c>
      <c r="BO43" s="16" t="s">
        <v>1075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1071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1072</v>
      </c>
      <c r="V46" s="105" t="s">
        <v>1073</v>
      </c>
      <c r="W46" s="104" t="s">
        <v>452</v>
      </c>
      <c r="X46" s="129" t="s">
        <v>455</v>
      </c>
      <c r="Y46" s="129"/>
      <c r="Z46" s="105" t="s">
        <v>1074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1143</v>
      </c>
      <c r="BJ46" s="16" t="s">
        <v>1143</v>
      </c>
      <c r="BK46" s="15"/>
      <c r="BL46" s="130" t="s">
        <v>466</v>
      </c>
      <c r="BM46" s="130" t="s">
        <v>487</v>
      </c>
      <c r="BN46" s="130" t="s">
        <v>573</v>
      </c>
      <c r="BO46" s="16" t="s">
        <v>1143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1144</v>
      </c>
      <c r="M47" s="127" t="s">
        <v>1145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1072</v>
      </c>
      <c r="V47" s="105" t="s">
        <v>1102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1146</v>
      </c>
      <c r="BJ47" s="16" t="s">
        <v>1146</v>
      </c>
      <c r="BK47" s="15"/>
      <c r="BL47" s="130" t="s">
        <v>476</v>
      </c>
      <c r="BM47" s="130" t="s">
        <v>476</v>
      </c>
      <c r="BN47" s="130" t="s">
        <v>476</v>
      </c>
      <c r="BO47" s="16" t="s">
        <v>1146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1147</v>
      </c>
      <c r="BJ48" s="16" t="s">
        <v>1147</v>
      </c>
      <c r="BK48" s="15"/>
      <c r="BL48" s="130" t="s">
        <v>469</v>
      </c>
      <c r="BM48" s="130" t="s">
        <v>489</v>
      </c>
      <c r="BN48" s="130" t="s">
        <v>556</v>
      </c>
      <c r="BO48" s="16" t="s">
        <v>1147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1072</v>
      </c>
      <c r="V49" s="105" t="s">
        <v>1148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1149</v>
      </c>
      <c r="BJ49" s="16" t="s">
        <v>1149</v>
      </c>
      <c r="BK49" s="15"/>
      <c r="BL49" s="130" t="s">
        <v>478</v>
      </c>
      <c r="BM49" s="130" t="s">
        <v>502</v>
      </c>
      <c r="BN49" s="130" t="s">
        <v>502</v>
      </c>
      <c r="BO49" s="16" t="s">
        <v>1149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1150</v>
      </c>
      <c r="M50" s="127" t="s">
        <v>1151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1109</v>
      </c>
      <c r="V50" s="105" t="s">
        <v>1152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1153</v>
      </c>
      <c r="BJ50" s="16" t="s">
        <v>1153</v>
      </c>
      <c r="BK50" s="15"/>
      <c r="BL50" s="130" t="s">
        <v>476</v>
      </c>
      <c r="BM50" s="130" t="s">
        <v>476</v>
      </c>
      <c r="BN50" s="130" t="s">
        <v>476</v>
      </c>
      <c r="BO50" s="16" t="s">
        <v>1153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1107</v>
      </c>
      <c r="M51" s="127" t="s">
        <v>1108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1109</v>
      </c>
      <c r="V51" s="105" t="s">
        <v>1110</v>
      </c>
      <c r="W51" s="104" t="s">
        <v>452</v>
      </c>
      <c r="X51" s="129"/>
      <c r="Y51" s="104"/>
      <c r="Z51" s="180" t="s">
        <v>1089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1066</v>
      </c>
      <c r="H52" s="106" t="s">
        <v>1106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1154</v>
      </c>
      <c r="BJ52" s="16" t="s">
        <v>1154</v>
      </c>
      <c r="BK52" s="15"/>
      <c r="BL52" s="130" t="s">
        <v>468</v>
      </c>
      <c r="BM52" s="130" t="s">
        <v>498</v>
      </c>
      <c r="BN52" s="130" t="s">
        <v>585</v>
      </c>
      <c r="BO52" s="16" t="s">
        <v>1154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1066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1155</v>
      </c>
      <c r="M53" s="127" t="s">
        <v>1156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1084</v>
      </c>
      <c r="V53" s="105" t="s">
        <v>1157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1158</v>
      </c>
      <c r="BJ53" s="16" t="s">
        <v>1158</v>
      </c>
      <c r="BK53" s="15"/>
      <c r="BL53" s="130" t="s">
        <v>471</v>
      </c>
      <c r="BM53" s="130" t="s">
        <v>500</v>
      </c>
      <c r="BN53" s="130" t="s">
        <v>561</v>
      </c>
      <c r="BO53" s="16" t="s">
        <v>1158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1159</v>
      </c>
      <c r="M54" s="127" t="s">
        <v>1160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1109</v>
      </c>
      <c r="V54" s="105" t="s">
        <v>1161</v>
      </c>
      <c r="W54" s="104" t="s">
        <v>452</v>
      </c>
      <c r="X54" s="129" t="s">
        <v>455</v>
      </c>
      <c r="Y54" s="104"/>
      <c r="Z54" s="187" t="s">
        <v>1162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1075</v>
      </c>
      <c r="BJ54" s="16" t="s">
        <v>1075</v>
      </c>
      <c r="BK54" s="15"/>
      <c r="BL54" s="130" t="s">
        <v>471</v>
      </c>
      <c r="BM54" s="130" t="s">
        <v>500</v>
      </c>
      <c r="BN54" s="130" t="s">
        <v>561</v>
      </c>
      <c r="BO54" s="16" t="s">
        <v>1075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1072</v>
      </c>
      <c r="V55" s="105" t="s">
        <v>1078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1163</v>
      </c>
      <c r="BJ55" s="16" t="s">
        <v>1163</v>
      </c>
      <c r="BK55" s="15"/>
      <c r="BL55" s="130" t="s">
        <v>472</v>
      </c>
      <c r="BM55" s="130" t="s">
        <v>501</v>
      </c>
      <c r="BN55" s="130" t="s">
        <v>552</v>
      </c>
      <c r="BO55" s="16" t="s">
        <v>1163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1117</v>
      </c>
      <c r="H56" s="186" t="s">
        <v>1117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1118</v>
      </c>
      <c r="V56" s="105" t="s">
        <v>1119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1164</v>
      </c>
      <c r="BJ56" s="16" t="s">
        <v>1164</v>
      </c>
      <c r="BK56" s="15"/>
      <c r="BL56" s="130" t="s">
        <v>471</v>
      </c>
      <c r="BM56" s="130" t="s">
        <v>500</v>
      </c>
      <c r="BN56" s="130" t="s">
        <v>561</v>
      </c>
      <c r="BO56" s="16" t="s">
        <v>1164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1092</v>
      </c>
      <c r="H57" s="150" t="s">
        <v>1092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1093</v>
      </c>
      <c r="V57" s="105" t="s">
        <v>1130</v>
      </c>
      <c r="W57" s="104" t="s">
        <v>452</v>
      </c>
      <c r="X57" s="129" t="s">
        <v>455</v>
      </c>
      <c r="Y57" s="104"/>
      <c r="Z57" s="105" t="s">
        <v>1165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1096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1075</v>
      </c>
      <c r="BJ57" s="16" t="s">
        <v>1075</v>
      </c>
      <c r="BK57" s="15"/>
      <c r="BL57" s="130" t="s">
        <v>471</v>
      </c>
      <c r="BM57" s="130" t="s">
        <v>500</v>
      </c>
      <c r="BN57" s="130" t="s">
        <v>561</v>
      </c>
      <c r="BO57" s="16" t="s">
        <v>1075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1087</v>
      </c>
      <c r="V58" s="105" t="s">
        <v>1078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1166</v>
      </c>
      <c r="BJ58" s="16" t="s">
        <v>1166</v>
      </c>
      <c r="BK58" s="15"/>
      <c r="BL58" s="130" t="s">
        <v>478</v>
      </c>
      <c r="BM58" s="130" t="s">
        <v>502</v>
      </c>
      <c r="BN58" s="130" t="s">
        <v>502</v>
      </c>
      <c r="BO58" s="16" t="s">
        <v>1166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1133</v>
      </c>
      <c r="M59" s="127" t="s">
        <v>1134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1118</v>
      </c>
      <c r="V59" s="105" t="s">
        <v>1135</v>
      </c>
      <c r="W59" s="104" t="s">
        <v>452</v>
      </c>
      <c r="X59" s="129" t="s">
        <v>455</v>
      </c>
      <c r="Y59" s="104"/>
      <c r="Z59" s="187" t="s">
        <v>1136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1167</v>
      </c>
      <c r="BJ59" s="16" t="s">
        <v>1167</v>
      </c>
      <c r="BK59" s="15"/>
      <c r="BL59" s="130" t="s">
        <v>464</v>
      </c>
      <c r="BM59" s="130" t="s">
        <v>486</v>
      </c>
      <c r="BN59" s="130" t="s">
        <v>550</v>
      </c>
      <c r="BO59" s="16" t="s">
        <v>1167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1137</v>
      </c>
      <c r="I60" s="105">
        <v>73</v>
      </c>
      <c r="J60" s="105">
        <v>7</v>
      </c>
      <c r="K60" s="105" t="s">
        <v>624</v>
      </c>
      <c r="L60" s="127" t="s">
        <v>1138</v>
      </c>
      <c r="M60" s="127" t="s">
        <v>1139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1140</v>
      </c>
      <c r="V60" s="151" t="s">
        <v>1141</v>
      </c>
      <c r="W60" s="104" t="s">
        <v>452</v>
      </c>
      <c r="X60" s="129" t="s">
        <v>455</v>
      </c>
      <c r="Y60" s="104"/>
      <c r="Z60" s="105" t="s">
        <v>1142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1168</v>
      </c>
      <c r="BJ60" s="16" t="s">
        <v>1168</v>
      </c>
      <c r="BK60" s="15"/>
      <c r="BL60" s="130" t="s">
        <v>464</v>
      </c>
      <c r="BM60" s="130" t="s">
        <v>486</v>
      </c>
      <c r="BN60" s="130" t="s">
        <v>550</v>
      </c>
      <c r="BO60" s="16" t="s">
        <v>1169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1170</v>
      </c>
      <c r="BJ61" s="16" t="s">
        <v>1170</v>
      </c>
      <c r="BK61" s="15"/>
      <c r="BL61" s="130" t="s">
        <v>471</v>
      </c>
      <c r="BM61" s="130" t="s">
        <v>500</v>
      </c>
      <c r="BN61" s="130" t="s">
        <v>561</v>
      </c>
      <c r="BO61" s="16" t="s">
        <v>1170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1171</v>
      </c>
      <c r="BJ65" s="16" t="s">
        <v>1171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1072</v>
      </c>
      <c r="V66" s="105" t="s">
        <v>1148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1172</v>
      </c>
      <c r="BJ66" s="200" t="s">
        <v>1172</v>
      </c>
      <c r="BK66" s="15"/>
      <c r="BL66" s="130" t="s">
        <v>471</v>
      </c>
      <c r="BM66" s="130" t="s">
        <v>500</v>
      </c>
      <c r="BN66" s="130" t="s">
        <v>561</v>
      </c>
      <c r="BO66" s="203" t="s">
        <v>1172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1066</v>
      </c>
      <c r="H67" s="106" t="s">
        <v>1106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1173</v>
      </c>
      <c r="BJ67" s="16" t="s">
        <v>1173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1174</v>
      </c>
      <c r="M68" s="127" t="s">
        <v>1175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1072</v>
      </c>
      <c r="V68" s="105" t="s">
        <v>1102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1176</v>
      </c>
      <c r="BJ68" s="16" t="s">
        <v>1176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1066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1155</v>
      </c>
      <c r="M69" s="127" t="s">
        <v>1156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1084</v>
      </c>
      <c r="V69" s="105" t="s">
        <v>1157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1177</v>
      </c>
      <c r="BJ69" s="16" t="s">
        <v>1177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1159</v>
      </c>
      <c r="M70" s="127" t="s">
        <v>1160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1109</v>
      </c>
      <c r="V70" s="105" t="s">
        <v>1178</v>
      </c>
      <c r="W70" s="104" t="s">
        <v>452</v>
      </c>
      <c r="X70" s="129" t="s">
        <v>455</v>
      </c>
      <c r="Y70" s="104"/>
      <c r="Z70" s="187" t="s">
        <v>1162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1177</v>
      </c>
      <c r="BI70" s="16" t="s">
        <v>1177</v>
      </c>
      <c r="BJ70" s="16" t="s">
        <v>1177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1072</v>
      </c>
      <c r="V71" s="105" t="s">
        <v>1078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1179</v>
      </c>
      <c r="BJ71" s="200" t="s">
        <v>1179</v>
      </c>
      <c r="BK71" s="15"/>
      <c r="BL71" s="130" t="s">
        <v>472</v>
      </c>
      <c r="BM71" s="130" t="s">
        <v>501</v>
      </c>
      <c r="BN71" s="130" t="s">
        <v>596</v>
      </c>
      <c r="BO71" s="203" t="s">
        <v>1179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1117</v>
      </c>
      <c r="H72" s="186" t="s">
        <v>1117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1118</v>
      </c>
      <c r="V72" s="105" t="s">
        <v>1119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1173</v>
      </c>
      <c r="BJ72" s="16" t="s">
        <v>1173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1092</v>
      </c>
      <c r="H73" s="150" t="s">
        <v>1092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1093</v>
      </c>
      <c r="V73" s="105" t="s">
        <v>1130</v>
      </c>
      <c r="W73" s="104" t="s">
        <v>452</v>
      </c>
      <c r="X73" s="129" t="s">
        <v>455</v>
      </c>
      <c r="Y73" s="104"/>
      <c r="Z73" s="105" t="s">
        <v>1180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1096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1173</v>
      </c>
      <c r="BJ73" s="16" t="s">
        <v>1173</v>
      </c>
      <c r="BK73" s="15"/>
      <c r="BL73" s="130" t="s">
        <v>471</v>
      </c>
      <c r="BM73" s="130" t="s">
        <v>500</v>
      </c>
      <c r="BN73" s="130" t="s">
        <v>561</v>
      </c>
      <c r="BO73" s="16" t="s">
        <v>1075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1087</v>
      </c>
      <c r="V74" s="105" t="s">
        <v>1078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1181</v>
      </c>
      <c r="BJ74" s="200" t="s">
        <v>1181</v>
      </c>
      <c r="BK74" s="15"/>
      <c r="BL74" s="130" t="s">
        <v>471</v>
      </c>
      <c r="BM74" s="130" t="s">
        <v>500</v>
      </c>
      <c r="BN74" s="130" t="s">
        <v>561</v>
      </c>
      <c r="BO74" s="200" t="s">
        <v>1181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1133</v>
      </c>
      <c r="M75" s="127" t="s">
        <v>1134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1118</v>
      </c>
      <c r="V75" s="105" t="s">
        <v>1135</v>
      </c>
      <c r="W75" s="104" t="s">
        <v>452</v>
      </c>
      <c r="X75" s="129"/>
      <c r="Y75" s="104"/>
      <c r="Z75" s="187" t="s">
        <v>1136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1137</v>
      </c>
      <c r="I76" s="105">
        <v>73</v>
      </c>
      <c r="J76" s="105">
        <v>7</v>
      </c>
      <c r="K76" s="105" t="s">
        <v>624</v>
      </c>
      <c r="L76" s="127" t="s">
        <v>1138</v>
      </c>
      <c r="M76" s="127" t="s">
        <v>1139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1140</v>
      </c>
      <c r="V76" s="151" t="s">
        <v>1141</v>
      </c>
      <c r="W76" s="104" t="s">
        <v>452</v>
      </c>
      <c r="X76" s="129" t="s">
        <v>455</v>
      </c>
      <c r="Y76" s="104"/>
      <c r="Z76" s="105" t="s">
        <v>1142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1177</v>
      </c>
      <c r="BJ76" s="16" t="s">
        <v>1177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1173</v>
      </c>
      <c r="BI77" s="110" t="s">
        <v>1173</v>
      </c>
      <c r="BJ77" s="110" t="s">
        <v>1173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1182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1084</v>
      </c>
      <c r="V79" s="105" t="s">
        <v>1183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1184</v>
      </c>
      <c r="BJ80" s="16" t="s">
        <v>1184</v>
      </c>
      <c r="BK80" s="15"/>
      <c r="BL80" s="130" t="s">
        <v>468</v>
      </c>
      <c r="BM80" s="130" t="s">
        <v>488</v>
      </c>
      <c r="BN80" s="130" t="s">
        <v>604</v>
      </c>
      <c r="BO80" s="16" t="s">
        <v>1184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1077</v>
      </c>
      <c r="V81" s="105" t="s">
        <v>1078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1185</v>
      </c>
      <c r="BJ81" s="16" t="s">
        <v>1185</v>
      </c>
      <c r="BK81" s="15"/>
      <c r="BL81" s="130" t="s">
        <v>471</v>
      </c>
      <c r="BM81" s="130" t="s">
        <v>500</v>
      </c>
      <c r="BN81" s="130" t="s">
        <v>599</v>
      </c>
      <c r="BO81" s="16" t="s">
        <v>1185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1077</v>
      </c>
      <c r="V82" s="105" t="s">
        <v>1078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1185</v>
      </c>
      <c r="BJ82" s="16" t="s">
        <v>1185</v>
      </c>
      <c r="BK82" s="15"/>
      <c r="BL82" s="130" t="s">
        <v>471</v>
      </c>
      <c r="BM82" s="130" t="s">
        <v>500</v>
      </c>
      <c r="BN82" s="130" t="s">
        <v>599</v>
      </c>
      <c r="BO82" s="16" t="s">
        <v>1185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1066</v>
      </c>
      <c r="H83" s="106" t="s">
        <v>1106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1119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1186</v>
      </c>
      <c r="BJ83" s="16" t="s">
        <v>1186</v>
      </c>
      <c r="BK83" s="15"/>
      <c r="BL83" s="130" t="s">
        <v>471</v>
      </c>
      <c r="BM83" s="130" t="s">
        <v>491</v>
      </c>
      <c r="BN83" s="130" t="s">
        <v>599</v>
      </c>
      <c r="BO83" s="16" t="s">
        <v>1186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1187</v>
      </c>
      <c r="M84" s="127" t="s">
        <v>1188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1084</v>
      </c>
      <c r="V84" s="151" t="s">
        <v>1189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1190</v>
      </c>
      <c r="BJ84" s="16" t="s">
        <v>1190</v>
      </c>
      <c r="BK84" s="15"/>
      <c r="BL84" s="130" t="s">
        <v>468</v>
      </c>
      <c r="BM84" s="130" t="s">
        <v>498</v>
      </c>
      <c r="BN84" s="130" t="s">
        <v>555</v>
      </c>
      <c r="BO84" s="208" t="s">
        <v>1190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1072</v>
      </c>
      <c r="V85" s="105" t="s">
        <v>1078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1191</v>
      </c>
      <c r="BJ85" s="16" t="s">
        <v>1191</v>
      </c>
      <c r="BK85" s="15"/>
      <c r="BL85" s="130" t="s">
        <v>471</v>
      </c>
      <c r="BM85" s="130" t="s">
        <v>500</v>
      </c>
      <c r="BN85" s="130" t="s">
        <v>599</v>
      </c>
      <c r="BO85" s="16" t="s">
        <v>1191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1087</v>
      </c>
      <c r="V86" s="105" t="s">
        <v>1192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1117</v>
      </c>
      <c r="H87" s="186" t="s">
        <v>1117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1118</v>
      </c>
      <c r="V87" s="105" t="s">
        <v>1119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1193</v>
      </c>
      <c r="BJ87" s="16" t="s">
        <v>1193</v>
      </c>
      <c r="BK87" s="15"/>
      <c r="BL87" s="130" t="s">
        <v>476</v>
      </c>
      <c r="BM87" s="130" t="s">
        <v>476</v>
      </c>
      <c r="BN87" s="130" t="s">
        <v>476</v>
      </c>
      <c r="BO87" s="16" t="s">
        <v>1194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1087</v>
      </c>
      <c r="V88" s="105" t="s">
        <v>1078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1185</v>
      </c>
      <c r="BJ88" s="16" t="s">
        <v>1185</v>
      </c>
      <c r="BK88" s="15"/>
      <c r="BL88" s="130" t="s">
        <v>471</v>
      </c>
      <c r="BM88" s="130" t="s">
        <v>500</v>
      </c>
      <c r="BN88" s="130" t="s">
        <v>599</v>
      </c>
      <c r="BO88" s="16" t="s">
        <v>1185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1092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1093</v>
      </c>
      <c r="V89" s="105" t="s">
        <v>1130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1195</v>
      </c>
      <c r="BJ89" s="16" t="s">
        <v>1195</v>
      </c>
      <c r="BK89" s="15"/>
      <c r="BL89" s="130" t="s">
        <v>476</v>
      </c>
      <c r="BM89" s="130" t="s">
        <v>476</v>
      </c>
      <c r="BN89" s="130" t="s">
        <v>476</v>
      </c>
      <c r="BO89" s="16" t="s">
        <v>1195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1196</v>
      </c>
      <c r="V90" s="151" t="s">
        <v>1197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1198</v>
      </c>
      <c r="BJ90" s="16" t="s">
        <v>1198</v>
      </c>
      <c r="BK90" s="15"/>
      <c r="BL90" s="130" t="s">
        <v>472</v>
      </c>
      <c r="BM90" s="130" t="s">
        <v>501</v>
      </c>
      <c r="BN90" s="130" t="s">
        <v>552</v>
      </c>
      <c r="BO90" s="16" t="s">
        <v>1198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1199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1200</v>
      </c>
      <c r="V91" s="105" t="s">
        <v>1201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1202</v>
      </c>
      <c r="BJ91" s="16" t="s">
        <v>1202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1203</v>
      </c>
      <c r="BJ92" s="16" t="s">
        <v>1203</v>
      </c>
      <c r="BK92" s="15"/>
      <c r="BL92" s="130" t="s">
        <v>471</v>
      </c>
      <c r="BM92" s="130" t="s">
        <v>500</v>
      </c>
      <c r="BN92" s="130" t="s">
        <v>599</v>
      </c>
      <c r="BO92" s="16" t="s">
        <v>1203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1204</v>
      </c>
      <c r="BJ95" s="17" t="s">
        <v>1205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1077</v>
      </c>
      <c r="V96" s="105" t="s">
        <v>1078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1206</v>
      </c>
      <c r="BJ96" s="16" t="s">
        <v>1206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1207</v>
      </c>
      <c r="I97" s="127">
        <v>73</v>
      </c>
      <c r="J97" s="127">
        <v>262</v>
      </c>
      <c r="K97" s="105">
        <v>433</v>
      </c>
      <c r="L97" s="127" t="s">
        <v>1208</v>
      </c>
      <c r="M97" s="127" t="s">
        <v>1209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1210</v>
      </c>
      <c r="V97" s="105" t="s">
        <v>1211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1212</v>
      </c>
      <c r="BJ97" s="17" t="s">
        <v>1213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1077</v>
      </c>
      <c r="V98" s="105" t="s">
        <v>1078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1214</v>
      </c>
      <c r="BJ98" s="17" t="s">
        <v>1215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1066</v>
      </c>
      <c r="H99" s="106" t="s">
        <v>1106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1216</v>
      </c>
      <c r="BJ99" s="17" t="s">
        <v>1217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1072</v>
      </c>
      <c r="V100" s="105" t="s">
        <v>1078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1214</v>
      </c>
      <c r="BJ100" s="17" t="s">
        <v>1215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1087</v>
      </c>
      <c r="V101" s="105" t="s">
        <v>1078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1218</v>
      </c>
      <c r="BJ101" s="17" t="s">
        <v>1219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1117</v>
      </c>
      <c r="H102" s="186" t="s">
        <v>1117</v>
      </c>
      <c r="I102" s="127">
        <v>73</v>
      </c>
      <c r="J102" s="127">
        <v>54.8</v>
      </c>
      <c r="K102" s="105" t="s">
        <v>1220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1221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1200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1222</v>
      </c>
      <c r="BJ102" s="17" t="s">
        <v>1223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1196</v>
      </c>
      <c r="V103" s="151" t="s">
        <v>1197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1214</v>
      </c>
      <c r="BJ103" s="17" t="s">
        <v>1224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1224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1225</v>
      </c>
      <c r="BJ104" s="17" t="s">
        <v>1226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1207</v>
      </c>
      <c r="I106" s="105">
        <v>73</v>
      </c>
      <c r="J106" s="105">
        <v>262</v>
      </c>
      <c r="K106" s="105" t="s">
        <v>624</v>
      </c>
      <c r="L106" s="127" t="s">
        <v>1208</v>
      </c>
      <c r="M106" s="127" t="s">
        <v>1209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1227</v>
      </c>
      <c r="V106" s="151" t="s">
        <v>1228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1229</v>
      </c>
      <c r="BJ106" s="16" t="s">
        <v>1229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1230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1231</v>
      </c>
      <c r="BJ107" s="16" t="s">
        <v>1231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1230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1232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1233</v>
      </c>
      <c r="M108" s="127" t="s">
        <v>1234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1235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1236</v>
      </c>
      <c r="BJ108" s="17" t="s">
        <v>1237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1066</v>
      </c>
      <c r="H109" s="106" t="s">
        <v>1106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1238</v>
      </c>
      <c r="BJ109" s="16" t="s">
        <v>1238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1117</v>
      </c>
      <c r="H110" s="186" t="s">
        <v>1117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1118</v>
      </c>
      <c r="V110" s="105" t="s">
        <v>1240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1241</v>
      </c>
      <c r="BJ110" s="16" t="s">
        <v>1241</v>
      </c>
      <c r="BK110" s="15"/>
      <c r="BL110" s="130" t="s">
        <v>477</v>
      </c>
      <c r="BM110" s="130" t="s">
        <v>467</v>
      </c>
      <c r="BN110" s="130" t="s">
        <v>1242</v>
      </c>
      <c r="BO110" s="190" t="s">
        <v>1243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1244</v>
      </c>
      <c r="BJ111" s="17" t="s">
        <v>1245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1246</v>
      </c>
      <c r="I114" s="105">
        <v>73</v>
      </c>
      <c r="J114" s="105">
        <v>262</v>
      </c>
      <c r="K114" s="105" t="s">
        <v>624</v>
      </c>
      <c r="L114" s="127" t="s">
        <v>1208</v>
      </c>
      <c r="M114" s="127" t="s">
        <v>1209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1247</v>
      </c>
      <c r="V114" s="151" t="s">
        <v>1228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1248</v>
      </c>
      <c r="BJ114" s="17" t="s">
        <v>1249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1205</v>
      </c>
      <c r="BJ115" s="16" t="s">
        <v>1205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1077</v>
      </c>
      <c r="V116" s="105" t="s">
        <v>1078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1250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1251</v>
      </c>
      <c r="BJ116" s="16" t="s">
        <v>1251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1077</v>
      </c>
      <c r="V117" s="105" t="s">
        <v>1078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1250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1251</v>
      </c>
      <c r="BJ117" s="16" t="s">
        <v>1251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1066</v>
      </c>
      <c r="H118" s="106" t="s">
        <v>1106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1252</v>
      </c>
      <c r="BJ118" s="16" t="s">
        <v>1252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1072</v>
      </c>
      <c r="V119" s="105" t="s">
        <v>1078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1253</v>
      </c>
      <c r="BJ119" s="16" t="s">
        <v>1251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1087</v>
      </c>
      <c r="V120" s="105" t="s">
        <v>1078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1254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1255</v>
      </c>
      <c r="BJ120" s="16" t="s">
        <v>1251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1117</v>
      </c>
      <c r="H121" s="186" t="s">
        <v>1117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1221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1118</v>
      </c>
      <c r="V121" s="105" t="s">
        <v>1256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1257</v>
      </c>
      <c r="BJ121" s="16" t="s">
        <v>1258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1106</v>
      </c>
      <c r="I122" s="127">
        <v>73</v>
      </c>
      <c r="J122" s="127">
        <v>7</v>
      </c>
      <c r="K122" s="105">
        <v>128</v>
      </c>
      <c r="L122" s="127" t="s">
        <v>1259</v>
      </c>
      <c r="M122" s="127" t="s">
        <v>1260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1261</v>
      </c>
      <c r="V122" s="105" t="s">
        <v>1152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1262</v>
      </c>
      <c r="BJ122" s="17" t="s">
        <v>1263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1264</v>
      </c>
      <c r="BJ123" s="16" t="s">
        <v>1265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1232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1233</v>
      </c>
      <c r="M124" s="127" t="s">
        <v>1234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1266</v>
      </c>
      <c r="V124" s="151" t="s">
        <v>1267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1268</v>
      </c>
      <c r="BJ124" s="16" t="s">
        <v>1269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1087</v>
      </c>
      <c r="V125" s="151" t="s">
        <v>1270</v>
      </c>
      <c r="W125" s="104" t="s">
        <v>452</v>
      </c>
      <c r="X125" s="129"/>
      <c r="Y125" s="104"/>
      <c r="Z125" s="105" t="s">
        <v>1271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1272</v>
      </c>
      <c r="BJ125" s="17" t="s">
        <v>1273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1274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1275</v>
      </c>
      <c r="V127" s="151" t="s">
        <v>1276</v>
      </c>
      <c r="W127" s="104" t="s">
        <v>452</v>
      </c>
      <c r="X127" s="129" t="s">
        <v>455</v>
      </c>
      <c r="Y127" s="104"/>
      <c r="Z127" s="105" t="s">
        <v>1277</v>
      </c>
      <c r="AA127" s="103" t="s">
        <v>454</v>
      </c>
      <c r="AB127" s="152" t="s">
        <v>437</v>
      </c>
      <c r="AC127" s="107">
        <v>0.29166666666666669</v>
      </c>
      <c r="AD127" s="105" t="s">
        <v>1278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1279</v>
      </c>
      <c r="BJ127" s="208" t="s">
        <v>1279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1279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1280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1281</v>
      </c>
      <c r="BJ128" s="16" t="s">
        <v>1281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1281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1282</v>
      </c>
      <c r="V129" s="151" t="s">
        <v>1148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1283</v>
      </c>
      <c r="BJ129" s="16" t="s">
        <v>1283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1283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1284</v>
      </c>
      <c r="M131" s="127" t="s">
        <v>1285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1286</v>
      </c>
      <c r="V131" s="151" t="s">
        <v>1287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1288</v>
      </c>
      <c r="BJ131" s="16" t="s">
        <v>1288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1066</v>
      </c>
      <c r="H132" s="205" t="s">
        <v>1066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1280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1289</v>
      </c>
      <c r="BJ132" s="16" t="s">
        <v>1289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1289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1290</v>
      </c>
      <c r="V133" s="151" t="s">
        <v>1148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1291</v>
      </c>
      <c r="BJ133" s="16" t="s">
        <v>1291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1291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1118</v>
      </c>
      <c r="V135" s="151" t="s">
        <v>1293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1279</v>
      </c>
      <c r="BJ135" s="208" t="s">
        <v>1279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1279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1280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1294</v>
      </c>
      <c r="BJ136" s="16" t="s">
        <v>1294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1294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1087</v>
      </c>
      <c r="V138" s="151" t="s">
        <v>1270</v>
      </c>
      <c r="W138" s="104" t="s">
        <v>452</v>
      </c>
      <c r="X138" s="129" t="s">
        <v>455</v>
      </c>
      <c r="Y138" s="104"/>
      <c r="Z138" s="105" t="s">
        <v>1271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1295</v>
      </c>
      <c r="BJ138" s="208" t="s">
        <v>1295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1295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1296</v>
      </c>
      <c r="V139" s="151" t="s">
        <v>1148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1297</v>
      </c>
      <c r="BJ139" s="16" t="s">
        <v>1297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1297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1290</v>
      </c>
      <c r="V141" s="151" t="s">
        <v>1148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1298</v>
      </c>
      <c r="BJ141" s="16" t="s">
        <v>1298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1298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1280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1299</v>
      </c>
      <c r="BJ142" s="16" t="s">
        <v>1299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1299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1274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1275</v>
      </c>
      <c r="V145" s="151" t="s">
        <v>1276</v>
      </c>
      <c r="W145" s="104" t="s">
        <v>452</v>
      </c>
      <c r="X145" s="129" t="s">
        <v>455</v>
      </c>
      <c r="Y145" s="104"/>
      <c r="Z145" s="105" t="s">
        <v>1300</v>
      </c>
      <c r="AA145" s="103" t="s">
        <v>454</v>
      </c>
      <c r="AB145" s="152" t="s">
        <v>450</v>
      </c>
      <c r="AC145" s="107">
        <v>0.29166666666666669</v>
      </c>
      <c r="AD145" s="105" t="s">
        <v>1278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1301</v>
      </c>
      <c r="BJ145" s="16" t="s">
        <v>1301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1301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1207</v>
      </c>
      <c r="I146" s="127">
        <v>73</v>
      </c>
      <c r="J146" s="127">
        <v>339</v>
      </c>
      <c r="K146" s="105">
        <v>433</v>
      </c>
      <c r="L146" s="127" t="s">
        <v>1302</v>
      </c>
      <c r="M146" s="127" t="s">
        <v>1303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1304</v>
      </c>
      <c r="V146" s="105" t="s">
        <v>1305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1306</v>
      </c>
      <c r="BJ146" s="16" t="s">
        <v>1306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1280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1307</v>
      </c>
      <c r="BJ147" s="16" t="s">
        <v>1307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1307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1282</v>
      </c>
      <c r="V148" s="151" t="s">
        <v>1148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1308</v>
      </c>
      <c r="BJ148" s="16" t="s">
        <v>1308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1308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1066</v>
      </c>
      <c r="H149" s="205" t="s">
        <v>1066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1280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1309</v>
      </c>
      <c r="BJ149" s="16" t="s">
        <v>1309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1309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1290</v>
      </c>
      <c r="V150" s="151" t="s">
        <v>1148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1310</v>
      </c>
      <c r="BJ150" s="16" t="s">
        <v>1310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1310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1232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1311</v>
      </c>
      <c r="M151" s="127" t="s">
        <v>1312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1313</v>
      </c>
      <c r="V151" s="105" t="s">
        <v>1314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1315</v>
      </c>
      <c r="BJ151" s="16" t="s">
        <v>1315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1316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1118</v>
      </c>
      <c r="V152" s="151" t="s">
        <v>1317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1318</v>
      </c>
      <c r="BJ152" s="16" t="s">
        <v>1318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1318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1316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1280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1318</v>
      </c>
      <c r="BJ153" s="16" t="s">
        <v>1318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1318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1087</v>
      </c>
      <c r="V154" s="151" t="s">
        <v>1270</v>
      </c>
      <c r="W154" s="104" t="s">
        <v>452</v>
      </c>
      <c r="X154" s="129" t="s">
        <v>455</v>
      </c>
      <c r="Y154" s="104"/>
      <c r="Z154" s="105" t="s">
        <v>1319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1320</v>
      </c>
      <c r="BJ154" s="16" t="s">
        <v>1320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1320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1296</v>
      </c>
      <c r="V155" s="151" t="s">
        <v>1148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1321</v>
      </c>
      <c r="BJ155" s="16" t="s">
        <v>1321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1321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1280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1322</v>
      </c>
      <c r="BJ156" s="16" t="s">
        <v>1322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1322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1274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1275</v>
      </c>
      <c r="V159" s="151" t="s">
        <v>1276</v>
      </c>
      <c r="W159" s="104" t="s">
        <v>452</v>
      </c>
      <c r="X159" s="129" t="s">
        <v>455</v>
      </c>
      <c r="Y159" s="104"/>
      <c r="Z159" s="105" t="s">
        <v>1300</v>
      </c>
      <c r="AA159" s="103" t="s">
        <v>454</v>
      </c>
      <c r="AB159" s="152" t="s">
        <v>450</v>
      </c>
      <c r="AC159" s="107">
        <v>0.29166666666666669</v>
      </c>
      <c r="AD159" s="105" t="s">
        <v>1278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1323</v>
      </c>
      <c r="BJ159" s="16" t="s">
        <v>1323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1323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1280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1324</v>
      </c>
      <c r="BJ160" s="16" t="s">
        <v>1324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1324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1282</v>
      </c>
      <c r="V161" s="151" t="s">
        <v>1148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1325</v>
      </c>
      <c r="BJ161" s="16" t="s">
        <v>1325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1325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1232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1326</v>
      </c>
      <c r="M162" s="127" t="s">
        <v>1327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1313</v>
      </c>
      <c r="V162" s="105" t="s">
        <v>1328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1329</v>
      </c>
      <c r="BJ162" s="16" t="s">
        <v>1329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1329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1066</v>
      </c>
      <c r="H163" s="205" t="s">
        <v>1066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1280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1330</v>
      </c>
      <c r="BJ163" s="208" t="s">
        <v>1330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1330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1290</v>
      </c>
      <c r="V164" s="151" t="s">
        <v>1148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1331</v>
      </c>
      <c r="BJ164" s="16" t="s">
        <v>1331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1331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1316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1118</v>
      </c>
      <c r="V165" s="151" t="s">
        <v>1317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1332</v>
      </c>
      <c r="BJ165" s="208" t="s">
        <v>1332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1332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1316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1280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1332</v>
      </c>
      <c r="BJ166" s="208" t="s">
        <v>1332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1332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1333</v>
      </c>
      <c r="I167" s="105">
        <v>73</v>
      </c>
      <c r="J167" s="105">
        <v>42</v>
      </c>
      <c r="K167" s="105" t="s">
        <v>624</v>
      </c>
      <c r="L167" s="127" t="s">
        <v>1334</v>
      </c>
      <c r="M167" s="127" t="s">
        <v>1335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1118</v>
      </c>
      <c r="V167" s="151" t="s">
        <v>1336</v>
      </c>
      <c r="W167" s="104" t="s">
        <v>452</v>
      </c>
      <c r="X167" s="129" t="s">
        <v>455</v>
      </c>
      <c r="Y167" s="104"/>
      <c r="Z167" s="105" t="s">
        <v>1337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1338</v>
      </c>
      <c r="BJ167" s="16" t="s">
        <v>1338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1087</v>
      </c>
      <c r="V168" s="151" t="s">
        <v>1270</v>
      </c>
      <c r="W168" s="104" t="s">
        <v>452</v>
      </c>
      <c r="X168" s="129" t="s">
        <v>455</v>
      </c>
      <c r="Y168" s="104"/>
      <c r="Z168" s="105" t="s">
        <v>1339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1340</v>
      </c>
      <c r="BJ168" s="16" t="s">
        <v>1340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1296</v>
      </c>
      <c r="V169" s="151" t="s">
        <v>1148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1341</v>
      </c>
      <c r="BJ169" s="16" t="s">
        <v>1341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1341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1280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1342</v>
      </c>
      <c r="BJ170" s="16" t="s">
        <v>1342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1342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1274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1275</v>
      </c>
      <c r="V173" s="151" t="s">
        <v>1276</v>
      </c>
      <c r="W173" s="104" t="s">
        <v>452</v>
      </c>
      <c r="X173" s="129" t="s">
        <v>455</v>
      </c>
      <c r="Y173" s="104"/>
      <c r="Z173" s="105" t="s">
        <v>1300</v>
      </c>
      <c r="AA173" s="103" t="s">
        <v>454</v>
      </c>
      <c r="AB173" s="152" t="s">
        <v>450</v>
      </c>
      <c r="AC173" s="107">
        <v>0.29166666666666669</v>
      </c>
      <c r="AD173" s="105" t="s">
        <v>1278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1343</v>
      </c>
      <c r="BJ173" s="16" t="s">
        <v>1343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1343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1280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1344</v>
      </c>
      <c r="BJ174" s="16" t="s">
        <v>1344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1344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1282</v>
      </c>
      <c r="V175" s="151" t="s">
        <v>1148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1345</v>
      </c>
      <c r="BJ175" s="16" t="s">
        <v>1345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1345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1346</v>
      </c>
      <c r="M176" s="127" t="s">
        <v>1347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1072</v>
      </c>
      <c r="V176" s="105" t="s">
        <v>1348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1349</v>
      </c>
      <c r="BJ176" s="16" t="s">
        <v>1349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1349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1350</v>
      </c>
      <c r="M177" s="127" t="s">
        <v>1351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1352</v>
      </c>
      <c r="V177" s="105" t="s">
        <v>1353</v>
      </c>
      <c r="W177" s="104" t="s">
        <v>452</v>
      </c>
      <c r="X177" s="129" t="s">
        <v>455</v>
      </c>
      <c r="Y177" s="104"/>
      <c r="Z177" s="187" t="s">
        <v>1136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1301</v>
      </c>
      <c r="BJ177" s="16" t="s">
        <v>1301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1301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1232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1326</v>
      </c>
      <c r="M178" s="127" t="s">
        <v>1327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1313</v>
      </c>
      <c r="V178" s="105" t="s">
        <v>1328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1354</v>
      </c>
      <c r="BJ178" s="16" t="s">
        <v>1354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1066</v>
      </c>
      <c r="H179" s="205" t="s">
        <v>1066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1280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1323</v>
      </c>
      <c r="BJ179" s="16" t="s">
        <v>1323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1323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1290</v>
      </c>
      <c r="V180" s="151" t="s">
        <v>1148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1355</v>
      </c>
      <c r="BJ180" s="16" t="s">
        <v>1355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1355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1118</v>
      </c>
      <c r="V181" s="151" t="s">
        <v>1293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1356</v>
      </c>
      <c r="BJ181" s="16" t="s">
        <v>1356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1356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1280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1356</v>
      </c>
      <c r="BJ182" s="16" t="s">
        <v>1356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1356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1333</v>
      </c>
      <c r="I183" s="105">
        <v>73</v>
      </c>
      <c r="J183" s="105">
        <v>42</v>
      </c>
      <c r="K183" s="105" t="s">
        <v>624</v>
      </c>
      <c r="L183" s="127" t="s">
        <v>1334</v>
      </c>
      <c r="M183" s="127" t="s">
        <v>1335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1118</v>
      </c>
      <c r="V183" s="151" t="s">
        <v>1336</v>
      </c>
      <c r="W183" s="104" t="s">
        <v>452</v>
      </c>
      <c r="X183" s="129" t="s">
        <v>455</v>
      </c>
      <c r="Y183" s="104"/>
      <c r="Z183" s="105" t="s">
        <v>1337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1357</v>
      </c>
      <c r="BJ183" s="16" t="s">
        <v>1357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1357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1296</v>
      </c>
      <c r="V184" s="151" t="s">
        <v>1148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1358</v>
      </c>
      <c r="BJ184" s="16" t="s">
        <v>1358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1358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1359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1360</v>
      </c>
      <c r="V185" s="105" t="s">
        <v>1361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1362</v>
      </c>
      <c r="BJ185" s="16" t="s">
        <v>1362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1280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1363</v>
      </c>
      <c r="BJ186" s="16" t="s">
        <v>1363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1363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1071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1072</v>
      </c>
      <c r="V189" s="151" t="s">
        <v>1364</v>
      </c>
      <c r="W189" s="104" t="s">
        <v>452</v>
      </c>
      <c r="X189" s="129" t="s">
        <v>455</v>
      </c>
      <c r="Y189" s="104"/>
      <c r="Z189" s="105" t="s">
        <v>1074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1365</v>
      </c>
      <c r="BJ189" s="16" t="s">
        <v>1365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1280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1366</v>
      </c>
      <c r="BJ190" s="16" t="s">
        <v>1366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1282</v>
      </c>
      <c r="V191" s="151" t="s">
        <v>1148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1367</v>
      </c>
      <c r="BJ191" s="16" t="s">
        <v>1368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1232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1369</v>
      </c>
      <c r="M192" s="127" t="s">
        <v>1370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1313</v>
      </c>
      <c r="V192" s="105" t="s">
        <v>1371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1372</v>
      </c>
      <c r="BJ192" s="16" t="s">
        <v>1373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1290</v>
      </c>
      <c r="V193" s="151" t="s">
        <v>1374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1375</v>
      </c>
      <c r="BJ193" s="16" t="s">
        <v>1375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1066</v>
      </c>
      <c r="H194" s="205" t="s">
        <v>1066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1280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1376</v>
      </c>
      <c r="BJ194" s="16" t="s">
        <v>1376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1377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1352</v>
      </c>
      <c r="V195" s="105" t="s">
        <v>1378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1379</v>
      </c>
      <c r="BJ195" s="16" t="s">
        <v>1380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1381</v>
      </c>
      <c r="V196" s="151" t="s">
        <v>1148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1367</v>
      </c>
      <c r="BJ196" s="16" t="s">
        <v>1368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1316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1118</v>
      </c>
      <c r="V197" s="151" t="s">
        <v>1280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1382</v>
      </c>
      <c r="BJ197" s="16" t="s">
        <v>1383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1384</v>
      </c>
      <c r="V198" s="151" t="s">
        <v>1148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1385</v>
      </c>
      <c r="BJ198" s="16" t="s">
        <v>1385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1296</v>
      </c>
      <c r="V199" s="151" t="s">
        <v>1148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1386</v>
      </c>
      <c r="BJ199" s="16" t="s">
        <v>1386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1133</v>
      </c>
      <c r="M200" s="127" t="s">
        <v>1134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1118</v>
      </c>
      <c r="V200" s="105" t="s">
        <v>1387</v>
      </c>
      <c r="W200" s="104" t="s">
        <v>452</v>
      </c>
      <c r="X200" s="129" t="s">
        <v>455</v>
      </c>
      <c r="Y200" s="104"/>
      <c r="Z200" s="187" t="s">
        <v>1388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1389</v>
      </c>
      <c r="BJ200" s="16" t="s">
        <v>1389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1390</v>
      </c>
      <c r="V201" s="151" t="s">
        <v>1148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1391</v>
      </c>
      <c r="BJ201" s="16" t="s">
        <v>1391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1280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1392</v>
      </c>
      <c r="BJ202" s="16" t="s">
        <v>1392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1071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1072</v>
      </c>
      <c r="V204" s="151" t="s">
        <v>1364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1393</v>
      </c>
      <c r="BJ204" s="16" t="s">
        <v>1394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1280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1395</v>
      </c>
      <c r="BJ205" s="16" t="s">
        <v>1396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1066</v>
      </c>
      <c r="H206" s="205" t="s">
        <v>1066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1280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1397</v>
      </c>
      <c r="BJ206" s="16" t="s">
        <v>1398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1316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1118</v>
      </c>
      <c r="V207" s="151" t="s">
        <v>1280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1399</v>
      </c>
      <c r="BJ207" s="16" t="s">
        <v>1400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1280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1401</v>
      </c>
      <c r="BJ208" s="16" t="s">
        <v>1402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1403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1404</v>
      </c>
      <c r="M209" s="127" t="s">
        <v>1405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1406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1407</v>
      </c>
      <c r="BJ209" s="17" t="s">
        <v>1408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1280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</v>
      </c>
      <c r="AS213" s="108">
        <v>0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0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1409</v>
      </c>
      <c r="BJ213" s="16" t="s">
        <v>1409</v>
      </c>
      <c r="BK213" s="15"/>
      <c r="BL213" s="130" t="s">
        <v>471</v>
      </c>
      <c r="BM213" s="130" t="s">
        <v>500</v>
      </c>
      <c r="BN213" s="130" t="s">
        <v>561</v>
      </c>
      <c r="BO213" s="17" t="s">
        <v>624</v>
      </c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210" t="str">
        <f t="shared" si="10"/>
        <v>CCOCirculaçãoIntervaloOportunidade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1282</v>
      </c>
      <c r="V214" s="151" t="s">
        <v>1148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 t="s">
        <v>1410</v>
      </c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210" t="str">
        <f t="shared" si="10"/>
        <v/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1232</v>
      </c>
      <c r="E215" s="185" t="s">
        <v>638</v>
      </c>
      <c r="F215" s="142" t="str">
        <f>IF(D215="","*",VLOOKUP(E215,BS_ATIVIDADE[],3,FALSE))</f>
        <v>OUTROS</v>
      </c>
      <c r="G215" s="186" t="s">
        <v>1411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1412</v>
      </c>
      <c r="M215" s="127" t="s">
        <v>1413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1313</v>
      </c>
      <c r="V215" s="105" t="s">
        <v>1414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/>
      <c r="AS215" s="108"/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 t="s">
        <v>1415</v>
      </c>
      <c r="BJ215" s="17"/>
      <c r="BK215" s="15"/>
      <c r="BL215" s="130"/>
      <c r="BM215" s="130"/>
      <c r="BN215" s="130"/>
      <c r="BO215" s="190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210" t="str">
        <f t="shared" si="10"/>
        <v/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1350</v>
      </c>
      <c r="M216" s="127" t="s">
        <v>1351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1352</v>
      </c>
      <c r="V216" s="105" t="s">
        <v>1353</v>
      </c>
      <c r="W216" s="104" t="s">
        <v>452</v>
      </c>
      <c r="X216" s="129" t="s">
        <v>455</v>
      </c>
      <c r="Y216" s="104"/>
      <c r="Z216" s="187" t="s">
        <v>1136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1416</v>
      </c>
      <c r="BJ216" s="17" t="s">
        <v>1417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1418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1352</v>
      </c>
      <c r="V217" s="151" t="s">
        <v>1148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 t="s">
        <v>1419</v>
      </c>
      <c r="BJ217" s="17"/>
      <c r="BK217" s="15"/>
      <c r="BL217" s="130"/>
      <c r="BM217" s="130"/>
      <c r="BN217" s="130"/>
      <c r="BO217" s="190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/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TURMA FIXA VIA 46069</v>
      </c>
      <c r="B218" s="183">
        <v>46069</v>
      </c>
      <c r="C218" s="134">
        <f>IF(BS_CONTROLE[[#This Row],[DATA]]="","",WEEKNUM(BS_CONTROLE[[#This Row],[DATA]]))</f>
        <v>8</v>
      </c>
      <c r="D218" s="184" t="s">
        <v>873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1247</v>
      </c>
      <c r="V218" s="151" t="s">
        <v>1148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 t="s">
        <v>1419</v>
      </c>
      <c r="BJ218" s="17"/>
      <c r="BK218" s="15"/>
      <c r="BL218" s="130"/>
      <c r="BM218" s="130"/>
      <c r="BN218" s="130"/>
      <c r="BO218" s="190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210" t="str">
        <f t="shared" si="10"/>
        <v/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1066</v>
      </c>
      <c r="H219" s="205" t="s">
        <v>1066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1280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 t="s">
        <v>1420</v>
      </c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/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1352</v>
      </c>
      <c r="V220" s="105" t="s">
        <v>1148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/>
      <c r="AS220" s="108"/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 t="s">
        <v>1421</v>
      </c>
      <c r="BJ220" s="17"/>
      <c r="BK220" s="15"/>
      <c r="BL220" s="130"/>
      <c r="BM220" s="130"/>
      <c r="BN220" s="130"/>
      <c r="BO220" s="190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/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1316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1118</v>
      </c>
      <c r="V221" s="151" t="s">
        <v>1280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1252</v>
      </c>
      <c r="BJ221" s="16" t="s">
        <v>1252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1118</v>
      </c>
      <c r="V222" s="151" t="s">
        <v>1148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 t="s">
        <v>1422</v>
      </c>
      <c r="BJ222" s="17"/>
      <c r="BK222" s="15"/>
      <c r="BL222" s="130"/>
      <c r="BM222" s="130"/>
      <c r="BN222" s="130"/>
      <c r="BO222" s="190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/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1118</v>
      </c>
      <c r="V223" s="151" t="s">
        <v>1423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 t="s">
        <v>1422</v>
      </c>
      <c r="BJ223" s="17"/>
      <c r="BK223" s="15"/>
      <c r="BL223" s="130"/>
      <c r="BM223" s="130"/>
      <c r="BN223" s="130"/>
      <c r="BO223" s="190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/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1424</v>
      </c>
      <c r="V224" s="151" t="s">
        <v>1148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1419</v>
      </c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/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1280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1425</v>
      </c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210" t="str">
        <f t="shared" si="10"/>
        <v/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6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6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6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6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6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6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6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6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6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6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6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6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3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7" operator="equal">
      <formula>"NÃO"</formula>
    </cfRule>
    <cfRule type="cellIs" dxfId="187" priority="12018" operator="equal">
      <formula>"SIM"</formula>
    </cfRule>
  </conditionalFormatting>
  <conditionalFormatting sqref="AY6:AY1056">
    <cfRule type="expression" dxfId="186" priority="54473">
      <formula>#REF!=1</formula>
    </cfRule>
  </conditionalFormatting>
  <conditionalFormatting sqref="BD6:BD1056 AX6:AX1056 T6:T1056">
    <cfRule type="cellIs" dxfId="185" priority="54457" operator="equal">
      <formula>"ERRO"</formula>
    </cfRule>
  </conditionalFormatting>
  <conditionalFormatting sqref="BP6:BP1056">
    <cfRule type="cellIs" dxfId="184" priority="54452" operator="equal">
      <formula>"Produção e Intervalo"</formula>
    </cfRule>
    <cfRule type="cellIs" dxfId="183" priority="54453" operator="equal">
      <formula>"Aderente"</formula>
    </cfRule>
    <cfRule type="cellIs" dxfId="182" priority="54454" operator="equal">
      <formula>"Intervalo"</formula>
    </cfRule>
    <cfRule type="cellIs" dxfId="181" priority="54455" operator="equal">
      <formula>"Produção"</formula>
    </cfRule>
    <cfRule type="cellIs" dxfId="180" priority="54456" operator="equal">
      <formula>"ERRO"</formula>
    </cfRule>
  </conditionalFormatting>
  <conditionalFormatting sqref="BQ6:BR1056">
    <cfRule type="cellIs" dxfId="179" priority="54434" operator="equal">
      <formula>"*"</formula>
    </cfRule>
    <cfRule type="cellIs" dxfId="178" priority="54435" operator="greaterThanOrEqual">
      <formula>1</formula>
    </cfRule>
    <cfRule type="cellIs" dxfId="177" priority="54436" operator="lessThan">
      <formula>1</formula>
    </cfRule>
  </conditionalFormatting>
  <conditionalFormatting sqref="BJ2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4" operator="equal">
      <formula>"OPORTUNIDADE"</formula>
    </cfRule>
  </conditionalFormatting>
  <conditionalFormatting sqref="X28:Y29">
    <cfRule type="cellIs" dxfId="175" priority="332" operator="equal">
      <formula>"NÃO"</formula>
    </cfRule>
    <cfRule type="cellIs" dxfId="174" priority="333" operator="equal">
      <formula>"SIM"</formula>
    </cfRule>
  </conditionalFormatting>
  <conditionalFormatting sqref="BJ1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4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10" operator="equal">
      <formula>"OPORTUNIDADE"</formula>
    </cfRule>
  </conditionalFormatting>
  <conditionalFormatting sqref="Y39">
    <cfRule type="cellIs" dxfId="172" priority="308" operator="equal">
      <formula>"NÃO"</formula>
    </cfRule>
    <cfRule type="cellIs" dxfId="171" priority="309" operator="equal">
      <formula>"SIM"</formula>
    </cfRule>
  </conditionalFormatting>
  <conditionalFormatting sqref="X42:X43">
    <cfRule type="cellIs" dxfId="170" priority="307" operator="equal">
      <formula>"OPORTUNIDADE"</formula>
    </cfRule>
  </conditionalFormatting>
  <conditionalFormatting sqref="X42:X43">
    <cfRule type="cellIs" dxfId="169" priority="305" operator="equal">
      <formula>"NÃO"</formula>
    </cfRule>
    <cfRule type="cellIs" dxfId="168" priority="306" operator="equal">
      <formula>"SIM"</formula>
    </cfRule>
  </conditionalFormatting>
  <conditionalFormatting sqref="BJ4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8" operator="equal">
      <formula>"OPORTUNIDADE"</formula>
    </cfRule>
  </conditionalFormatting>
  <conditionalFormatting sqref="X46:Y46 Y47:Y48 X47:X50">
    <cfRule type="cellIs" dxfId="166" priority="276" operator="equal">
      <formula>"NÃO"</formula>
    </cfRule>
    <cfRule type="cellIs" dxfId="165" priority="277" operator="equal">
      <formula>"SIM"</formula>
    </cfRule>
  </conditionalFormatting>
  <conditionalFormatting sqref="BJ3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50" operator="equal">
      <formula>"OPORTUNIDADE"</formula>
    </cfRule>
  </conditionalFormatting>
  <conditionalFormatting sqref="Y57">
    <cfRule type="cellIs" dxfId="163" priority="248" operator="equal">
      <formula>"NÃO"</formula>
    </cfRule>
    <cfRule type="cellIs" dxfId="162" priority="249" operator="equal">
      <formula>"SIM"</formula>
    </cfRule>
  </conditionalFormatting>
  <conditionalFormatting sqref="BJ3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7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7" operator="equal">
      <formula>"OPORTUNIDADE"</formula>
    </cfRule>
  </conditionalFormatting>
  <conditionalFormatting sqref="X52:X61">
    <cfRule type="cellIs" dxfId="160" priority="235" operator="equal">
      <formula>"NÃO"</formula>
    </cfRule>
    <cfRule type="cellIs" dxfId="159" priority="236" operator="equal">
      <formula>"SIM"</formula>
    </cfRule>
  </conditionalFormatting>
  <conditionalFormatting sqref="BJ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01" operator="equal">
      <formula>"OPORTUNIDADE"</formula>
    </cfRule>
  </conditionalFormatting>
  <conditionalFormatting sqref="Y73">
    <cfRule type="cellIs" dxfId="157" priority="199" operator="equal">
      <formula>"NÃO"</formula>
    </cfRule>
    <cfRule type="cellIs" dxfId="156" priority="200" operator="equal">
      <formula>"SIM"</formula>
    </cfRule>
  </conditionalFormatting>
  <conditionalFormatting sqref="X75">
    <cfRule type="cellIs" dxfId="155" priority="195" operator="equal">
      <formula>"OPORTUNIDADE"</formula>
    </cfRule>
  </conditionalFormatting>
  <conditionalFormatting sqref="X75">
    <cfRule type="cellIs" dxfId="154" priority="193" operator="equal">
      <formula>"NÃO"</formula>
    </cfRule>
    <cfRule type="cellIs" dxfId="153" priority="194" operator="equal">
      <formula>"SIM"</formula>
    </cfRule>
  </conditionalFormatting>
  <conditionalFormatting sqref="BJ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8" operator="equal">
      <formula>"OPORTUNIDADE"</formula>
    </cfRule>
  </conditionalFormatting>
  <conditionalFormatting sqref="X76:X77">
    <cfRule type="cellIs" dxfId="151" priority="186" operator="equal">
      <formula>"NÃO"</formula>
    </cfRule>
    <cfRule type="cellIs" dxfId="150" priority="187" operator="equal">
      <formula>"SIM"</formula>
    </cfRule>
  </conditionalFormatting>
  <conditionalFormatting sqref="BO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3">
      <iconSet showValue="0">
        <cfvo type="percent" val="0"/>
        <cfvo type="num" val="1"/>
        <cfvo type="num" val="1" gte="0"/>
      </iconSet>
    </cfRule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14:BJ220 BJ222:BJ1056">
    <cfRule type="iconSet" priority="6319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2">
      <iconSet showValue="0">
        <cfvo type="percent" val="0"/>
        <cfvo type="num" val="1"/>
        <cfvo type="num" val="1" gte="0"/>
      </iconSet>
    </cfRule>
    <cfRule type="iconSet" priority="6322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1056">
    <cfRule type="iconSet" priority="63232">
      <iconSet showValue="0">
        <cfvo type="percent" val="0"/>
        <cfvo type="num" val="1"/>
        <cfvo type="num" val="1" gte="0"/>
      </iconSet>
    </cfRule>
  </conditionalFormatting>
  <conditionalFormatting sqref="BJ21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8" sqref="F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7" t="s">
        <v>1426</v>
      </c>
      <c r="C2" s="247"/>
      <c r="D2" s="247"/>
      <c r="E2" s="247"/>
      <c r="F2" s="247"/>
      <c r="G2" s="247"/>
    </row>
    <row r="3" spans="2:7" ht="15" customHeight="1">
      <c r="B3" s="248"/>
      <c r="C3" s="248"/>
      <c r="D3" s="248"/>
      <c r="E3" s="248"/>
      <c r="F3" s="248"/>
      <c r="G3" s="248"/>
    </row>
    <row r="4" spans="2:7">
      <c r="B4" s="159" t="s">
        <v>1427</v>
      </c>
      <c r="C4" s="159" t="s">
        <v>1428</v>
      </c>
      <c r="D4" s="159" t="s">
        <v>1429</v>
      </c>
      <c r="E4" s="159" t="s">
        <v>1430</v>
      </c>
      <c r="F4" s="159" t="s">
        <v>4</v>
      </c>
      <c r="G4" s="159" t="s">
        <v>1431</v>
      </c>
    </row>
    <row r="5" spans="2:7">
      <c r="B5" s="160" t="s">
        <v>1432</v>
      </c>
      <c r="C5" s="160">
        <v>257068</v>
      </c>
      <c r="D5" s="160" t="s">
        <v>1433</v>
      </c>
      <c r="E5" s="160" t="s">
        <v>1434</v>
      </c>
      <c r="F5" s="160" t="s">
        <v>1434</v>
      </c>
      <c r="G5" s="161">
        <v>46296</v>
      </c>
    </row>
    <row r="6" spans="2:7">
      <c r="B6" s="160" t="s">
        <v>1435</v>
      </c>
      <c r="C6" s="160" t="s">
        <v>624</v>
      </c>
      <c r="D6" s="160" t="s">
        <v>624</v>
      </c>
      <c r="E6" s="160" t="s">
        <v>624</v>
      </c>
      <c r="F6" s="160" t="s">
        <v>1436</v>
      </c>
      <c r="G6" s="161" t="s">
        <v>624</v>
      </c>
    </row>
    <row r="7" spans="2:7">
      <c r="B7" s="160" t="s">
        <v>1437</v>
      </c>
      <c r="C7" s="160">
        <v>257472</v>
      </c>
      <c r="D7" s="160" t="s">
        <v>1438</v>
      </c>
      <c r="E7" s="160" t="s">
        <v>1439</v>
      </c>
      <c r="F7" s="160" t="s">
        <v>1439</v>
      </c>
      <c r="G7" s="161">
        <v>45992</v>
      </c>
    </row>
    <row r="8" spans="2:7">
      <c r="B8" s="160" t="s">
        <v>1440</v>
      </c>
      <c r="C8" s="160">
        <v>260307</v>
      </c>
      <c r="D8" s="160" t="s">
        <v>1441</v>
      </c>
      <c r="E8" s="160" t="s">
        <v>1442</v>
      </c>
      <c r="F8" s="160" t="s">
        <v>1439</v>
      </c>
      <c r="G8" s="161">
        <v>46082</v>
      </c>
    </row>
    <row r="9" spans="2:7">
      <c r="B9" s="160" t="s">
        <v>1443</v>
      </c>
      <c r="C9" s="160">
        <v>333033</v>
      </c>
      <c r="D9" s="160" t="s">
        <v>1444</v>
      </c>
      <c r="E9" s="160" t="s">
        <v>1436</v>
      </c>
      <c r="F9" s="160" t="s">
        <v>1445</v>
      </c>
      <c r="G9" s="160" t="s">
        <v>624</v>
      </c>
    </row>
    <row r="10" spans="2:7">
      <c r="B10" s="160" t="s">
        <v>1446</v>
      </c>
      <c r="C10" s="160">
        <v>263576</v>
      </c>
      <c r="D10" s="160" t="s">
        <v>1447</v>
      </c>
      <c r="E10" s="160" t="s">
        <v>1436</v>
      </c>
      <c r="F10" s="160" t="s">
        <v>1436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9" t="s">
        <v>1448</v>
      </c>
      <c r="D1" s="249"/>
      <c r="E1" s="249"/>
      <c r="F1" s="249"/>
      <c r="G1" s="249"/>
      <c r="H1" s="249"/>
    </row>
    <row r="2" spans="3:8" ht="15" customHeight="1">
      <c r="C2" s="249"/>
      <c r="D2" s="249"/>
      <c r="E2" s="249"/>
      <c r="F2" s="249"/>
      <c r="G2" s="249"/>
      <c r="H2" s="249"/>
    </row>
    <row r="3" spans="3:8" ht="15" customHeight="1">
      <c r="C3" s="198" t="s">
        <v>717</v>
      </c>
      <c r="D3" s="198" t="s">
        <v>1449</v>
      </c>
      <c r="E3" s="198" t="s">
        <v>1450</v>
      </c>
      <c r="F3" s="198" t="s">
        <v>1451</v>
      </c>
      <c r="G3" s="198" t="s">
        <v>1452</v>
      </c>
      <c r="H3" s="198" t="s">
        <v>1453</v>
      </c>
    </row>
    <row r="4" spans="3:8" ht="15" customHeight="1">
      <c r="C4" s="194" t="s">
        <v>1071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1454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1455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1456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0"/>
      <c r="B1" s="251"/>
      <c r="C1" s="25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53" t="s">
        <v>1060</v>
      </c>
      <c r="Q1" s="254"/>
      <c r="R1" s="111"/>
      <c r="S1" s="84"/>
      <c r="T1" s="86"/>
      <c r="U1" s="255" t="s">
        <v>1457</v>
      </c>
      <c r="V1" s="255"/>
      <c r="W1" s="255"/>
    </row>
    <row r="2" spans="1:23" ht="15" customHeight="1">
      <c r="A2" s="87" t="s">
        <v>1458</v>
      </c>
      <c r="B2" s="87" t="s">
        <v>1459</v>
      </c>
      <c r="C2" s="87" t="s">
        <v>442</v>
      </c>
      <c r="D2" s="88" t="s">
        <v>1012</v>
      </c>
      <c r="E2" s="88" t="s">
        <v>4</v>
      </c>
      <c r="F2" s="88" t="s">
        <v>1460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1461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1462</v>
      </c>
      <c r="C2" s="121" t="s">
        <v>998</v>
      </c>
      <c r="D2" s="76" t="s">
        <v>1000</v>
      </c>
      <c r="E2" s="76" t="s">
        <v>1463</v>
      </c>
      <c r="F2" s="99" t="s">
        <v>1464</v>
      </c>
      <c r="G2" s="76" t="s">
        <v>1465</v>
      </c>
      <c r="H2" s="76" t="s">
        <v>1466</v>
      </c>
      <c r="I2" s="76" t="s">
        <v>1467</v>
      </c>
      <c r="J2" s="76" t="s">
        <v>1468</v>
      </c>
      <c r="K2" s="78" t="s">
        <v>1469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6" t="s">
        <v>1470</v>
      </c>
      <c r="D5" s="257"/>
      <c r="E5" s="257"/>
      <c r="F5" s="257"/>
      <c r="G5" s="257"/>
      <c r="H5" s="257"/>
      <c r="I5" s="257"/>
      <c r="J5" s="258"/>
      <c r="K5" s="259" t="s">
        <v>1471</v>
      </c>
      <c r="L5" s="260"/>
      <c r="M5" s="260"/>
      <c r="N5" s="260"/>
      <c r="O5" s="261" t="s">
        <v>1472</v>
      </c>
      <c r="P5" s="262"/>
    </row>
    <row r="6" spans="1:16" s="74" customFormat="1" ht="15" customHeight="1">
      <c r="A6" s="66" t="s">
        <v>1460</v>
      </c>
      <c r="B6" s="75" t="s">
        <v>1459</v>
      </c>
      <c r="C6" s="76" t="s">
        <v>1012</v>
      </c>
      <c r="D6" s="77" t="s">
        <v>1013</v>
      </c>
      <c r="E6" s="76" t="s">
        <v>1473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1474</v>
      </c>
      <c r="M6" s="80" t="s">
        <v>642</v>
      </c>
      <c r="N6" s="81" t="s">
        <v>1007</v>
      </c>
      <c r="O6" s="156" t="s">
        <v>1050</v>
      </c>
      <c r="P6" s="132" t="s">
        <v>1475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sem oportunidade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C17"/>
  <sheetViews>
    <sheetView workbookViewId="0"/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3">
      <c r="B1" s="215"/>
    </row>
    <row r="2" spans="1:3">
      <c r="A2" s="213"/>
      <c r="C2" s="214"/>
    </row>
    <row r="3" spans="1:3" ht="21">
      <c r="B3" s="216" t="s">
        <v>991</v>
      </c>
    </row>
    <row r="17" spans="1:1">
      <c r="A17" s="21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Douglas Daniel Scrok</cp:lastModifiedBy>
  <cp:revision/>
  <dcterms:created xsi:type="dcterms:W3CDTF">2025-05-05T12:15:43Z</dcterms:created>
  <dcterms:modified xsi:type="dcterms:W3CDTF">2026-02-16T13:15:33Z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