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79" documentId="8_{B6337239-1A00-434D-AAD0-422EA1FEB5AE}" xr6:coauthVersionLast="47" xr6:coauthVersionMax="47" xr10:uidLastSave="{4E53FBD5-6744-45E2-B3D7-D3C855F30E4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<sst xmlns="http://schemas.openxmlformats.org/spreadsheetml/2006/main" count="5128" uniqueCount="1497">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</sst>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G1" activePane="topRight" state="frozen"/>
      <selection pane="topRight" activeCell="I783" sqref="I7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 t="s">
        <v>1430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 t="s">
        <v>1431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1432</v>
      </c>
      <c r="BK77" s="14" t="s">
        <v>1433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1434</v>
      </c>
      <c r="BK78" s="14" t="s">
        <v>1435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1436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1437</v>
      </c>
      <c r="BK79" s="14" t="s">
        <v>1437</v>
      </c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/>
      <c r="G84" s="8" t="e">
        <f>IF(D84="","*",VLOOKUP(F84,BS_ATIVIDADE[#All],3,FALSE))</f>
        <v>#N/A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e">
        <f>IF(D84="","*",VLOOKUP(AI84,BS_ATIVIDADE[#Data],3,FALSE))</f>
        <v>#N/A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/>
      <c r="G85" s="8" t="e">
        <f>IF(D85="","*",VLOOKUP(F85,BS_ATIVIDADE[#All],3,FALSE))</f>
        <v>#N/A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e">
        <f>IF(D85="","*",VLOOKUP(AI85,BS_ATIVIDADE[#Data],3,FALSE))</f>
        <v>#N/A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3 BK75:BK76 BK78:BK80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4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tabSelected="1"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*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*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-</v>
      </c>
      <c r="E86" s="96" t="str">
        <f>IF(FN_MC!T88="","*",FN_MC!T88)</f>
        <v>-</v>
      </c>
      <c r="F86" s="96" t="str">
        <f>IF(FN_MC!B88="","*",FN_MC!B88)</f>
        <v>*</v>
      </c>
      <c r="G86" s="96" t="str">
        <f>IF(FN_MC!D88="","*",FN_MC!D88)</f>
        <v>*</v>
      </c>
      <c r="H86" s="96" t="str">
        <f>IF(FN_MC!F88="","*",FN_MC!F88)</f>
        <v>*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-</v>
      </c>
      <c r="L86" s="196" t="str">
        <f>IF(FN_MC!N88="","*",FN_MC!N88)</f>
        <v>-</v>
      </c>
      <c r="M86" s="97" t="str">
        <f>IF(FN_MC!J88="","*",FN_MC!J88)</f>
        <v>*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 t="str">
        <f>IF(FN_MC!B88="","*",FN_MC!B88)</f>
        <v>*</v>
      </c>
      <c r="D108" s="101" t="str">
        <f>IF(FN_MC!D88="","*",FN_MC!D88)</f>
        <v>*</v>
      </c>
      <c r="E108" s="101" t="str">
        <f>IF(FN_MC!H88="","*",FN_MC!H88)</f>
        <v>*</v>
      </c>
      <c r="F108" s="114" t="str">
        <f>IF(FN_MC!M88="","*",FN_MC!M88)</f>
        <v>-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Equipe deslocando para TCS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 t="str">
        <f>IF(FN_MC!B88="","*",FN_MC!B88)</f>
        <v>*</v>
      </c>
      <c r="B112" s="86" t="str">
        <f>IF(FN_MC!X88="","*",FN_MC!X88)</f>
        <v>*</v>
      </c>
      <c r="C112" s="87" t="str">
        <f>IF(FN_MC!S88="","*",FN_MC!S88)</f>
        <v>-</v>
      </c>
      <c r="D112" s="87" t="str">
        <f>IF(FN_MC!T88="","*",FN_MC!T88)</f>
        <v>-</v>
      </c>
      <c r="E112" s="87" t="str">
        <f>IF(FN_MC!D88="","*",FN_MC!D88)</f>
        <v>*</v>
      </c>
      <c r="F112" s="87" t="str">
        <f>IF(FN_MC!H88="","*",FN_MC!H88)</f>
        <v>*</v>
      </c>
      <c r="G112" s="87" t="str">
        <f>IF(FN_MC!M88="","*",FN_MC!M88)</f>
        <v>-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-</v>
      </c>
      <c r="M112" s="118" t="str">
        <f>IF(FN_MC!AP88="","*",FN_MC!AP88)</f>
        <v>-</v>
      </c>
      <c r="N112" s="118" t="str">
        <f>IF(FN_MC!AM88="","*",FN_MC!AM88)</f>
        <v>-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