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974" documentId="8_{B6337239-1A00-434D-AAD0-422EA1FEB5AE}" xr6:coauthVersionLast="47" xr6:coauthVersionMax="47" xr10:uidLastSave="{958D6C90-2E46-47B7-A57D-6EBA83A6CBF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4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K294" i="12"/>
  <c r="L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N326" i="1" a="1"/>
  <c r="N326" i="1" s="1"/>
  <c r="L323" i="12" s="1"/>
  <c r="M326" i="1" a="1"/>
  <c r="M326" i="1" s="1"/>
  <c r="K323" i="12" s="1"/>
  <c r="N333" i="1" a="1"/>
  <c r="N333" i="1"/>
  <c r="L330" i="12" s="1"/>
  <c r="M333" i="1" a="1"/>
  <c r="M333" i="1"/>
  <c r="K330" i="12" s="1"/>
  <c r="AY313" i="1"/>
  <c r="N327" i="1" a="1"/>
  <c r="N327" i="1" s="1"/>
  <c r="L324" i="12" s="1"/>
  <c r="M327" i="1" a="1"/>
  <c r="M327" i="1" s="1"/>
  <c r="K324" i="12" s="1"/>
  <c r="S334" i="1" a="1"/>
  <c r="S334" i="1"/>
  <c r="D331" i="12" s="1"/>
  <c r="N335" i="1" a="1"/>
  <c r="N335" i="1" s="1"/>
  <c r="L332" i="12" s="1"/>
  <c r="M336" i="1" a="1"/>
  <c r="M336" i="1" s="1"/>
  <c r="K333" i="12" s="1"/>
  <c r="N336" i="1" a="1"/>
  <c r="N336" i="1" s="1"/>
  <c r="L333" i="12" s="1"/>
  <c r="M338" i="1" a="1"/>
  <c r="M338" i="1" s="1"/>
  <c r="K335" i="12" s="1"/>
  <c r="N338" i="1" a="1"/>
  <c r="N338" i="1" s="1"/>
  <c r="L335" i="12" s="1"/>
  <c r="N324" i="1" a="1"/>
  <c r="N324" i="1" s="1"/>
  <c r="L321" i="12" s="1"/>
  <c r="M324" i="1" a="1"/>
  <c r="M324" i="1" s="1"/>
  <c r="K321" i="12" s="1"/>
  <c r="N323" i="1" a="1"/>
  <c r="N323" i="1" s="1"/>
  <c r="L320" i="12" s="1"/>
  <c r="M323" i="1" a="1"/>
  <c r="M323" i="1" s="1"/>
  <c r="K320" i="12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L319" i="12" s="1"/>
  <c r="M322" i="1" a="1"/>
  <c r="M322" i="1" s="1"/>
  <c r="K319" i="12" s="1"/>
  <c r="N321" i="1" a="1"/>
  <c r="N321" i="1" s="1"/>
  <c r="L318" i="12" s="1"/>
  <c r="N320" i="1" a="1"/>
  <c r="N320" i="1" s="1"/>
  <c r="L317" i="12" s="1"/>
  <c r="M320" i="1" a="1"/>
  <c r="M320" i="1" s="1"/>
  <c r="K317" i="12" s="1"/>
  <c r="N319" i="1" a="1"/>
  <c r="N319" i="1" s="1"/>
  <c r="L316" i="12" s="1"/>
  <c r="M319" i="1" a="1"/>
  <c r="M319" i="1" s="1"/>
  <c r="K316" i="12" s="1"/>
  <c r="N317" i="1" a="1"/>
  <c r="N317" i="1" s="1"/>
  <c r="L314" i="12" s="1"/>
  <c r="M317" i="1" a="1"/>
  <c r="M317" i="1" s="1"/>
  <c r="K314" i="12" s="1"/>
  <c r="N316" i="1" a="1"/>
  <c r="N316" i="1" s="1"/>
  <c r="L313" i="12" s="1"/>
  <c r="M316" i="1" a="1"/>
  <c r="M316" i="1" s="1"/>
  <c r="K313" i="12" s="1"/>
  <c r="N315" i="1" a="1"/>
  <c r="N315" i="1" s="1"/>
  <c r="L312" i="12" s="1"/>
  <c r="M315" i="1" a="1"/>
  <c r="M315" i="1" s="1"/>
  <c r="K312" i="12" s="1"/>
  <c r="N314" i="1" a="1"/>
  <c r="N314" i="1" s="1"/>
  <c r="L311" i="12" s="1"/>
  <c r="M314" i="1" a="1"/>
  <c r="M314" i="1" s="1"/>
  <c r="K311" i="12" s="1"/>
  <c r="N313" i="1" a="1"/>
  <c r="N313" i="1" s="1"/>
  <c r="L310" i="12" s="1"/>
  <c r="M313" i="1" a="1"/>
  <c r="M313" i="1" s="1"/>
  <c r="K310" i="12" s="1"/>
  <c r="N312" i="1" a="1"/>
  <c r="N312" i="1" s="1"/>
  <c r="L309" i="12" s="1"/>
  <c r="N311" i="1" a="1"/>
  <c r="N311" i="1" s="1"/>
  <c r="L308" i="12" s="1"/>
  <c r="M311" i="1" a="1"/>
  <c r="M311" i="1" s="1"/>
  <c r="K308" i="12" s="1"/>
  <c r="N310" i="1" a="1"/>
  <c r="N310" i="1" s="1"/>
  <c r="L307" i="12" s="1"/>
  <c r="M310" i="1" a="1"/>
  <c r="M310" i="1" s="1"/>
  <c r="K307" i="12" s="1"/>
  <c r="M309" i="1" a="1"/>
  <c r="M309" i="1" s="1"/>
  <c r="K306" i="12" s="1"/>
  <c r="N330" i="1" a="1"/>
  <c r="N330" i="1" s="1"/>
  <c r="L327" i="12" s="1"/>
  <c r="M330" i="1" a="1"/>
  <c r="M330" i="1" s="1"/>
  <c r="K327" i="12" s="1"/>
  <c r="M329" i="1" a="1"/>
  <c r="M329" i="1" s="1"/>
  <c r="K326" i="12" s="1"/>
  <c r="N332" i="1" a="1"/>
  <c r="N332" i="1" s="1"/>
  <c r="L329" i="12" s="1"/>
  <c r="M332" i="1" a="1"/>
  <c r="M332" i="1" s="1"/>
  <c r="K329" i="12" s="1"/>
  <c r="N279" i="1" a="1"/>
  <c r="N279" i="1" s="1"/>
  <c r="L276" i="12" s="1"/>
  <c r="M279" i="1" a="1"/>
  <c r="M279" i="1" s="1"/>
  <c r="K276" i="12" s="1"/>
  <c r="C279" i="1"/>
  <c r="A279" i="1"/>
  <c r="N294" i="1" a="1"/>
  <c r="N294" i="1" s="1"/>
  <c r="L291" i="12" s="1"/>
  <c r="M294" i="1" a="1"/>
  <c r="M294" i="1" s="1"/>
  <c r="K291" i="12" s="1"/>
  <c r="C306" i="1"/>
  <c r="C307" i="1"/>
  <c r="A306" i="1"/>
  <c r="A307" i="1"/>
  <c r="N305" i="1" a="1"/>
  <c r="N305" i="1" s="1"/>
  <c r="L302" i="12" s="1"/>
  <c r="M305" i="1" a="1"/>
  <c r="M305" i="1" s="1"/>
  <c r="K302" i="12" s="1"/>
  <c r="N304" i="1" a="1"/>
  <c r="N304" i="1" s="1"/>
  <c r="L301" i="12" s="1"/>
  <c r="M304" i="1" a="1"/>
  <c r="M304" i="1" s="1"/>
  <c r="K301" i="12" s="1"/>
  <c r="N303" i="1" a="1"/>
  <c r="N303" i="1" s="1"/>
  <c r="L300" i="12" s="1"/>
  <c r="M303" i="1" a="1"/>
  <c r="M303" i="1" s="1"/>
  <c r="K300" i="12" s="1"/>
  <c r="N302" i="1" a="1"/>
  <c r="N302" i="1" s="1"/>
  <c r="L299" i="12" s="1"/>
  <c r="M301" i="1" a="1"/>
  <c r="M301" i="1" s="1"/>
  <c r="K298" i="12" s="1"/>
  <c r="N300" i="1" a="1"/>
  <c r="N300" i="1" s="1"/>
  <c r="L297" i="12" s="1"/>
  <c r="M300" i="1" a="1"/>
  <c r="M300" i="1" s="1"/>
  <c r="K297" i="12" s="1"/>
  <c r="N298" i="1" a="1"/>
  <c r="N298" i="1" s="1"/>
  <c r="L295" i="12" s="1"/>
  <c r="M298" i="1" a="1"/>
  <c r="M298" i="1" s="1"/>
  <c r="K295" i="12" s="1"/>
  <c r="N299" i="1" a="1"/>
  <c r="N299" i="1" s="1"/>
  <c r="L296" i="12" s="1"/>
  <c r="M299" i="1" a="1"/>
  <c r="M299" i="1" s="1"/>
  <c r="K296" i="12" s="1"/>
  <c r="N296" i="1" a="1"/>
  <c r="N296" i="1" s="1"/>
  <c r="L293" i="12" s="1"/>
  <c r="M296" i="1" a="1"/>
  <c r="M296" i="1" s="1"/>
  <c r="K293" i="12" s="1"/>
  <c r="C311" i="1"/>
  <c r="A311" i="1"/>
  <c r="N306" i="1" a="1"/>
  <c r="N306" i="1" s="1"/>
  <c r="L303" i="12" s="1"/>
  <c r="M306" i="1" a="1"/>
  <c r="M306" i="1" s="1"/>
  <c r="K303" i="12" s="1"/>
  <c r="N291" i="1" a="1"/>
  <c r="N291" i="1" s="1"/>
  <c r="L288" i="12" s="1"/>
  <c r="M291" i="1" a="1"/>
  <c r="M291" i="1" s="1"/>
  <c r="K288" i="12" s="1"/>
  <c r="N290" i="1" a="1"/>
  <c r="N290" i="1" s="1"/>
  <c r="L287" i="12" s="1"/>
  <c r="M290" i="1" a="1"/>
  <c r="M290" i="1" s="1"/>
  <c r="K287" i="12" s="1"/>
  <c r="N289" i="1" a="1"/>
  <c r="N289" i="1" s="1"/>
  <c r="L286" i="12" s="1"/>
  <c r="M289" i="1" a="1"/>
  <c r="M289" i="1" s="1"/>
  <c r="K286" i="12" s="1"/>
  <c r="N288" i="1" a="1"/>
  <c r="N288" i="1" s="1"/>
  <c r="L285" i="12" s="1"/>
  <c r="M288" i="1" a="1"/>
  <c r="M288" i="1" s="1"/>
  <c r="K285" i="12" s="1"/>
  <c r="G288" i="1"/>
  <c r="N287" i="1" a="1"/>
  <c r="N287" i="1" s="1"/>
  <c r="L284" i="12" s="1"/>
  <c r="G287" i="1"/>
  <c r="N284" i="1" a="1"/>
  <c r="N284" i="1" s="1"/>
  <c r="L281" i="12" s="1"/>
  <c r="M284" i="1" a="1"/>
  <c r="M284" i="1" s="1"/>
  <c r="K281" i="12" s="1"/>
  <c r="N285" i="1" a="1"/>
  <c r="N285" i="1" s="1"/>
  <c r="L282" i="12" s="1"/>
  <c r="M285" i="1" a="1"/>
  <c r="M285" i="1" s="1"/>
  <c r="K282" i="12" s="1"/>
  <c r="M275" i="1" a="1"/>
  <c r="M275" i="1" s="1"/>
  <c r="K272" i="12" s="1"/>
  <c r="N275" i="1" a="1"/>
  <c r="N275" i="1" s="1"/>
  <c r="L272" i="12" s="1"/>
  <c r="M276" i="1" a="1"/>
  <c r="M276" i="1" s="1"/>
  <c r="K273" i="12" s="1"/>
  <c r="N276" i="1" a="1"/>
  <c r="N276" i="1" s="1"/>
  <c r="L273" i="12" s="1"/>
  <c r="N273" i="1" a="1"/>
  <c r="N273" i="1" s="1"/>
  <c r="L270" i="12" s="1"/>
  <c r="M273" i="1" a="1"/>
  <c r="M273" i="1" s="1"/>
  <c r="K270" i="12" s="1"/>
  <c r="N272" i="1" a="1"/>
  <c r="N272" i="1" s="1"/>
  <c r="L269" i="12" s="1"/>
  <c r="N274" i="1" a="1"/>
  <c r="N274" i="1" s="1"/>
  <c r="L271" i="12" s="1"/>
  <c r="M274" i="1" a="1"/>
  <c r="M274" i="1" s="1"/>
  <c r="K271" i="12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90" i="12" s="1"/>
  <c r="S293" i="1" a="1"/>
  <c r="S293" i="1" s="1"/>
  <c r="D290" i="12" s="1"/>
  <c r="T225" i="1" a="1"/>
  <c r="T225" i="1" s="1"/>
  <c r="E222" i="12" s="1"/>
  <c r="S225" i="1" a="1"/>
  <c r="S225" i="1" s="1"/>
  <c r="D222" i="12" s="1"/>
  <c r="T219" i="1" a="1"/>
  <c r="T219" i="1" s="1"/>
  <c r="E216" i="12" s="1"/>
  <c r="S219" i="1" a="1"/>
  <c r="S219" i="1" s="1"/>
  <c r="D216" i="12" s="1"/>
  <c r="T190" i="1" a="1"/>
  <c r="T190" i="1" s="1"/>
  <c r="E187" i="12" s="1"/>
  <c r="S190" i="1" a="1"/>
  <c r="S190" i="1" s="1"/>
  <c r="D187" i="12" s="1"/>
  <c r="T59" i="1" a="1"/>
  <c r="T59" i="1" s="1"/>
  <c r="E56" i="12" s="1"/>
  <c r="S59" i="1" a="1"/>
  <c r="S59" i="1" s="1"/>
  <c r="D56" i="12" s="1"/>
  <c r="T29" i="1" a="1"/>
  <c r="T29" i="1" s="1"/>
  <c r="E26" i="12" s="1"/>
  <c r="S29" i="1" a="1"/>
  <c r="S29" i="1" s="1"/>
  <c r="D26" i="12" s="1"/>
  <c r="T194" i="1" a="1"/>
  <c r="T194" i="1" s="1"/>
  <c r="E191" i="12" s="1"/>
  <c r="S194" i="1" a="1"/>
  <c r="S194" i="1" s="1"/>
  <c r="D191" i="12" s="1"/>
  <c r="T6" i="1" a="1"/>
  <c r="T6" i="1"/>
  <c r="S6" i="1" a="1"/>
  <c r="S6" i="1" s="1"/>
  <c r="T95" i="1" a="1"/>
  <c r="T95" i="1" s="1"/>
  <c r="E92" i="12" s="1"/>
  <c r="S95" i="1" a="1"/>
  <c r="S95" i="1" s="1"/>
  <c r="D92" i="12" s="1"/>
  <c r="T17" i="1" a="1"/>
  <c r="T17" i="1" s="1"/>
  <c r="E14" i="12" s="1"/>
  <c r="S17" i="1" a="1"/>
  <c r="S17" i="1" s="1"/>
  <c r="D14" i="12" s="1"/>
  <c r="T251" i="1" a="1"/>
  <c r="T251" i="1" s="1"/>
  <c r="E248" i="12" s="1"/>
  <c r="S251" i="1" a="1"/>
  <c r="S251" i="1" s="1"/>
  <c r="D248" i="12" s="1"/>
  <c r="T229" i="1" a="1"/>
  <c r="T229" i="1" s="1"/>
  <c r="E226" i="12" s="1"/>
  <c r="S229" i="1" a="1"/>
  <c r="S229" i="1" s="1"/>
  <c r="D226" i="12" s="1"/>
  <c r="T128" i="1" a="1"/>
  <c r="T128" i="1" s="1"/>
  <c r="E125" i="12" s="1"/>
  <c r="S128" i="1" a="1"/>
  <c r="S128" i="1" s="1"/>
  <c r="D125" i="12" s="1"/>
  <c r="T223" i="1" a="1"/>
  <c r="T223" i="1"/>
  <c r="E220" i="12" s="1"/>
  <c r="S223" i="1" a="1"/>
  <c r="S223" i="1" s="1"/>
  <c r="D220" i="12" s="1"/>
  <c r="T244" i="1" a="1"/>
  <c r="T244" i="1" s="1"/>
  <c r="E241" i="12" s="1"/>
  <c r="S244" i="1" a="1"/>
  <c r="S244" i="1" s="1"/>
  <c r="D241" i="12" s="1"/>
  <c r="T243" i="1" a="1"/>
  <c r="T243" i="1" s="1"/>
  <c r="E240" i="12" s="1"/>
  <c r="S243" i="1" a="1"/>
  <c r="S243" i="1" s="1"/>
  <c r="D240" i="12" s="1"/>
  <c r="T242" i="1" a="1"/>
  <c r="T242" i="1" s="1"/>
  <c r="E239" i="12" s="1"/>
  <c r="S242" i="1" a="1"/>
  <c r="S242" i="1" s="1"/>
  <c r="D239" i="12" s="1"/>
  <c r="T241" i="1" a="1"/>
  <c r="T241" i="1" s="1"/>
  <c r="E238" i="12" s="1"/>
  <c r="S241" i="1" a="1"/>
  <c r="S241" i="1" s="1"/>
  <c r="D238" i="12" s="1"/>
  <c r="T245" i="1" a="1"/>
  <c r="T245" i="1" s="1"/>
  <c r="E242" i="12" s="1"/>
  <c r="S245" i="1" a="1"/>
  <c r="S245" i="1" s="1"/>
  <c r="D242" i="12" s="1"/>
  <c r="T246" i="1" a="1"/>
  <c r="T246" i="1" s="1"/>
  <c r="E243" i="12" s="1"/>
  <c r="S246" i="1" a="1"/>
  <c r="S246" i="1" s="1"/>
  <c r="D243" i="12" s="1"/>
  <c r="T135" i="1" a="1"/>
  <c r="T135" i="1" s="1"/>
  <c r="E132" i="12" s="1"/>
  <c r="S135" i="1" a="1"/>
  <c r="S135" i="1" s="1"/>
  <c r="D132" i="12" s="1"/>
  <c r="T206" i="1" a="1"/>
  <c r="T206" i="1" s="1"/>
  <c r="E203" i="12" s="1"/>
  <c r="S206" i="1" a="1"/>
  <c r="S206" i="1" s="1"/>
  <c r="D203" i="12" s="1"/>
  <c r="T130" i="1" a="1"/>
  <c r="T130" i="1" s="1"/>
  <c r="E127" i="12" s="1"/>
  <c r="S130" i="1" a="1"/>
  <c r="S130" i="1" s="1"/>
  <c r="D127" i="12" s="1"/>
  <c r="T236" i="1" a="1"/>
  <c r="T236" i="1" s="1"/>
  <c r="E233" i="12" s="1"/>
  <c r="S236" i="1" a="1"/>
  <c r="S236" i="1" s="1"/>
  <c r="D233" i="12" s="1"/>
  <c r="T170" i="1" a="1"/>
  <c r="T170" i="1" s="1"/>
  <c r="E167" i="12" s="1"/>
  <c r="S170" i="1" a="1"/>
  <c r="S170" i="1" s="1"/>
  <c r="D167" i="12" s="1"/>
  <c r="T169" i="1" a="1"/>
  <c r="T169" i="1" s="1"/>
  <c r="E166" i="12" s="1"/>
  <c r="S169" i="1" a="1"/>
  <c r="S169" i="1" s="1"/>
  <c r="D166" i="12" s="1"/>
  <c r="T148" i="1" a="1"/>
  <c r="T148" i="1" s="1"/>
  <c r="E145" i="12" s="1"/>
  <c r="S148" i="1" a="1"/>
  <c r="S148" i="1" s="1"/>
  <c r="D145" i="12" s="1"/>
  <c r="T235" i="1" a="1"/>
  <c r="T235" i="1" s="1"/>
  <c r="E232" i="12" s="1"/>
  <c r="S235" i="1" a="1"/>
  <c r="S235" i="1" s="1"/>
  <c r="D232" i="12" s="1"/>
  <c r="T209" i="1" a="1"/>
  <c r="T209" i="1" s="1"/>
  <c r="E206" i="12" s="1"/>
  <c r="S209" i="1" a="1"/>
  <c r="S209" i="1" s="1"/>
  <c r="D206" i="12" s="1"/>
  <c r="T150" i="1" a="1"/>
  <c r="T150" i="1" s="1"/>
  <c r="E147" i="12" s="1"/>
  <c r="S150" i="1" a="1"/>
  <c r="S150" i="1" s="1"/>
  <c r="D147" i="12" s="1"/>
  <c r="T149" i="1" a="1"/>
  <c r="T149" i="1" s="1"/>
  <c r="E146" i="12" s="1"/>
  <c r="S149" i="1" a="1"/>
  <c r="S149" i="1" s="1"/>
  <c r="D146" i="12" s="1"/>
  <c r="T137" i="1" a="1"/>
  <c r="T137" i="1" s="1"/>
  <c r="E134" i="12" s="1"/>
  <c r="S137" i="1" a="1"/>
  <c r="S137" i="1" s="1"/>
  <c r="D134" i="12" s="1"/>
  <c r="T183" i="1" a="1"/>
  <c r="T183" i="1" s="1"/>
  <c r="E180" i="12" s="1"/>
  <c r="S183" i="1" a="1"/>
  <c r="S183" i="1" s="1"/>
  <c r="D180" i="12" s="1"/>
  <c r="T156" i="1" a="1"/>
  <c r="T156" i="1" s="1"/>
  <c r="E153" i="12" s="1"/>
  <c r="S156" i="1" a="1"/>
  <c r="S156" i="1" s="1"/>
  <c r="D153" i="12" s="1"/>
  <c r="T141" i="1" a="1"/>
  <c r="T141" i="1" s="1"/>
  <c r="E138" i="12" s="1"/>
  <c r="S141" i="1" a="1"/>
  <c r="S141" i="1" s="1"/>
  <c r="D138" i="12" s="1"/>
  <c r="T63" i="1" a="1"/>
  <c r="T63" i="1" s="1"/>
  <c r="E60" i="12" s="1"/>
  <c r="S63" i="1" a="1"/>
  <c r="S63" i="1" s="1"/>
  <c r="D60" i="12" s="1"/>
  <c r="T98" i="1" a="1"/>
  <c r="T98" i="1" s="1"/>
  <c r="E95" i="12" s="1"/>
  <c r="S98" i="1" a="1"/>
  <c r="S98" i="1" s="1"/>
  <c r="D95" i="12" s="1"/>
  <c r="T134" i="1" a="1"/>
  <c r="T134" i="1" s="1"/>
  <c r="E131" i="12" s="1"/>
  <c r="S134" i="1" a="1"/>
  <c r="S134" i="1" s="1"/>
  <c r="D131" i="12" s="1"/>
  <c r="T287" i="1" a="1"/>
  <c r="T287" i="1" s="1"/>
  <c r="E284" i="12" s="1"/>
  <c r="S287" i="1" a="1"/>
  <c r="S287" i="1" s="1"/>
  <c r="D284" i="12" s="1"/>
  <c r="T144" i="1" a="1"/>
  <c r="T144" i="1" s="1"/>
  <c r="E141" i="12" s="1"/>
  <c r="S144" i="1" a="1"/>
  <c r="S144" i="1" s="1"/>
  <c r="D141" i="12" s="1"/>
  <c r="T285" i="1" a="1"/>
  <c r="T285" i="1" s="1"/>
  <c r="E282" i="12" s="1"/>
  <c r="S285" i="1" a="1"/>
  <c r="S285" i="1" s="1"/>
  <c r="D282" i="12" s="1"/>
  <c r="T153" i="1" a="1"/>
  <c r="T153" i="1" s="1"/>
  <c r="E150" i="12" s="1"/>
  <c r="S153" i="1" a="1"/>
  <c r="S153" i="1" s="1"/>
  <c r="D150" i="12" s="1"/>
  <c r="T71" i="1" a="1"/>
  <c r="T71" i="1" s="1"/>
  <c r="E68" i="12" s="1"/>
  <c r="S71" i="1" a="1"/>
  <c r="S71" i="1" s="1"/>
  <c r="D68" i="12" s="1"/>
  <c r="T129" i="1" a="1"/>
  <c r="T129" i="1" s="1"/>
  <c r="E126" i="12" s="1"/>
  <c r="S129" i="1" a="1"/>
  <c r="S129" i="1" s="1"/>
  <c r="D126" i="12" s="1"/>
  <c r="T121" i="1" a="1"/>
  <c r="T121" i="1" s="1"/>
  <c r="E118" i="12" s="1"/>
  <c r="S121" i="1" a="1"/>
  <c r="S121" i="1" s="1"/>
  <c r="D118" i="12" s="1"/>
  <c r="T114" i="1" a="1"/>
  <c r="T114" i="1" s="1"/>
  <c r="E111" i="12" s="1"/>
  <c r="S114" i="1" a="1"/>
  <c r="S114" i="1" s="1"/>
  <c r="D111" i="12" s="1"/>
  <c r="T102" i="1" a="1"/>
  <c r="T102" i="1" s="1"/>
  <c r="E99" i="12" s="1"/>
  <c r="S102" i="1" a="1"/>
  <c r="S102" i="1" s="1"/>
  <c r="D99" i="12" s="1"/>
  <c r="T93" i="1" a="1"/>
  <c r="T93" i="1" s="1"/>
  <c r="E90" i="12" s="1"/>
  <c r="S93" i="1" a="1"/>
  <c r="S93" i="1" s="1"/>
  <c r="D90" i="12" s="1"/>
  <c r="T82" i="1" a="1"/>
  <c r="T82" i="1" s="1"/>
  <c r="E79" i="12" s="1"/>
  <c r="S82" i="1" a="1"/>
  <c r="S82" i="1" s="1"/>
  <c r="D79" i="12" s="1"/>
  <c r="T239" i="1" a="1"/>
  <c r="T239" i="1" s="1"/>
  <c r="E236" i="12" s="1"/>
  <c r="S239" i="1" a="1"/>
  <c r="S239" i="1" s="1"/>
  <c r="D236" i="12" s="1"/>
  <c r="T139" i="1" a="1"/>
  <c r="T139" i="1" s="1"/>
  <c r="E136" i="12" s="1"/>
  <c r="S139" i="1" a="1"/>
  <c r="S139" i="1" s="1"/>
  <c r="D136" i="12" s="1"/>
  <c r="T192" i="1" a="1"/>
  <c r="T192" i="1" s="1"/>
  <c r="E189" i="12" s="1"/>
  <c r="S192" i="1" a="1"/>
  <c r="S192" i="1" s="1"/>
  <c r="D189" i="12" s="1"/>
  <c r="T38" i="1" a="1"/>
  <c r="T38" i="1" s="1"/>
  <c r="E35" i="12" s="1"/>
  <c r="S38" i="1" a="1"/>
  <c r="S38" i="1" s="1"/>
  <c r="D35" i="12" s="1"/>
  <c r="T25" i="1" a="1"/>
  <c r="T25" i="1" s="1"/>
  <c r="E22" i="12" s="1"/>
  <c r="S25" i="1" a="1"/>
  <c r="S25" i="1" s="1"/>
  <c r="D22" i="12" s="1"/>
  <c r="T13" i="1" a="1"/>
  <c r="T13" i="1" s="1"/>
  <c r="E10" i="12" s="1"/>
  <c r="S13" i="1" a="1"/>
  <c r="S13" i="1" s="1"/>
  <c r="D10" i="12" s="1"/>
  <c r="T154" i="1" a="1"/>
  <c r="T154" i="1" s="1"/>
  <c r="E151" i="12" s="1"/>
  <c r="S154" i="1" a="1"/>
  <c r="S154" i="1" s="1"/>
  <c r="D151" i="12" s="1"/>
  <c r="T237" i="1" a="1"/>
  <c r="T237" i="1" s="1"/>
  <c r="E234" i="12" s="1"/>
  <c r="S237" i="1" a="1"/>
  <c r="S237" i="1" s="1"/>
  <c r="D234" i="12" s="1"/>
  <c r="T185" i="1" a="1"/>
  <c r="T185" i="1" s="1"/>
  <c r="E182" i="12" s="1"/>
  <c r="S185" i="1" a="1"/>
  <c r="S185" i="1" s="1"/>
  <c r="D182" i="12" s="1"/>
  <c r="T103" i="1" a="1"/>
  <c r="T103" i="1" s="1"/>
  <c r="E100" i="12" s="1"/>
  <c r="S103" i="1" a="1"/>
  <c r="S103" i="1" s="1"/>
  <c r="D100" i="12" s="1"/>
  <c r="T94" i="1" a="1"/>
  <c r="T94" i="1" s="1"/>
  <c r="E91" i="12" s="1"/>
  <c r="S94" i="1" a="1"/>
  <c r="S94" i="1" s="1"/>
  <c r="D91" i="12" s="1"/>
  <c r="T83" i="1" a="1"/>
  <c r="T83" i="1" s="1"/>
  <c r="E80" i="12" s="1"/>
  <c r="S83" i="1" a="1"/>
  <c r="S83" i="1" s="1"/>
  <c r="D80" i="12" s="1"/>
  <c r="T72" i="1" a="1"/>
  <c r="T72" i="1" s="1"/>
  <c r="E69" i="12" s="1"/>
  <c r="S72" i="1" a="1"/>
  <c r="S72" i="1" s="1"/>
  <c r="D69" i="12" s="1"/>
  <c r="T159" i="1" a="1"/>
  <c r="T159" i="1" s="1"/>
  <c r="E156" i="12" s="1"/>
  <c r="S159" i="1" a="1"/>
  <c r="S159" i="1" s="1"/>
  <c r="D156" i="12" s="1"/>
  <c r="T32" i="1" a="1"/>
  <c r="T32" i="1" s="1"/>
  <c r="E29" i="12" s="1"/>
  <c r="S32" i="1" a="1"/>
  <c r="S32" i="1" s="1"/>
  <c r="D29" i="12" s="1"/>
  <c r="T16" i="1" a="1"/>
  <c r="T16" i="1" s="1"/>
  <c r="E13" i="12" s="1"/>
  <c r="S16" i="1" a="1"/>
  <c r="S16" i="1" s="1"/>
  <c r="D13" i="12" s="1"/>
  <c r="T218" i="1" a="1"/>
  <c r="T218" i="1" s="1"/>
  <c r="E215" i="12" s="1"/>
  <c r="S218" i="1" a="1"/>
  <c r="S218" i="1" s="1"/>
  <c r="D215" i="12" s="1"/>
  <c r="T91" i="1" a="1"/>
  <c r="T91" i="1" s="1"/>
  <c r="E88" i="12" s="1"/>
  <c r="S91" i="1" a="1"/>
  <c r="S91" i="1" s="1"/>
  <c r="D88" i="12" s="1"/>
  <c r="T284" i="1" a="1"/>
  <c r="T284" i="1" s="1"/>
  <c r="E281" i="12" s="1"/>
  <c r="S284" i="1" a="1"/>
  <c r="S284" i="1" s="1"/>
  <c r="D281" i="12" s="1"/>
  <c r="T79" i="1" a="1"/>
  <c r="T79" i="1" s="1"/>
  <c r="E76" i="12" s="1"/>
  <c r="S79" i="1" a="1"/>
  <c r="S79" i="1" s="1"/>
  <c r="D76" i="12" s="1"/>
  <c r="T55" i="1" a="1"/>
  <c r="T55" i="1" s="1"/>
  <c r="E52" i="12" s="1"/>
  <c r="S55" i="1" a="1"/>
  <c r="S55" i="1" s="1"/>
  <c r="D52" i="12" s="1"/>
  <c r="T20" i="1" a="1"/>
  <c r="T20" i="1" s="1"/>
  <c r="E17" i="12" s="1"/>
  <c r="S20" i="1" a="1"/>
  <c r="S20" i="1" s="1"/>
  <c r="D17" i="12" s="1"/>
  <c r="T211" i="1" a="1"/>
  <c r="T211" i="1" s="1"/>
  <c r="E208" i="12" s="1"/>
  <c r="S211" i="1" a="1"/>
  <c r="S211" i="1" s="1"/>
  <c r="D208" i="12" s="1"/>
  <c r="T42" i="1" a="1"/>
  <c r="T42" i="1" s="1"/>
  <c r="E39" i="12" s="1"/>
  <c r="S42" i="1" a="1"/>
  <c r="S42" i="1" s="1"/>
  <c r="D39" i="12" s="1"/>
  <c r="T34" i="1" a="1"/>
  <c r="T34" i="1" s="1"/>
  <c r="E31" i="12" s="1"/>
  <c r="S34" i="1" a="1"/>
  <c r="S34" i="1" s="1"/>
  <c r="D31" i="12" s="1"/>
  <c r="T21" i="1" a="1"/>
  <c r="T21" i="1" s="1"/>
  <c r="E18" i="12" s="1"/>
  <c r="S21" i="1" a="1"/>
  <c r="S21" i="1" s="1"/>
  <c r="D18" i="12" s="1"/>
  <c r="T64" i="1" a="1"/>
  <c r="T64" i="1" s="1"/>
  <c r="E61" i="12" s="1"/>
  <c r="S64" i="1" a="1"/>
  <c r="S64" i="1" s="1"/>
  <c r="D61" i="12" s="1"/>
  <c r="T56" i="1" a="1"/>
  <c r="T56" i="1" s="1"/>
  <c r="E53" i="12" s="1"/>
  <c r="S56" i="1" a="1"/>
  <c r="S56" i="1" s="1"/>
  <c r="D53" i="12" s="1"/>
  <c r="T113" i="1" a="1"/>
  <c r="T113" i="1" s="1"/>
  <c r="E110" i="12" s="1"/>
  <c r="S113" i="1" a="1"/>
  <c r="S113" i="1" s="1"/>
  <c r="D110" i="12" s="1"/>
  <c r="T127" i="1" a="1"/>
  <c r="T127" i="1" s="1"/>
  <c r="E124" i="12" s="1"/>
  <c r="S127" i="1" a="1"/>
  <c r="S127" i="1" s="1"/>
  <c r="D124" i="12" s="1"/>
  <c r="T62" i="1" a="1"/>
  <c r="T62" i="1" s="1"/>
  <c r="E59" i="12" s="1"/>
  <c r="S62" i="1" a="1"/>
  <c r="S62" i="1" s="1"/>
  <c r="D59" i="12" s="1"/>
  <c r="T19" i="1" a="1"/>
  <c r="T19" i="1" s="1"/>
  <c r="E16" i="12" s="1"/>
  <c r="S19" i="1" a="1"/>
  <c r="S19" i="1" s="1"/>
  <c r="D16" i="12" s="1"/>
  <c r="T189" i="1" a="1"/>
  <c r="T189" i="1" s="1"/>
  <c r="E186" i="12" s="1"/>
  <c r="S189" i="1" a="1"/>
  <c r="S189" i="1" s="1"/>
  <c r="D186" i="12" s="1"/>
  <c r="T173" i="1" a="1"/>
  <c r="T173" i="1" s="1"/>
  <c r="E170" i="12" s="1"/>
  <c r="S173" i="1" a="1"/>
  <c r="S173" i="1" s="1"/>
  <c r="D170" i="12" s="1"/>
  <c r="T157" i="1" a="1"/>
  <c r="T157" i="1" s="1"/>
  <c r="E154" i="12" s="1"/>
  <c r="S157" i="1" a="1"/>
  <c r="S157" i="1" s="1"/>
  <c r="D154" i="12" s="1"/>
  <c r="T174" i="1" a="1"/>
  <c r="T174" i="1" s="1"/>
  <c r="E171" i="12" s="1"/>
  <c r="S174" i="1" a="1"/>
  <c r="S174" i="1" s="1"/>
  <c r="D171" i="12" s="1"/>
  <c r="T81" i="1" a="1"/>
  <c r="T81" i="1" s="1"/>
  <c r="E78" i="12" s="1"/>
  <c r="S81" i="1" a="1"/>
  <c r="S81" i="1" s="1"/>
  <c r="D78" i="12" s="1"/>
  <c r="T23" i="1" a="1"/>
  <c r="T23" i="1" s="1"/>
  <c r="E20" i="12" s="1"/>
  <c r="S23" i="1" a="1"/>
  <c r="S23" i="1" s="1"/>
  <c r="D20" i="12" s="1"/>
  <c r="T186" i="1" a="1"/>
  <c r="T186" i="1" s="1"/>
  <c r="E183" i="12" s="1"/>
  <c r="S186" i="1" a="1"/>
  <c r="S186" i="1" s="1"/>
  <c r="D183" i="12" s="1"/>
  <c r="T238" i="1" a="1"/>
  <c r="T238" i="1" s="1"/>
  <c r="E235" i="12" s="1"/>
  <c r="S238" i="1" a="1"/>
  <c r="S238" i="1" s="1"/>
  <c r="D235" i="12" s="1"/>
  <c r="T216" i="1" a="1"/>
  <c r="T216" i="1" s="1"/>
  <c r="E213" i="12" s="1"/>
  <c r="S216" i="1" a="1"/>
  <c r="S216" i="1" s="1"/>
  <c r="D213" i="12" s="1"/>
  <c r="T142" i="1" a="1"/>
  <c r="T142" i="1" s="1"/>
  <c r="E139" i="12" s="1"/>
  <c r="S142" i="1" a="1"/>
  <c r="S142" i="1" s="1"/>
  <c r="D139" i="12" s="1"/>
  <c r="T74" i="1" a="1"/>
  <c r="T74" i="1" s="1"/>
  <c r="E71" i="12" s="1"/>
  <c r="S74" i="1" a="1"/>
  <c r="S74" i="1" s="1"/>
  <c r="D71" i="12" s="1"/>
  <c r="T70" i="1" a="1"/>
  <c r="T70" i="1" s="1"/>
  <c r="E67" i="12" s="1"/>
  <c r="S70" i="1" a="1"/>
  <c r="S70" i="1" s="1"/>
  <c r="D67" i="12" s="1"/>
  <c r="T122" i="1" a="1"/>
  <c r="T122" i="1" s="1"/>
  <c r="E119" i="12" s="1"/>
  <c r="S122" i="1" a="1"/>
  <c r="S122" i="1" s="1"/>
  <c r="D119" i="12" s="1"/>
  <c r="T204" i="1" a="1"/>
  <c r="T204" i="1" s="1"/>
  <c r="E201" i="12" s="1"/>
  <c r="S204" i="1" a="1"/>
  <c r="S204" i="1" s="1"/>
  <c r="D201" i="12" s="1"/>
  <c r="T184" i="1" a="1"/>
  <c r="T184" i="1" s="1"/>
  <c r="E181" i="12" s="1"/>
  <c r="S184" i="1" a="1"/>
  <c r="S184" i="1" s="1"/>
  <c r="D181" i="12" s="1"/>
  <c r="T90" i="1" a="1"/>
  <c r="T90" i="1" s="1"/>
  <c r="E87" i="12" s="1"/>
  <c r="S90" i="1" a="1"/>
  <c r="S90" i="1" s="1"/>
  <c r="D87" i="12" s="1"/>
  <c r="T68" i="1" a="1"/>
  <c r="T68" i="1" s="1"/>
  <c r="E65" i="12" s="1"/>
  <c r="S68" i="1" a="1"/>
  <c r="S68" i="1" s="1"/>
  <c r="D65" i="12" s="1"/>
  <c r="T61" i="1" a="1"/>
  <c r="T61" i="1" s="1"/>
  <c r="E58" i="12" s="1"/>
  <c r="S61" i="1" a="1"/>
  <c r="S61" i="1" s="1"/>
  <c r="D58" i="12" s="1"/>
  <c r="T30" i="1" a="1"/>
  <c r="T30" i="1" s="1"/>
  <c r="E27" i="12" s="1"/>
  <c r="S30" i="1" a="1"/>
  <c r="S30" i="1" s="1"/>
  <c r="D27" i="12" s="1"/>
  <c r="T100" i="1" a="1"/>
  <c r="T100" i="1" s="1"/>
  <c r="E97" i="12" s="1"/>
  <c r="S100" i="1" a="1"/>
  <c r="S100" i="1" s="1"/>
  <c r="D97" i="12" s="1"/>
  <c r="T80" i="1" a="1"/>
  <c r="T80" i="1" s="1"/>
  <c r="E77" i="12" s="1"/>
  <c r="S80" i="1" a="1"/>
  <c r="S80" i="1" s="1"/>
  <c r="D77" i="12" s="1"/>
  <c r="T18" i="1" a="1"/>
  <c r="T18" i="1" s="1"/>
  <c r="E15" i="12" s="1"/>
  <c r="S18" i="1" a="1"/>
  <c r="S18" i="1" s="1"/>
  <c r="D15" i="12" s="1"/>
  <c r="T7" i="1" a="1"/>
  <c r="T7" i="1" s="1"/>
  <c r="E4" i="12" s="1"/>
  <c r="S7" i="1" a="1"/>
  <c r="S7" i="1" s="1"/>
  <c r="D4" i="12" s="1"/>
  <c r="T233" i="1" a="1"/>
  <c r="T233" i="1" s="1"/>
  <c r="E230" i="12" s="1"/>
  <c r="S233" i="1" a="1"/>
  <c r="S233" i="1" s="1"/>
  <c r="D230" i="12" s="1"/>
  <c r="T8" i="1" a="1"/>
  <c r="T8" i="1" s="1"/>
  <c r="E5" i="12" s="1"/>
  <c r="S8" i="1" a="1"/>
  <c r="S8" i="1" s="1"/>
  <c r="D5" i="12" s="1"/>
  <c r="T126" i="1" a="1"/>
  <c r="T126" i="1" s="1"/>
  <c r="E123" i="12" s="1"/>
  <c r="S126" i="1" a="1"/>
  <c r="S126" i="1" s="1"/>
  <c r="D123" i="12" s="1"/>
  <c r="T311" i="1" a="1"/>
  <c r="T311" i="1" s="1"/>
  <c r="E308" i="12" s="1"/>
  <c r="S311" i="1" a="1"/>
  <c r="S311" i="1" s="1"/>
  <c r="D308" i="12" s="1"/>
  <c r="T181" i="1" a="1"/>
  <c r="T181" i="1" s="1"/>
  <c r="E178" i="12" s="1"/>
  <c r="S181" i="1" a="1"/>
  <c r="S181" i="1" s="1"/>
  <c r="D178" i="12" s="1"/>
  <c r="T165" i="1" a="1"/>
  <c r="T165" i="1" s="1"/>
  <c r="E162" i="12" s="1"/>
  <c r="S165" i="1" a="1"/>
  <c r="S165" i="1" s="1"/>
  <c r="D162" i="12" s="1"/>
  <c r="T247" i="1" a="1"/>
  <c r="T247" i="1" s="1"/>
  <c r="E244" i="12" s="1"/>
  <c r="S247" i="1" a="1"/>
  <c r="S247" i="1" s="1"/>
  <c r="D244" i="12" s="1"/>
  <c r="T147" i="1" a="1"/>
  <c r="T147" i="1" s="1"/>
  <c r="E144" i="12" s="1"/>
  <c r="S147" i="1" a="1"/>
  <c r="S147" i="1" s="1"/>
  <c r="D144" i="12" s="1"/>
  <c r="T107" i="1" a="1"/>
  <c r="T107" i="1" s="1"/>
  <c r="E104" i="12" s="1"/>
  <c r="S107" i="1" a="1"/>
  <c r="S107" i="1" s="1"/>
  <c r="D104" i="12" s="1"/>
  <c r="T222" i="1" a="1"/>
  <c r="T222" i="1" s="1"/>
  <c r="E219" i="12" s="1"/>
  <c r="S222" i="1" a="1"/>
  <c r="S222" i="1" s="1"/>
  <c r="D219" i="12" s="1"/>
  <c r="T212" i="1" a="1"/>
  <c r="T212" i="1" s="1"/>
  <c r="E209" i="12" s="1"/>
  <c r="S212" i="1" a="1"/>
  <c r="S212" i="1" s="1"/>
  <c r="D209" i="12" s="1"/>
  <c r="T205" i="1" a="1"/>
  <c r="T205" i="1" s="1"/>
  <c r="E202" i="12" s="1"/>
  <c r="S205" i="1" a="1"/>
  <c r="S205" i="1" s="1"/>
  <c r="D202" i="12" s="1"/>
  <c r="T191" i="1" a="1"/>
  <c r="T191" i="1" s="1"/>
  <c r="E188" i="12" s="1"/>
  <c r="S191" i="1" a="1"/>
  <c r="S191" i="1" s="1"/>
  <c r="D188" i="12" s="1"/>
  <c r="T175" i="1" a="1"/>
  <c r="T175" i="1" s="1"/>
  <c r="E172" i="12" s="1"/>
  <c r="S175" i="1" a="1"/>
  <c r="S175" i="1" s="1"/>
  <c r="D172" i="12" s="1"/>
  <c r="T158" i="1" a="1"/>
  <c r="T158" i="1" s="1"/>
  <c r="E155" i="12" s="1"/>
  <c r="S158" i="1" a="1"/>
  <c r="S158" i="1" s="1"/>
  <c r="D155" i="12" s="1"/>
  <c r="T131" i="1" a="1"/>
  <c r="T131" i="1" s="1"/>
  <c r="E128" i="12" s="1"/>
  <c r="S131" i="1" a="1"/>
  <c r="S131" i="1" s="1"/>
  <c r="D128" i="12" s="1"/>
  <c r="T123" i="1" a="1"/>
  <c r="T123" i="1" s="1"/>
  <c r="E120" i="12" s="1"/>
  <c r="S123" i="1" a="1"/>
  <c r="S123" i="1" s="1"/>
  <c r="D120" i="12" s="1"/>
  <c r="T116" i="1" a="1"/>
  <c r="T116" i="1" s="1"/>
  <c r="E113" i="12" s="1"/>
  <c r="S116" i="1" a="1"/>
  <c r="S116" i="1" s="1"/>
  <c r="D113" i="12" s="1"/>
  <c r="T108" i="1" a="1"/>
  <c r="T108" i="1" s="1"/>
  <c r="E105" i="12" s="1"/>
  <c r="S108" i="1" a="1"/>
  <c r="S108" i="1" s="1"/>
  <c r="D105" i="12" s="1"/>
  <c r="T252" i="1" a="1"/>
  <c r="T252" i="1" s="1"/>
  <c r="E249" i="12" s="1"/>
  <c r="S252" i="1" a="1"/>
  <c r="S252" i="1" s="1"/>
  <c r="D249" i="12" s="1"/>
  <c r="T109" i="1" a="1"/>
  <c r="T109" i="1" s="1"/>
  <c r="E106" i="12" s="1"/>
  <c r="S109" i="1" a="1"/>
  <c r="S109" i="1" s="1"/>
  <c r="D106" i="12" s="1"/>
  <c r="T97" i="1" a="1"/>
  <c r="T97" i="1" s="1"/>
  <c r="E94" i="12" s="1"/>
  <c r="S97" i="1" a="1"/>
  <c r="S97" i="1" s="1"/>
  <c r="D9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E389" i="12" s="1"/>
  <c r="S392" i="1" a="1"/>
  <c r="S392" i="1" s="1"/>
  <c r="D389" i="12" s="1"/>
  <c r="T391" i="1" a="1"/>
  <c r="T391" i="1" s="1"/>
  <c r="E388" i="12" s="1"/>
  <c r="S391" i="1" a="1"/>
  <c r="S391" i="1" s="1"/>
  <c r="D388" i="12" s="1"/>
  <c r="T390" i="1" a="1"/>
  <c r="T390" i="1" s="1"/>
  <c r="E387" i="12" s="1"/>
  <c r="S390" i="1" a="1"/>
  <c r="S390" i="1" s="1"/>
  <c r="D387" i="12" s="1"/>
  <c r="T389" i="1" a="1"/>
  <c r="T389" i="1" s="1"/>
  <c r="E386" i="12" s="1"/>
  <c r="S389" i="1" a="1"/>
  <c r="S389" i="1" s="1"/>
  <c r="D386" i="12" s="1"/>
  <c r="T388" i="1" a="1"/>
  <c r="T388" i="1" s="1"/>
  <c r="E385" i="12" s="1"/>
  <c r="S388" i="1" a="1"/>
  <c r="S388" i="1" s="1"/>
  <c r="D385" i="12" s="1"/>
  <c r="T387" i="1" a="1"/>
  <c r="T387" i="1" s="1"/>
  <c r="E384" i="12" s="1"/>
  <c r="S387" i="1" a="1"/>
  <c r="S387" i="1" s="1"/>
  <c r="D384" i="12" s="1"/>
  <c r="T386" i="1" a="1"/>
  <c r="T386" i="1" s="1"/>
  <c r="E383" i="12" s="1"/>
  <c r="S386" i="1" a="1"/>
  <c r="S386" i="1" s="1"/>
  <c r="D383" i="12" s="1"/>
  <c r="T385" i="1" a="1"/>
  <c r="T385" i="1" s="1"/>
  <c r="E382" i="12" s="1"/>
  <c r="S385" i="1" a="1"/>
  <c r="S385" i="1" s="1"/>
  <c r="D382" i="12" s="1"/>
  <c r="T384" i="1" a="1"/>
  <c r="T384" i="1" s="1"/>
  <c r="E381" i="12" s="1"/>
  <c r="S384" i="1" a="1"/>
  <c r="S384" i="1" s="1"/>
  <c r="D381" i="12" s="1"/>
  <c r="T383" i="1" a="1"/>
  <c r="T383" i="1" s="1"/>
  <c r="E380" i="12" s="1"/>
  <c r="S383" i="1" a="1"/>
  <c r="S383" i="1" s="1"/>
  <c r="D380" i="12" s="1"/>
  <c r="T382" i="1" a="1"/>
  <c r="T382" i="1" s="1"/>
  <c r="E379" i="12" s="1"/>
  <c r="S382" i="1" a="1"/>
  <c r="S382" i="1" s="1"/>
  <c r="D379" i="12" s="1"/>
  <c r="T381" i="1" a="1"/>
  <c r="T381" i="1" s="1"/>
  <c r="E378" i="12" s="1"/>
  <c r="S381" i="1" a="1"/>
  <c r="S381" i="1" s="1"/>
  <c r="D378" i="12" s="1"/>
  <c r="T380" i="1" a="1"/>
  <c r="T380" i="1" s="1"/>
  <c r="E377" i="12" s="1"/>
  <c r="S380" i="1" a="1"/>
  <c r="S380" i="1" s="1"/>
  <c r="D377" i="12" s="1"/>
  <c r="T379" i="1" a="1"/>
  <c r="T379" i="1" s="1"/>
  <c r="E376" i="12" s="1"/>
  <c r="S379" i="1" a="1"/>
  <c r="S379" i="1" s="1"/>
  <c r="D376" i="12" s="1"/>
  <c r="T378" i="1" a="1"/>
  <c r="T378" i="1" s="1"/>
  <c r="E375" i="12" s="1"/>
  <c r="S378" i="1" a="1"/>
  <c r="S378" i="1" s="1"/>
  <c r="D375" i="12" s="1"/>
  <c r="T377" i="1" a="1"/>
  <c r="T377" i="1" s="1"/>
  <c r="E374" i="12" s="1"/>
  <c r="S377" i="1" a="1"/>
  <c r="S377" i="1" s="1"/>
  <c r="D374" i="12" s="1"/>
  <c r="T376" i="1" a="1"/>
  <c r="T376" i="1" s="1"/>
  <c r="E373" i="12" s="1"/>
  <c r="S376" i="1" a="1"/>
  <c r="S376" i="1" s="1"/>
  <c r="D373" i="12" s="1"/>
  <c r="T375" i="1" a="1"/>
  <c r="T375" i="1" s="1"/>
  <c r="E372" i="12" s="1"/>
  <c r="S375" i="1" a="1"/>
  <c r="S375" i="1" s="1"/>
  <c r="D372" i="12" s="1"/>
  <c r="T374" i="1" a="1"/>
  <c r="T374" i="1" s="1"/>
  <c r="E371" i="12" s="1"/>
  <c r="S374" i="1" a="1"/>
  <c r="S374" i="1" s="1"/>
  <c r="D371" i="12" s="1"/>
  <c r="T373" i="1" a="1"/>
  <c r="T373" i="1" s="1"/>
  <c r="E370" i="12" s="1"/>
  <c r="S373" i="1" a="1"/>
  <c r="S373" i="1" s="1"/>
  <c r="D370" i="12" s="1"/>
  <c r="T372" i="1" a="1"/>
  <c r="T372" i="1" s="1"/>
  <c r="E369" i="12" s="1"/>
  <c r="S372" i="1" a="1"/>
  <c r="S372" i="1" s="1"/>
  <c r="D369" i="12" s="1"/>
  <c r="T371" i="1" a="1"/>
  <c r="T371" i="1" s="1"/>
  <c r="E368" i="12" s="1"/>
  <c r="S371" i="1" a="1"/>
  <c r="S371" i="1" s="1"/>
  <c r="D368" i="12" s="1"/>
  <c r="T370" i="1" a="1"/>
  <c r="T370" i="1" s="1"/>
  <c r="E367" i="12" s="1"/>
  <c r="S370" i="1" a="1"/>
  <c r="S370" i="1" s="1"/>
  <c r="D367" i="12" s="1"/>
  <c r="T369" i="1" a="1"/>
  <c r="T369" i="1" s="1"/>
  <c r="E366" i="12" s="1"/>
  <c r="S369" i="1" a="1"/>
  <c r="S369" i="1" s="1"/>
  <c r="D366" i="12" s="1"/>
  <c r="T368" i="1" a="1"/>
  <c r="T368" i="1" s="1"/>
  <c r="E365" i="12" s="1"/>
  <c r="S368" i="1" a="1"/>
  <c r="S368" i="1" s="1"/>
  <c r="D365" i="12" s="1"/>
  <c r="T367" i="1" a="1"/>
  <c r="T367" i="1" s="1"/>
  <c r="E364" i="12" s="1"/>
  <c r="S367" i="1" a="1"/>
  <c r="S367" i="1" s="1"/>
  <c r="D364" i="12" s="1"/>
  <c r="T366" i="1" a="1"/>
  <c r="T366" i="1" s="1"/>
  <c r="E363" i="12" s="1"/>
  <c r="S366" i="1" a="1"/>
  <c r="S366" i="1" s="1"/>
  <c r="D363" i="12" s="1"/>
  <c r="T365" i="1" a="1"/>
  <c r="T365" i="1" s="1"/>
  <c r="E362" i="12" s="1"/>
  <c r="S365" i="1" a="1"/>
  <c r="S365" i="1" s="1"/>
  <c r="D362" i="12" s="1"/>
  <c r="T364" i="1" a="1"/>
  <c r="T364" i="1" s="1"/>
  <c r="E361" i="12" s="1"/>
  <c r="S364" i="1" a="1"/>
  <c r="S364" i="1" s="1"/>
  <c r="D361" i="12" s="1"/>
  <c r="T363" i="1" a="1"/>
  <c r="T363" i="1" s="1"/>
  <c r="E360" i="12" s="1"/>
  <c r="S363" i="1" a="1"/>
  <c r="S363" i="1" s="1"/>
  <c r="D360" i="12" s="1"/>
  <c r="T362" i="1" a="1"/>
  <c r="T362" i="1" s="1"/>
  <c r="E359" i="12" s="1"/>
  <c r="S362" i="1" a="1"/>
  <c r="S362" i="1" s="1"/>
  <c r="D359" i="12" s="1"/>
  <c r="T361" i="1" a="1"/>
  <c r="T361" i="1" s="1"/>
  <c r="E358" i="12" s="1"/>
  <c r="S361" i="1" a="1"/>
  <c r="S361" i="1" s="1"/>
  <c r="D358" i="12" s="1"/>
  <c r="T360" i="1" a="1"/>
  <c r="T360" i="1" s="1"/>
  <c r="E357" i="12" s="1"/>
  <c r="S360" i="1" a="1"/>
  <c r="S360" i="1" s="1"/>
  <c r="D357" i="12" s="1"/>
  <c r="T359" i="1" a="1"/>
  <c r="T359" i="1" s="1"/>
  <c r="E356" i="12" s="1"/>
  <c r="S359" i="1" a="1"/>
  <c r="S359" i="1" s="1"/>
  <c r="D356" i="12" s="1"/>
  <c r="T358" i="1" a="1"/>
  <c r="T358" i="1" s="1"/>
  <c r="E355" i="12" s="1"/>
  <c r="S358" i="1" a="1"/>
  <c r="S358" i="1" s="1"/>
  <c r="D355" i="12" s="1"/>
  <c r="T357" i="1" a="1"/>
  <c r="T357" i="1" s="1"/>
  <c r="E354" i="12" s="1"/>
  <c r="S357" i="1" a="1"/>
  <c r="S357" i="1" s="1"/>
  <c r="D354" i="12" s="1"/>
  <c r="T356" i="1" a="1"/>
  <c r="T356" i="1" s="1"/>
  <c r="E353" i="12" s="1"/>
  <c r="S356" i="1" a="1"/>
  <c r="S356" i="1" s="1"/>
  <c r="D353" i="12" s="1"/>
  <c r="T355" i="1" a="1"/>
  <c r="T355" i="1" s="1"/>
  <c r="E352" i="12" s="1"/>
  <c r="S355" i="1" a="1"/>
  <c r="S355" i="1" s="1"/>
  <c r="D352" i="12" s="1"/>
  <c r="T354" i="1" a="1"/>
  <c r="T354" i="1" s="1"/>
  <c r="E351" i="12" s="1"/>
  <c r="S354" i="1" a="1"/>
  <c r="S354" i="1" s="1"/>
  <c r="D351" i="12" s="1"/>
  <c r="T353" i="1" a="1"/>
  <c r="T353" i="1" s="1"/>
  <c r="E350" i="12" s="1"/>
  <c r="S353" i="1" a="1"/>
  <c r="S353" i="1" s="1"/>
  <c r="D350" i="12" s="1"/>
  <c r="T352" i="1" a="1"/>
  <c r="T352" i="1" s="1"/>
  <c r="E349" i="12" s="1"/>
  <c r="S352" i="1" a="1"/>
  <c r="S352" i="1" s="1"/>
  <c r="D349" i="12" s="1"/>
  <c r="T351" i="1" a="1"/>
  <c r="T351" i="1" s="1"/>
  <c r="E348" i="12" s="1"/>
  <c r="S351" i="1" a="1"/>
  <c r="S351" i="1" s="1"/>
  <c r="D348" i="12" s="1"/>
  <c r="T350" i="1" a="1"/>
  <c r="T350" i="1" s="1"/>
  <c r="E347" i="12" s="1"/>
  <c r="S350" i="1" a="1"/>
  <c r="S350" i="1" s="1"/>
  <c r="D347" i="12" s="1"/>
  <c r="T349" i="1" a="1"/>
  <c r="T349" i="1" s="1"/>
  <c r="E346" i="12" s="1"/>
  <c r="S349" i="1" a="1"/>
  <c r="S349" i="1" s="1"/>
  <c r="D346" i="12" s="1"/>
  <c r="T348" i="1" a="1"/>
  <c r="T348" i="1" s="1"/>
  <c r="E345" i="12" s="1"/>
  <c r="S348" i="1" a="1"/>
  <c r="S348" i="1" s="1"/>
  <c r="D345" i="12" s="1"/>
  <c r="T347" i="1" a="1"/>
  <c r="T347" i="1" s="1"/>
  <c r="E344" i="12" s="1"/>
  <c r="S347" i="1" a="1"/>
  <c r="S347" i="1" s="1"/>
  <c r="D344" i="12" s="1"/>
  <c r="T346" i="1" a="1"/>
  <c r="T346" i="1" s="1"/>
  <c r="E343" i="12" s="1"/>
  <c r="S346" i="1" a="1"/>
  <c r="S346" i="1" s="1"/>
  <c r="D343" i="12" s="1"/>
  <c r="T345" i="1" a="1"/>
  <c r="T345" i="1" s="1"/>
  <c r="E342" i="12" s="1"/>
  <c r="S345" i="1" a="1"/>
  <c r="S345" i="1" s="1"/>
  <c r="D342" i="12" s="1"/>
  <c r="T344" i="1" a="1"/>
  <c r="T344" i="1" s="1"/>
  <c r="E341" i="12" s="1"/>
  <c r="S344" i="1" a="1"/>
  <c r="S344" i="1" s="1"/>
  <c r="D341" i="12" s="1"/>
  <c r="T343" i="1" a="1"/>
  <c r="T343" i="1" s="1"/>
  <c r="E340" i="12" s="1"/>
  <c r="S343" i="1" a="1"/>
  <c r="S343" i="1" s="1"/>
  <c r="D340" i="12" s="1"/>
  <c r="T342" i="1" a="1"/>
  <c r="T342" i="1" s="1"/>
  <c r="E339" i="12" s="1"/>
  <c r="S342" i="1" a="1"/>
  <c r="S342" i="1" s="1"/>
  <c r="D339" i="12" s="1"/>
  <c r="T341" i="1" a="1"/>
  <c r="T341" i="1" s="1"/>
  <c r="E338" i="12" s="1"/>
  <c r="S341" i="1" a="1"/>
  <c r="S341" i="1" s="1"/>
  <c r="D338" i="12" s="1"/>
  <c r="T340" i="1" a="1"/>
  <c r="T340" i="1" s="1"/>
  <c r="E337" i="12" s="1"/>
  <c r="S340" i="1" a="1"/>
  <c r="S340" i="1" s="1"/>
  <c r="D337" i="12" s="1"/>
  <c r="T339" i="1" a="1"/>
  <c r="T339" i="1" s="1"/>
  <c r="E336" i="12" s="1"/>
  <c r="S339" i="1" a="1"/>
  <c r="S339" i="1" s="1"/>
  <c r="D336" i="12" s="1"/>
  <c r="T338" i="1" a="1"/>
  <c r="T338" i="1" s="1"/>
  <c r="E335" i="12" s="1"/>
  <c r="S338" i="1" a="1"/>
  <c r="S338" i="1" s="1"/>
  <c r="D335" i="12" s="1"/>
  <c r="T337" i="1" a="1"/>
  <c r="T337" i="1" s="1"/>
  <c r="E334" i="12" s="1"/>
  <c r="S337" i="1" a="1"/>
  <c r="S337" i="1" s="1"/>
  <c r="D334" i="12" s="1"/>
  <c r="T336" i="1" a="1"/>
  <c r="T336" i="1" s="1"/>
  <c r="E333" i="12" s="1"/>
  <c r="S336" i="1" a="1"/>
  <c r="S336" i="1" s="1"/>
  <c r="D333" i="12" s="1"/>
  <c r="T335" i="1" a="1"/>
  <c r="T335" i="1" s="1"/>
  <c r="E332" i="12" s="1"/>
  <c r="S335" i="1" a="1"/>
  <c r="S335" i="1" s="1"/>
  <c r="D332" i="12" s="1"/>
  <c r="T334" i="1" a="1"/>
  <c r="T334" i="1" s="1"/>
  <c r="E331" i="12" s="1"/>
  <c r="T333" i="1" a="1"/>
  <c r="T333" i="1" s="1"/>
  <c r="E330" i="12" s="1"/>
  <c r="S333" i="1" a="1"/>
  <c r="S333" i="1" s="1"/>
  <c r="D330" i="12" s="1"/>
  <c r="T332" i="1" a="1"/>
  <c r="T332" i="1" s="1"/>
  <c r="E329" i="12" s="1"/>
  <c r="S332" i="1" a="1"/>
  <c r="S332" i="1" s="1"/>
  <c r="D329" i="12" s="1"/>
  <c r="T331" i="1" a="1"/>
  <c r="T331" i="1" s="1"/>
  <c r="E328" i="12" s="1"/>
  <c r="S331" i="1" a="1"/>
  <c r="S331" i="1" s="1"/>
  <c r="D328" i="12" s="1"/>
  <c r="T330" i="1" a="1"/>
  <c r="T330" i="1" s="1"/>
  <c r="E327" i="12" s="1"/>
  <c r="S330" i="1" a="1"/>
  <c r="S330" i="1" s="1"/>
  <c r="D327" i="12" s="1"/>
  <c r="T329" i="1" a="1"/>
  <c r="T329" i="1" s="1"/>
  <c r="E326" i="12" s="1"/>
  <c r="S329" i="1" a="1"/>
  <c r="S329" i="1" s="1"/>
  <c r="D326" i="12" s="1"/>
  <c r="T328" i="1" a="1"/>
  <c r="T328" i="1" s="1"/>
  <c r="E325" i="12" s="1"/>
  <c r="S328" i="1" a="1"/>
  <c r="S328" i="1" s="1"/>
  <c r="D325" i="12" s="1"/>
  <c r="T327" i="1" a="1"/>
  <c r="T327" i="1" s="1"/>
  <c r="E324" i="12" s="1"/>
  <c r="S327" i="1" a="1"/>
  <c r="S327" i="1" s="1"/>
  <c r="D324" i="12" s="1"/>
  <c r="T326" i="1" a="1"/>
  <c r="T326" i="1" s="1"/>
  <c r="E323" i="12" s="1"/>
  <c r="S326" i="1" a="1"/>
  <c r="S326" i="1" s="1"/>
  <c r="D323" i="12" s="1"/>
  <c r="T325" i="1" a="1"/>
  <c r="T325" i="1" s="1"/>
  <c r="E322" i="12" s="1"/>
  <c r="S325" i="1" a="1"/>
  <c r="S325" i="1" s="1"/>
  <c r="D322" i="12" s="1"/>
  <c r="T324" i="1" a="1"/>
  <c r="T324" i="1" s="1"/>
  <c r="E321" i="12" s="1"/>
  <c r="S324" i="1" a="1"/>
  <c r="S324" i="1" s="1"/>
  <c r="D321" i="12" s="1"/>
  <c r="T323" i="1" a="1"/>
  <c r="T323" i="1" s="1"/>
  <c r="E320" i="12" s="1"/>
  <c r="S323" i="1" a="1"/>
  <c r="S323" i="1" s="1"/>
  <c r="D320" i="12" s="1"/>
  <c r="T322" i="1" a="1"/>
  <c r="T322" i="1" s="1"/>
  <c r="E319" i="12" s="1"/>
  <c r="S322" i="1" a="1"/>
  <c r="S322" i="1" s="1"/>
  <c r="D319" i="12" s="1"/>
  <c r="T321" i="1" a="1"/>
  <c r="T321" i="1" s="1"/>
  <c r="E318" i="12" s="1"/>
  <c r="S321" i="1" a="1"/>
  <c r="S321" i="1" s="1"/>
  <c r="D318" i="12" s="1"/>
  <c r="T320" i="1" a="1"/>
  <c r="T320" i="1" s="1"/>
  <c r="E317" i="12" s="1"/>
  <c r="S320" i="1" a="1"/>
  <c r="S320" i="1" s="1"/>
  <c r="D317" i="12" s="1"/>
  <c r="T319" i="1" a="1"/>
  <c r="T319" i="1" s="1"/>
  <c r="E316" i="12" s="1"/>
  <c r="S319" i="1" a="1"/>
  <c r="S319" i="1" s="1"/>
  <c r="D316" i="12" s="1"/>
  <c r="T318" i="1" a="1"/>
  <c r="T318" i="1" s="1"/>
  <c r="E315" i="12" s="1"/>
  <c r="S318" i="1" a="1"/>
  <c r="S318" i="1" s="1"/>
  <c r="D315" i="12" s="1"/>
  <c r="T317" i="1" a="1"/>
  <c r="T317" i="1" s="1"/>
  <c r="E314" i="12" s="1"/>
  <c r="S317" i="1" a="1"/>
  <c r="S317" i="1" s="1"/>
  <c r="D314" i="12" s="1"/>
  <c r="T316" i="1" a="1"/>
  <c r="T316" i="1" s="1"/>
  <c r="E313" i="12" s="1"/>
  <c r="S316" i="1" a="1"/>
  <c r="S316" i="1" s="1"/>
  <c r="D313" i="12" s="1"/>
  <c r="T315" i="1" a="1"/>
  <c r="T315" i="1" s="1"/>
  <c r="E312" i="12" s="1"/>
  <c r="S315" i="1" a="1"/>
  <c r="S315" i="1" s="1"/>
  <c r="D312" i="12" s="1"/>
  <c r="T314" i="1" a="1"/>
  <c r="T314" i="1" s="1"/>
  <c r="E311" i="12" s="1"/>
  <c r="S314" i="1" a="1"/>
  <c r="S314" i="1" s="1"/>
  <c r="D311" i="12" s="1"/>
  <c r="T313" i="1" a="1"/>
  <c r="T313" i="1" s="1"/>
  <c r="E310" i="12" s="1"/>
  <c r="S313" i="1" a="1"/>
  <c r="S313" i="1" s="1"/>
  <c r="D310" i="12" s="1"/>
  <c r="T312" i="1" a="1"/>
  <c r="T312" i="1" s="1"/>
  <c r="E309" i="12" s="1"/>
  <c r="S312" i="1" a="1"/>
  <c r="S312" i="1" s="1"/>
  <c r="D309" i="12" s="1"/>
  <c r="T310" i="1" a="1"/>
  <c r="T310" i="1" s="1"/>
  <c r="E307" i="12" s="1"/>
  <c r="S310" i="1" a="1"/>
  <c r="S310" i="1" s="1"/>
  <c r="D307" i="12" s="1"/>
  <c r="T309" i="1" a="1"/>
  <c r="T309" i="1" s="1"/>
  <c r="E306" i="12" s="1"/>
  <c r="S309" i="1" a="1"/>
  <c r="S309" i="1" s="1"/>
  <c r="D306" i="12" s="1"/>
  <c r="T308" i="1" a="1"/>
  <c r="T308" i="1" s="1"/>
  <c r="E305" i="12" s="1"/>
  <c r="S308" i="1" a="1"/>
  <c r="S308" i="1" s="1"/>
  <c r="D305" i="12" s="1"/>
  <c r="T307" i="1" a="1"/>
  <c r="T307" i="1" s="1"/>
  <c r="E304" i="12" s="1"/>
  <c r="S307" i="1" a="1"/>
  <c r="S307" i="1" s="1"/>
  <c r="D304" i="12" s="1"/>
  <c r="T306" i="1" a="1"/>
  <c r="T306" i="1" s="1"/>
  <c r="E303" i="12" s="1"/>
  <c r="S306" i="1" a="1"/>
  <c r="S306" i="1" s="1"/>
  <c r="D303" i="12" s="1"/>
  <c r="T305" i="1" a="1"/>
  <c r="T305" i="1" s="1"/>
  <c r="E302" i="12" s="1"/>
  <c r="S305" i="1" a="1"/>
  <c r="S305" i="1" s="1"/>
  <c r="D302" i="12" s="1"/>
  <c r="T304" i="1" a="1"/>
  <c r="T304" i="1" s="1"/>
  <c r="E301" i="12" s="1"/>
  <c r="S304" i="1" a="1"/>
  <c r="S304" i="1" s="1"/>
  <c r="D301" i="12" s="1"/>
  <c r="T303" i="1" a="1"/>
  <c r="T303" i="1" s="1"/>
  <c r="E300" i="12" s="1"/>
  <c r="S303" i="1" a="1"/>
  <c r="S303" i="1" s="1"/>
  <c r="D300" i="12" s="1"/>
  <c r="T302" i="1" a="1"/>
  <c r="T302" i="1" s="1"/>
  <c r="E299" i="12" s="1"/>
  <c r="S302" i="1" a="1"/>
  <c r="S302" i="1" s="1"/>
  <c r="D299" i="12" s="1"/>
  <c r="T301" i="1" a="1"/>
  <c r="T301" i="1" s="1"/>
  <c r="E298" i="12" s="1"/>
  <c r="S301" i="1" a="1"/>
  <c r="S301" i="1" s="1"/>
  <c r="D298" i="12" s="1"/>
  <c r="T300" i="1" a="1"/>
  <c r="T300" i="1" s="1"/>
  <c r="E297" i="12" s="1"/>
  <c r="S300" i="1" a="1"/>
  <c r="S300" i="1" s="1"/>
  <c r="D297" i="12" s="1"/>
  <c r="T299" i="1" a="1"/>
  <c r="T299" i="1" s="1"/>
  <c r="E296" i="12" s="1"/>
  <c r="S299" i="1" a="1"/>
  <c r="S299" i="1" s="1"/>
  <c r="D296" i="12" s="1"/>
  <c r="T298" i="1" a="1"/>
  <c r="T298" i="1" s="1"/>
  <c r="E295" i="12" s="1"/>
  <c r="S298" i="1" a="1"/>
  <c r="S298" i="1" s="1"/>
  <c r="D295" i="12" s="1"/>
  <c r="T297" i="1" a="1"/>
  <c r="T297" i="1" s="1"/>
  <c r="E294" i="12" s="1"/>
  <c r="S297" i="1" a="1"/>
  <c r="S297" i="1" s="1"/>
  <c r="D294" i="12" s="1"/>
  <c r="T296" i="1" a="1"/>
  <c r="T296" i="1" s="1"/>
  <c r="E293" i="12" s="1"/>
  <c r="S296" i="1" a="1"/>
  <c r="S296" i="1" s="1"/>
  <c r="D293" i="12" s="1"/>
  <c r="T295" i="1" a="1"/>
  <c r="T295" i="1" s="1"/>
  <c r="E292" i="12" s="1"/>
  <c r="S295" i="1" a="1"/>
  <c r="S295" i="1" s="1"/>
  <c r="D292" i="12" s="1"/>
  <c r="T294" i="1" a="1"/>
  <c r="T294" i="1" s="1"/>
  <c r="E291" i="12" s="1"/>
  <c r="S294" i="1" a="1"/>
  <c r="S294" i="1" s="1"/>
  <c r="D291" i="12" s="1"/>
  <c r="T292" i="1" a="1"/>
  <c r="T292" i="1" s="1"/>
  <c r="E289" i="12" s="1"/>
  <c r="S292" i="1" a="1"/>
  <c r="S292" i="1" s="1"/>
  <c r="D289" i="12" s="1"/>
  <c r="T291" i="1" a="1"/>
  <c r="T291" i="1" s="1"/>
  <c r="E288" i="12" s="1"/>
  <c r="S291" i="1" a="1"/>
  <c r="S291" i="1" s="1"/>
  <c r="D288" i="12" s="1"/>
  <c r="T290" i="1" a="1"/>
  <c r="T290" i="1" s="1"/>
  <c r="E287" i="12" s="1"/>
  <c r="S290" i="1" a="1"/>
  <c r="S290" i="1" s="1"/>
  <c r="D287" i="12" s="1"/>
  <c r="T289" i="1" a="1"/>
  <c r="T289" i="1" s="1"/>
  <c r="E286" i="12" s="1"/>
  <c r="S289" i="1" a="1"/>
  <c r="S289" i="1" s="1"/>
  <c r="D286" i="12" s="1"/>
  <c r="T288" i="1" a="1"/>
  <c r="T288" i="1" s="1"/>
  <c r="E285" i="12" s="1"/>
  <c r="S288" i="1" a="1"/>
  <c r="S288" i="1" s="1"/>
  <c r="D285" i="12" s="1"/>
  <c r="T286" i="1" a="1"/>
  <c r="T286" i="1" s="1"/>
  <c r="E283" i="12" s="1"/>
  <c r="S286" i="1" a="1"/>
  <c r="S286" i="1" s="1"/>
  <c r="D283" i="12" s="1"/>
  <c r="T283" i="1" a="1"/>
  <c r="T283" i="1" s="1"/>
  <c r="E280" i="12" s="1"/>
  <c r="S283" i="1" a="1"/>
  <c r="S283" i="1" s="1"/>
  <c r="D280" i="12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D276" i="12" s="1"/>
  <c r="T278" i="1" a="1"/>
  <c r="T278" i="1" s="1"/>
  <c r="E275" i="12" s="1"/>
  <c r="S278" i="1" a="1"/>
  <c r="S278" i="1" s="1"/>
  <c r="D275" i="12" s="1"/>
  <c r="T277" i="1" a="1"/>
  <c r="T277" i="1" s="1"/>
  <c r="E274" i="12" s="1"/>
  <c r="S277" i="1" a="1"/>
  <c r="S277" i="1" s="1"/>
  <c r="D274" i="12" s="1"/>
  <c r="T276" i="1" a="1"/>
  <c r="T276" i="1" s="1"/>
  <c r="E273" i="12" s="1"/>
  <c r="S276" i="1" a="1"/>
  <c r="S276" i="1" s="1"/>
  <c r="D273" i="12" s="1"/>
  <c r="T275" i="1" a="1"/>
  <c r="T275" i="1" s="1"/>
  <c r="E272" i="12" s="1"/>
  <c r="S275" i="1" a="1"/>
  <c r="S275" i="1" s="1"/>
  <c r="D272" i="12" s="1"/>
  <c r="T274" i="1" a="1"/>
  <c r="T274" i="1" s="1"/>
  <c r="E271" i="12" s="1"/>
  <c r="S274" i="1" a="1"/>
  <c r="S274" i="1" s="1"/>
  <c r="D271" i="12" s="1"/>
  <c r="T273" i="1" a="1"/>
  <c r="T273" i="1" s="1"/>
  <c r="E270" i="12" s="1"/>
  <c r="S273" i="1" a="1"/>
  <c r="S273" i="1" s="1"/>
  <c r="D270" i="12" s="1"/>
  <c r="T272" i="1" a="1"/>
  <c r="T272" i="1" s="1"/>
  <c r="E269" i="12" s="1"/>
  <c r="S272" i="1" a="1"/>
  <c r="S272" i="1" s="1"/>
  <c r="D269" i="12" s="1"/>
  <c r="T271" i="1" a="1"/>
  <c r="T271" i="1" s="1"/>
  <c r="E268" i="12" s="1"/>
  <c r="S271" i="1" a="1"/>
  <c r="S271" i="1" s="1"/>
  <c r="D268" i="12" s="1"/>
  <c r="T270" i="1" a="1"/>
  <c r="T270" i="1" s="1"/>
  <c r="E267" i="12" s="1"/>
  <c r="S270" i="1" a="1"/>
  <c r="S270" i="1" s="1"/>
  <c r="D267" i="12" s="1"/>
  <c r="T269" i="1" a="1"/>
  <c r="T269" i="1" s="1"/>
  <c r="E266" i="12" s="1"/>
  <c r="S269" i="1" a="1"/>
  <c r="S269" i="1" s="1"/>
  <c r="D266" i="12" s="1"/>
  <c r="T268" i="1" a="1"/>
  <c r="T268" i="1" s="1"/>
  <c r="E265" i="12" s="1"/>
  <c r="S268" i="1" a="1"/>
  <c r="S268" i="1" s="1"/>
  <c r="D265" i="12" s="1"/>
  <c r="T267" i="1" a="1"/>
  <c r="T267" i="1" s="1"/>
  <c r="E264" i="12" s="1"/>
  <c r="S267" i="1" a="1"/>
  <c r="S267" i="1" s="1"/>
  <c r="D264" i="12" s="1"/>
  <c r="T266" i="1" a="1"/>
  <c r="T266" i="1" s="1"/>
  <c r="E263" i="12" s="1"/>
  <c r="S266" i="1" a="1"/>
  <c r="S266" i="1" s="1"/>
  <c r="D263" i="12" s="1"/>
  <c r="T265" i="1" a="1"/>
  <c r="T265" i="1" s="1"/>
  <c r="E262" i="12" s="1"/>
  <c r="S265" i="1" a="1"/>
  <c r="S265" i="1" s="1"/>
  <c r="D262" i="12" s="1"/>
  <c r="T264" i="1" a="1"/>
  <c r="T264" i="1" s="1"/>
  <c r="E261" i="12" s="1"/>
  <c r="S264" i="1" a="1"/>
  <c r="S264" i="1" s="1"/>
  <c r="D261" i="12" s="1"/>
  <c r="T263" i="1" a="1"/>
  <c r="T263" i="1" s="1"/>
  <c r="E260" i="12" s="1"/>
  <c r="S263" i="1" a="1"/>
  <c r="S263" i="1" s="1"/>
  <c r="D260" i="12" s="1"/>
  <c r="T262" i="1" a="1"/>
  <c r="T262" i="1" s="1"/>
  <c r="E259" i="12" s="1"/>
  <c r="S262" i="1" a="1"/>
  <c r="S262" i="1" s="1"/>
  <c r="D259" i="12" s="1"/>
  <c r="T261" i="1" a="1"/>
  <c r="T261" i="1" s="1"/>
  <c r="E258" i="12" s="1"/>
  <c r="S261" i="1" a="1"/>
  <c r="S261" i="1" s="1"/>
  <c r="D258" i="12" s="1"/>
  <c r="T260" i="1" a="1"/>
  <c r="T260" i="1" s="1"/>
  <c r="E257" i="12" s="1"/>
  <c r="S260" i="1" a="1"/>
  <c r="S260" i="1" s="1"/>
  <c r="D257" i="12" s="1"/>
  <c r="T259" i="1" a="1"/>
  <c r="T259" i="1" s="1"/>
  <c r="E256" i="12" s="1"/>
  <c r="S259" i="1" a="1"/>
  <c r="S259" i="1" s="1"/>
  <c r="D256" i="12" s="1"/>
  <c r="T258" i="1" a="1"/>
  <c r="T258" i="1" s="1"/>
  <c r="E255" i="12" s="1"/>
  <c r="S258" i="1" a="1"/>
  <c r="S258" i="1" s="1"/>
  <c r="D255" i="12" s="1"/>
  <c r="T257" i="1" a="1"/>
  <c r="T257" i="1" s="1"/>
  <c r="E254" i="12" s="1"/>
  <c r="S257" i="1" a="1"/>
  <c r="S257" i="1" s="1"/>
  <c r="D254" i="12" s="1"/>
  <c r="T256" i="1" a="1"/>
  <c r="T256" i="1" s="1"/>
  <c r="E253" i="12" s="1"/>
  <c r="S256" i="1" a="1"/>
  <c r="S256" i="1" s="1"/>
  <c r="D253" i="12" s="1"/>
  <c r="T255" i="1" a="1"/>
  <c r="T255" i="1" s="1"/>
  <c r="E252" i="12" s="1"/>
  <c r="S255" i="1" a="1"/>
  <c r="S255" i="1" s="1"/>
  <c r="D252" i="12" s="1"/>
  <c r="T254" i="1" a="1"/>
  <c r="T254" i="1" s="1"/>
  <c r="E251" i="12" s="1"/>
  <c r="S254" i="1" a="1"/>
  <c r="S254" i="1" s="1"/>
  <c r="D251" i="12" s="1"/>
  <c r="T253" i="1" a="1"/>
  <c r="T253" i="1" s="1"/>
  <c r="E250" i="12" s="1"/>
  <c r="S253" i="1" a="1"/>
  <c r="S253" i="1" s="1"/>
  <c r="D250" i="12" s="1"/>
  <c r="T250" i="1" a="1"/>
  <c r="T250" i="1" s="1"/>
  <c r="E247" i="12" s="1"/>
  <c r="S250" i="1" a="1"/>
  <c r="S250" i="1" s="1"/>
  <c r="D247" i="12" s="1"/>
  <c r="T249" i="1" a="1"/>
  <c r="T249" i="1" s="1"/>
  <c r="E246" i="12" s="1"/>
  <c r="S249" i="1" a="1"/>
  <c r="S249" i="1" s="1"/>
  <c r="D246" i="12" s="1"/>
  <c r="T248" i="1" a="1"/>
  <c r="T248" i="1" s="1"/>
  <c r="E245" i="12" s="1"/>
  <c r="S248" i="1" a="1"/>
  <c r="S248" i="1" s="1"/>
  <c r="D245" i="12" s="1"/>
  <c r="T240" i="1" a="1"/>
  <c r="T240" i="1" s="1"/>
  <c r="E237" i="12" s="1"/>
  <c r="S240" i="1" a="1"/>
  <c r="S240" i="1" s="1"/>
  <c r="D237" i="12" s="1"/>
  <c r="T234" i="1" a="1"/>
  <c r="T234" i="1" s="1"/>
  <c r="E231" i="12" s="1"/>
  <c r="S234" i="1" a="1"/>
  <c r="S234" i="1" s="1"/>
  <c r="D231" i="12" s="1"/>
  <c r="T232" i="1" a="1"/>
  <c r="T232" i="1" s="1"/>
  <c r="E229" i="12" s="1"/>
  <c r="S232" i="1" a="1"/>
  <c r="S232" i="1" s="1"/>
  <c r="D229" i="12" s="1"/>
  <c r="T231" i="1" a="1"/>
  <c r="T231" i="1" s="1"/>
  <c r="E228" i="12" s="1"/>
  <c r="S231" i="1" a="1"/>
  <c r="S231" i="1" s="1"/>
  <c r="D228" i="12" s="1"/>
  <c r="T230" i="1" a="1"/>
  <c r="T230" i="1" s="1"/>
  <c r="E227" i="12" s="1"/>
  <c r="S230" i="1" a="1"/>
  <c r="S230" i="1" s="1"/>
  <c r="D227" i="12" s="1"/>
  <c r="T228" i="1" a="1"/>
  <c r="T228" i="1" s="1"/>
  <c r="E225" i="12" s="1"/>
  <c r="S228" i="1" a="1"/>
  <c r="S228" i="1" s="1"/>
  <c r="D225" i="12" s="1"/>
  <c r="T227" i="1" a="1"/>
  <c r="T227" i="1" s="1"/>
  <c r="E224" i="12" s="1"/>
  <c r="S227" i="1" a="1"/>
  <c r="S227" i="1" s="1"/>
  <c r="D224" i="12" s="1"/>
  <c r="T226" i="1" a="1"/>
  <c r="T226" i="1" s="1"/>
  <c r="E223" i="12" s="1"/>
  <c r="S226" i="1" a="1"/>
  <c r="S226" i="1" s="1"/>
  <c r="D223" i="12" s="1"/>
  <c r="T224" i="1" a="1"/>
  <c r="T224" i="1" s="1"/>
  <c r="E221" i="12" s="1"/>
  <c r="S224" i="1" a="1"/>
  <c r="S224" i="1" s="1"/>
  <c r="D221" i="12" s="1"/>
  <c r="T221" i="1" a="1"/>
  <c r="T221" i="1" s="1"/>
  <c r="E218" i="12" s="1"/>
  <c r="S221" i="1" a="1"/>
  <c r="S221" i="1" s="1"/>
  <c r="D218" i="12" s="1"/>
  <c r="T220" i="1" a="1"/>
  <c r="T220" i="1" s="1"/>
  <c r="E217" i="12" s="1"/>
  <c r="S220" i="1" a="1"/>
  <c r="S220" i="1" s="1"/>
  <c r="D217" i="12" s="1"/>
  <c r="T217" i="1" a="1"/>
  <c r="T217" i="1" s="1"/>
  <c r="E214" i="12" s="1"/>
  <c r="S217" i="1" a="1"/>
  <c r="S217" i="1" s="1"/>
  <c r="D214" i="12" s="1"/>
  <c r="T215" i="1" a="1"/>
  <c r="T215" i="1" s="1"/>
  <c r="E212" i="12" s="1"/>
  <c r="S215" i="1" a="1"/>
  <c r="S215" i="1" s="1"/>
  <c r="D212" i="12" s="1"/>
  <c r="T214" i="1" a="1"/>
  <c r="T214" i="1" s="1"/>
  <c r="E211" i="12" s="1"/>
  <c r="S214" i="1" a="1"/>
  <c r="S214" i="1" s="1"/>
  <c r="D211" i="12" s="1"/>
  <c r="T213" i="1" a="1"/>
  <c r="T213" i="1" s="1"/>
  <c r="E210" i="12" s="1"/>
  <c r="S213" i="1" a="1"/>
  <c r="S213" i="1" s="1"/>
  <c r="D210" i="12" s="1"/>
  <c r="T210" i="1" a="1"/>
  <c r="T210" i="1" s="1"/>
  <c r="E207" i="12" s="1"/>
  <c r="S210" i="1" a="1"/>
  <c r="S210" i="1" s="1"/>
  <c r="D207" i="12" s="1"/>
  <c r="T208" i="1" a="1"/>
  <c r="T208" i="1" s="1"/>
  <c r="E205" i="12" s="1"/>
  <c r="S208" i="1" a="1"/>
  <c r="S208" i="1" s="1"/>
  <c r="D205" i="12" s="1"/>
  <c r="T207" i="1" a="1"/>
  <c r="T207" i="1" s="1"/>
  <c r="E204" i="12" s="1"/>
  <c r="S207" i="1" a="1"/>
  <c r="S207" i="1" s="1"/>
  <c r="D204" i="12" s="1"/>
  <c r="T203" i="1" a="1"/>
  <c r="T203" i="1" s="1"/>
  <c r="E200" i="12" s="1"/>
  <c r="S203" i="1" a="1"/>
  <c r="S203" i="1" s="1"/>
  <c r="D200" i="12" s="1"/>
  <c r="T202" i="1" a="1"/>
  <c r="T202" i="1" s="1"/>
  <c r="E199" i="12" s="1"/>
  <c r="S202" i="1" a="1"/>
  <c r="S202" i="1" s="1"/>
  <c r="D199" i="12" s="1"/>
  <c r="T201" i="1" a="1"/>
  <c r="T201" i="1" s="1"/>
  <c r="E198" i="12" s="1"/>
  <c r="S201" i="1" a="1"/>
  <c r="S201" i="1" s="1"/>
  <c r="D198" i="12" s="1"/>
  <c r="T200" i="1" a="1"/>
  <c r="T200" i="1" s="1"/>
  <c r="E197" i="12" s="1"/>
  <c r="S200" i="1" a="1"/>
  <c r="S200" i="1" s="1"/>
  <c r="D197" i="12" s="1"/>
  <c r="T199" i="1" a="1"/>
  <c r="T199" i="1" s="1"/>
  <c r="E196" i="12" s="1"/>
  <c r="S199" i="1" a="1"/>
  <c r="S199" i="1" s="1"/>
  <c r="D196" i="12" s="1"/>
  <c r="T198" i="1" a="1"/>
  <c r="T198" i="1" s="1"/>
  <c r="E195" i="12" s="1"/>
  <c r="S198" i="1" a="1"/>
  <c r="S198" i="1" s="1"/>
  <c r="D195" i="12" s="1"/>
  <c r="T197" i="1" a="1"/>
  <c r="T197" i="1" s="1"/>
  <c r="E194" i="12" s="1"/>
  <c r="S197" i="1" a="1"/>
  <c r="S197" i="1" s="1"/>
  <c r="D194" i="12" s="1"/>
  <c r="T196" i="1" a="1"/>
  <c r="T196" i="1" s="1"/>
  <c r="E193" i="12" s="1"/>
  <c r="S196" i="1" a="1"/>
  <c r="S196" i="1" s="1"/>
  <c r="D193" i="12" s="1"/>
  <c r="T195" i="1" a="1"/>
  <c r="T195" i="1" s="1"/>
  <c r="E192" i="12" s="1"/>
  <c r="S195" i="1" a="1"/>
  <c r="S195" i="1" s="1"/>
  <c r="D192" i="12" s="1"/>
  <c r="T193" i="1" a="1"/>
  <c r="T193" i="1" s="1"/>
  <c r="E190" i="12" s="1"/>
  <c r="S193" i="1" a="1"/>
  <c r="S193" i="1" s="1"/>
  <c r="D190" i="12" s="1"/>
  <c r="T188" i="1" a="1"/>
  <c r="T188" i="1" s="1"/>
  <c r="E185" i="12" s="1"/>
  <c r="S188" i="1" a="1"/>
  <c r="S188" i="1" s="1"/>
  <c r="D185" i="12" s="1"/>
  <c r="T187" i="1" a="1"/>
  <c r="T187" i="1" s="1"/>
  <c r="E184" i="12" s="1"/>
  <c r="S187" i="1" a="1"/>
  <c r="S187" i="1" s="1"/>
  <c r="D184" i="12" s="1"/>
  <c r="T182" i="1" a="1"/>
  <c r="T182" i="1" s="1"/>
  <c r="E179" i="12" s="1"/>
  <c r="S182" i="1" a="1"/>
  <c r="S182" i="1" s="1"/>
  <c r="D179" i="12" s="1"/>
  <c r="T180" i="1" a="1"/>
  <c r="T180" i="1" s="1"/>
  <c r="E177" i="12" s="1"/>
  <c r="S180" i="1" a="1"/>
  <c r="S180" i="1" s="1"/>
  <c r="D177" i="12" s="1"/>
  <c r="T179" i="1" a="1"/>
  <c r="T179" i="1" s="1"/>
  <c r="E176" i="12" s="1"/>
  <c r="S179" i="1" a="1"/>
  <c r="S179" i="1" s="1"/>
  <c r="D176" i="12" s="1"/>
  <c r="T178" i="1" a="1"/>
  <c r="T178" i="1" s="1"/>
  <c r="E175" i="12" s="1"/>
  <c r="S178" i="1" a="1"/>
  <c r="S178" i="1" s="1"/>
  <c r="D175" i="12" s="1"/>
  <c r="T177" i="1" a="1"/>
  <c r="T177" i="1" s="1"/>
  <c r="E174" i="12" s="1"/>
  <c r="S177" i="1" a="1"/>
  <c r="S177" i="1" s="1"/>
  <c r="D174" i="12" s="1"/>
  <c r="T176" i="1" a="1"/>
  <c r="T176" i="1" s="1"/>
  <c r="E173" i="12" s="1"/>
  <c r="S176" i="1" a="1"/>
  <c r="S176" i="1" s="1"/>
  <c r="D173" i="12" s="1"/>
  <c r="T172" i="1" a="1"/>
  <c r="T172" i="1" s="1"/>
  <c r="E169" i="12" s="1"/>
  <c r="S172" i="1" a="1"/>
  <c r="S172" i="1" s="1"/>
  <c r="D169" i="12" s="1"/>
  <c r="T171" i="1" a="1"/>
  <c r="T171" i="1" s="1"/>
  <c r="E168" i="12" s="1"/>
  <c r="S171" i="1" a="1"/>
  <c r="S171" i="1" s="1"/>
  <c r="D168" i="12" s="1"/>
  <c r="T168" i="1" a="1"/>
  <c r="T168" i="1" s="1"/>
  <c r="E165" i="12" s="1"/>
  <c r="S168" i="1" a="1"/>
  <c r="S168" i="1" s="1"/>
  <c r="D165" i="12" s="1"/>
  <c r="T167" i="1" a="1"/>
  <c r="T167" i="1" s="1"/>
  <c r="E164" i="12" s="1"/>
  <c r="S167" i="1" a="1"/>
  <c r="S167" i="1" s="1"/>
  <c r="D164" i="12" s="1"/>
  <c r="T166" i="1" a="1"/>
  <c r="T166" i="1" s="1"/>
  <c r="E163" i="12" s="1"/>
  <c r="S166" i="1" a="1"/>
  <c r="S166" i="1" s="1"/>
  <c r="D163" i="12" s="1"/>
  <c r="T164" i="1" a="1"/>
  <c r="T164" i="1" s="1"/>
  <c r="E161" i="12" s="1"/>
  <c r="S164" i="1" a="1"/>
  <c r="S164" i="1" s="1"/>
  <c r="D161" i="12" s="1"/>
  <c r="T163" i="1" a="1"/>
  <c r="T163" i="1" s="1"/>
  <c r="E160" i="12" s="1"/>
  <c r="S163" i="1" a="1"/>
  <c r="S163" i="1" s="1"/>
  <c r="D160" i="12" s="1"/>
  <c r="T162" i="1" a="1"/>
  <c r="T162" i="1" s="1"/>
  <c r="E159" i="12" s="1"/>
  <c r="S162" i="1" a="1"/>
  <c r="S162" i="1" s="1"/>
  <c r="D159" i="12" s="1"/>
  <c r="T161" i="1" a="1"/>
  <c r="T161" i="1" s="1"/>
  <c r="E158" i="12" s="1"/>
  <c r="S161" i="1" a="1"/>
  <c r="S161" i="1" s="1"/>
  <c r="D158" i="12" s="1"/>
  <c r="T160" i="1" a="1"/>
  <c r="T160" i="1" s="1"/>
  <c r="E157" i="12" s="1"/>
  <c r="S160" i="1" a="1"/>
  <c r="S160" i="1" s="1"/>
  <c r="D157" i="12" s="1"/>
  <c r="T155" i="1" a="1"/>
  <c r="T155" i="1" s="1"/>
  <c r="E152" i="12" s="1"/>
  <c r="S155" i="1" a="1"/>
  <c r="S155" i="1" s="1"/>
  <c r="D152" i="12" s="1"/>
  <c r="T152" i="1" a="1"/>
  <c r="T152" i="1" s="1"/>
  <c r="E149" i="12" s="1"/>
  <c r="S152" i="1" a="1"/>
  <c r="S152" i="1" s="1"/>
  <c r="D149" i="12" s="1"/>
  <c r="T151" i="1" a="1"/>
  <c r="T151" i="1" s="1"/>
  <c r="E148" i="12" s="1"/>
  <c r="S151" i="1" a="1"/>
  <c r="S151" i="1" s="1"/>
  <c r="D148" i="12" s="1"/>
  <c r="T146" i="1" a="1"/>
  <c r="T146" i="1" s="1"/>
  <c r="E143" i="12" s="1"/>
  <c r="S146" i="1" a="1"/>
  <c r="S146" i="1" s="1"/>
  <c r="D143" i="12" s="1"/>
  <c r="T145" i="1" a="1"/>
  <c r="T145" i="1" s="1"/>
  <c r="E142" i="12" s="1"/>
  <c r="S145" i="1" a="1"/>
  <c r="S145" i="1" s="1"/>
  <c r="D142" i="12" s="1"/>
  <c r="T143" i="1" a="1"/>
  <c r="T143" i="1" s="1"/>
  <c r="E140" i="12" s="1"/>
  <c r="S143" i="1" a="1"/>
  <c r="S143" i="1" s="1"/>
  <c r="D140" i="12" s="1"/>
  <c r="T140" i="1" a="1"/>
  <c r="T140" i="1" s="1"/>
  <c r="E137" i="12" s="1"/>
  <c r="S140" i="1" a="1"/>
  <c r="S140" i="1" s="1"/>
  <c r="D137" i="12" s="1"/>
  <c r="T138" i="1" a="1"/>
  <c r="T138" i="1" s="1"/>
  <c r="E135" i="12" s="1"/>
  <c r="S138" i="1" a="1"/>
  <c r="S138" i="1" s="1"/>
  <c r="D135" i="12" s="1"/>
  <c r="T136" i="1" a="1"/>
  <c r="T136" i="1" s="1"/>
  <c r="E133" i="12" s="1"/>
  <c r="S136" i="1" a="1"/>
  <c r="S136" i="1" s="1"/>
  <c r="D133" i="12" s="1"/>
  <c r="T133" i="1" a="1"/>
  <c r="T133" i="1" s="1"/>
  <c r="E130" i="12" s="1"/>
  <c r="S133" i="1" a="1"/>
  <c r="S133" i="1" s="1"/>
  <c r="D130" i="12" s="1"/>
  <c r="T132" i="1" a="1"/>
  <c r="T132" i="1" s="1"/>
  <c r="E129" i="12" s="1"/>
  <c r="S132" i="1" a="1"/>
  <c r="S132" i="1" s="1"/>
  <c r="D129" i="12" s="1"/>
  <c r="T125" i="1" a="1"/>
  <c r="T125" i="1" s="1"/>
  <c r="E122" i="12" s="1"/>
  <c r="S125" i="1" a="1"/>
  <c r="S125" i="1" s="1"/>
  <c r="D122" i="12" s="1"/>
  <c r="T124" i="1" a="1"/>
  <c r="T124" i="1" s="1"/>
  <c r="E121" i="12" s="1"/>
  <c r="S124" i="1" a="1"/>
  <c r="S124" i="1" s="1"/>
  <c r="D121" i="12" s="1"/>
  <c r="T120" i="1" a="1"/>
  <c r="T120" i="1" s="1"/>
  <c r="E117" i="12" s="1"/>
  <c r="S120" i="1" a="1"/>
  <c r="S120" i="1" s="1"/>
  <c r="D117" i="12" s="1"/>
  <c r="T119" i="1" a="1"/>
  <c r="T119" i="1" s="1"/>
  <c r="E116" i="12" s="1"/>
  <c r="S119" i="1" a="1"/>
  <c r="S119" i="1" s="1"/>
  <c r="D116" i="12" s="1"/>
  <c r="T118" i="1" a="1"/>
  <c r="T118" i="1" s="1"/>
  <c r="E115" i="12" s="1"/>
  <c r="S118" i="1" a="1"/>
  <c r="S118" i="1" s="1"/>
  <c r="D115" i="12" s="1"/>
  <c r="T117" i="1" a="1"/>
  <c r="T117" i="1" s="1"/>
  <c r="E114" i="12" s="1"/>
  <c r="S117" i="1" a="1"/>
  <c r="S117" i="1" s="1"/>
  <c r="D114" i="12" s="1"/>
  <c r="T115" i="1" a="1"/>
  <c r="T115" i="1" s="1"/>
  <c r="E112" i="12" s="1"/>
  <c r="S115" i="1" a="1"/>
  <c r="S115" i="1" s="1"/>
  <c r="D112" i="12" s="1"/>
  <c r="T112" i="1" a="1"/>
  <c r="T112" i="1" s="1"/>
  <c r="E109" i="12" s="1"/>
  <c r="S112" i="1" a="1"/>
  <c r="S112" i="1" s="1"/>
  <c r="D109" i="12" s="1"/>
  <c r="T111" i="1" a="1"/>
  <c r="T111" i="1" s="1"/>
  <c r="E108" i="12" s="1"/>
  <c r="S111" i="1" a="1"/>
  <c r="S111" i="1" s="1"/>
  <c r="D108" i="12" s="1"/>
  <c r="T110" i="1" a="1"/>
  <c r="T110" i="1" s="1"/>
  <c r="E107" i="12" s="1"/>
  <c r="S110" i="1" a="1"/>
  <c r="S110" i="1" s="1"/>
  <c r="D107" i="12" s="1"/>
  <c r="T106" i="1" a="1"/>
  <c r="T106" i="1" s="1"/>
  <c r="E103" i="12" s="1"/>
  <c r="S106" i="1" a="1"/>
  <c r="S106" i="1" s="1"/>
  <c r="D103" i="12" s="1"/>
  <c r="T105" i="1" a="1"/>
  <c r="T105" i="1" s="1"/>
  <c r="E102" i="12" s="1"/>
  <c r="S105" i="1" a="1"/>
  <c r="S105" i="1" s="1"/>
  <c r="D102" i="12" s="1"/>
  <c r="T104" i="1" a="1"/>
  <c r="T104" i="1" s="1"/>
  <c r="E101" i="12" s="1"/>
  <c r="S104" i="1" a="1"/>
  <c r="S104" i="1" s="1"/>
  <c r="D101" i="12" s="1"/>
  <c r="T101" i="1" a="1"/>
  <c r="T101" i="1" s="1"/>
  <c r="E98" i="12" s="1"/>
  <c r="S101" i="1" a="1"/>
  <c r="S101" i="1" s="1"/>
  <c r="D98" i="12" s="1"/>
  <c r="T99" i="1" a="1"/>
  <c r="T99" i="1" s="1"/>
  <c r="E96" i="12" s="1"/>
  <c r="S99" i="1" a="1"/>
  <c r="S99" i="1" s="1"/>
  <c r="D96" i="12" s="1"/>
  <c r="T96" i="1" a="1"/>
  <c r="T96" i="1" s="1"/>
  <c r="E93" i="12" s="1"/>
  <c r="S96" i="1" a="1"/>
  <c r="S96" i="1" s="1"/>
  <c r="D93" i="12" s="1"/>
  <c r="T92" i="1" a="1"/>
  <c r="T92" i="1" s="1"/>
  <c r="E89" i="12" s="1"/>
  <c r="S92" i="1" a="1"/>
  <c r="S92" i="1" s="1"/>
  <c r="D89" i="12" s="1"/>
  <c r="T89" i="1" a="1"/>
  <c r="T89" i="1" s="1"/>
  <c r="E86" i="12" s="1"/>
  <c r="S89" i="1" a="1"/>
  <c r="S89" i="1" s="1"/>
  <c r="D86" i="12" s="1"/>
  <c r="T88" i="1" a="1"/>
  <c r="T88" i="1" s="1"/>
  <c r="E85" i="12" s="1"/>
  <c r="S88" i="1" a="1"/>
  <c r="S88" i="1" s="1"/>
  <c r="D85" i="12" s="1"/>
  <c r="T87" i="1" a="1"/>
  <c r="T87" i="1" s="1"/>
  <c r="E84" i="12" s="1"/>
  <c r="S87" i="1" a="1"/>
  <c r="S87" i="1" s="1"/>
  <c r="D84" i="12" s="1"/>
  <c r="T86" i="1" a="1"/>
  <c r="T86" i="1" s="1"/>
  <c r="E83" i="12" s="1"/>
  <c r="S86" i="1" a="1"/>
  <c r="S86" i="1" s="1"/>
  <c r="D83" i="12" s="1"/>
  <c r="T85" i="1" a="1"/>
  <c r="T85" i="1" s="1"/>
  <c r="E82" i="12" s="1"/>
  <c r="S85" i="1" a="1"/>
  <c r="S85" i="1" s="1"/>
  <c r="D82" i="12" s="1"/>
  <c r="T84" i="1" a="1"/>
  <c r="T84" i="1" s="1"/>
  <c r="E81" i="12" s="1"/>
  <c r="S84" i="1" a="1"/>
  <c r="S84" i="1" s="1"/>
  <c r="D81" i="12" s="1"/>
  <c r="T78" i="1" a="1"/>
  <c r="T78" i="1" s="1"/>
  <c r="E75" i="12" s="1"/>
  <c r="S78" i="1" a="1"/>
  <c r="S78" i="1" s="1"/>
  <c r="D75" i="12" s="1"/>
  <c r="T77" i="1" a="1"/>
  <c r="T77" i="1" s="1"/>
  <c r="E74" i="12" s="1"/>
  <c r="S77" i="1" a="1"/>
  <c r="S77" i="1" s="1"/>
  <c r="D74" i="12" s="1"/>
  <c r="T76" i="1" a="1"/>
  <c r="T76" i="1" s="1"/>
  <c r="E73" i="12" s="1"/>
  <c r="S76" i="1" a="1"/>
  <c r="S76" i="1" s="1"/>
  <c r="D73" i="12" s="1"/>
  <c r="T75" i="1" a="1"/>
  <c r="T75" i="1" s="1"/>
  <c r="E72" i="12" s="1"/>
  <c r="S75" i="1" a="1"/>
  <c r="S75" i="1" s="1"/>
  <c r="D72" i="12" s="1"/>
  <c r="T73" i="1" a="1"/>
  <c r="T73" i="1" s="1"/>
  <c r="E70" i="12" s="1"/>
  <c r="S73" i="1" a="1"/>
  <c r="S73" i="1" s="1"/>
  <c r="D70" i="12" s="1"/>
  <c r="T69" i="1" a="1"/>
  <c r="T69" i="1" s="1"/>
  <c r="E66" i="12" s="1"/>
  <c r="S69" i="1" a="1"/>
  <c r="S69" i="1" s="1"/>
  <c r="D66" i="12" s="1"/>
  <c r="T67" i="1" a="1"/>
  <c r="T67" i="1" s="1"/>
  <c r="E64" i="12" s="1"/>
  <c r="S67" i="1" a="1"/>
  <c r="S67" i="1" s="1"/>
  <c r="D64" i="12" s="1"/>
  <c r="T66" i="1" a="1"/>
  <c r="T66" i="1" s="1"/>
  <c r="E63" i="12" s="1"/>
  <c r="S66" i="1" a="1"/>
  <c r="S66" i="1" s="1"/>
  <c r="D63" i="12" s="1"/>
  <c r="T65" i="1" a="1"/>
  <c r="T65" i="1" s="1"/>
  <c r="E62" i="12" s="1"/>
  <c r="S65" i="1" a="1"/>
  <c r="S65" i="1" s="1"/>
  <c r="D62" i="12" s="1"/>
  <c r="T60" i="1" a="1"/>
  <c r="T60" i="1" s="1"/>
  <c r="E57" i="12" s="1"/>
  <c r="S60" i="1" a="1"/>
  <c r="S60" i="1" s="1"/>
  <c r="D57" i="12" s="1"/>
  <c r="T58" i="1" a="1"/>
  <c r="T58" i="1" s="1"/>
  <c r="E55" i="12" s="1"/>
  <c r="S58" i="1" a="1"/>
  <c r="S58" i="1" s="1"/>
  <c r="D55" i="12" s="1"/>
  <c r="T57" i="1" a="1"/>
  <c r="T57" i="1" s="1"/>
  <c r="E54" i="12" s="1"/>
  <c r="S57" i="1" a="1"/>
  <c r="S57" i="1" s="1"/>
  <c r="D54" i="12" s="1"/>
  <c r="T54" i="1" a="1"/>
  <c r="T54" i="1" s="1"/>
  <c r="E51" i="12" s="1"/>
  <c r="S54" i="1" a="1"/>
  <c r="S54" i="1" s="1"/>
  <c r="D51" i="12" s="1"/>
  <c r="T53" i="1" a="1"/>
  <c r="T53" i="1" s="1"/>
  <c r="E50" i="12" s="1"/>
  <c r="S53" i="1" a="1"/>
  <c r="S53" i="1" s="1"/>
  <c r="D50" i="12" s="1"/>
  <c r="T52" i="1" a="1"/>
  <c r="T52" i="1" s="1"/>
  <c r="E49" i="12" s="1"/>
  <c r="S52" i="1" a="1"/>
  <c r="S52" i="1" s="1"/>
  <c r="D49" i="12" s="1"/>
  <c r="T51" i="1" a="1"/>
  <c r="T51" i="1" s="1"/>
  <c r="E48" i="12" s="1"/>
  <c r="S51" i="1" a="1"/>
  <c r="S51" i="1" s="1"/>
  <c r="D48" i="12" s="1"/>
  <c r="T50" i="1" a="1"/>
  <c r="T50" i="1" s="1"/>
  <c r="E47" i="12" s="1"/>
  <c r="S50" i="1" a="1"/>
  <c r="S50" i="1" s="1"/>
  <c r="D47" i="12" s="1"/>
  <c r="T49" i="1" a="1"/>
  <c r="T49" i="1" s="1"/>
  <c r="E46" i="12" s="1"/>
  <c r="S49" i="1" a="1"/>
  <c r="S49" i="1" s="1"/>
  <c r="D46" i="12" s="1"/>
  <c r="T48" i="1" a="1"/>
  <c r="T48" i="1" s="1"/>
  <c r="E45" i="12" s="1"/>
  <c r="S48" i="1" a="1"/>
  <c r="S48" i="1" s="1"/>
  <c r="D45" i="12" s="1"/>
  <c r="T47" i="1" a="1"/>
  <c r="T47" i="1" s="1"/>
  <c r="E44" i="12" s="1"/>
  <c r="S47" i="1" a="1"/>
  <c r="S47" i="1" s="1"/>
  <c r="D44" i="12" s="1"/>
  <c r="T46" i="1" a="1"/>
  <c r="T46" i="1" s="1"/>
  <c r="E43" i="12" s="1"/>
  <c r="S46" i="1" a="1"/>
  <c r="S46" i="1" s="1"/>
  <c r="D43" i="12" s="1"/>
  <c r="T45" i="1" a="1"/>
  <c r="T45" i="1" s="1"/>
  <c r="E42" i="12" s="1"/>
  <c r="S45" i="1" a="1"/>
  <c r="S45" i="1" s="1"/>
  <c r="D42" i="12" s="1"/>
  <c r="T44" i="1" a="1"/>
  <c r="T44" i="1" s="1"/>
  <c r="E41" i="12" s="1"/>
  <c r="S44" i="1" a="1"/>
  <c r="S44" i="1" s="1"/>
  <c r="D41" i="12" s="1"/>
  <c r="T43" i="1" a="1"/>
  <c r="T43" i="1" s="1"/>
  <c r="E40" i="12" s="1"/>
  <c r="S43" i="1" a="1"/>
  <c r="S43" i="1" s="1"/>
  <c r="D40" i="12" s="1"/>
  <c r="T41" i="1" a="1"/>
  <c r="T41" i="1" s="1"/>
  <c r="E38" i="12" s="1"/>
  <c r="S41" i="1" a="1"/>
  <c r="S41" i="1" s="1"/>
  <c r="D38" i="12" s="1"/>
  <c r="T40" i="1" a="1"/>
  <c r="T40" i="1" s="1"/>
  <c r="E37" i="12" s="1"/>
  <c r="S40" i="1" a="1"/>
  <c r="S40" i="1" s="1"/>
  <c r="D37" i="12" s="1"/>
  <c r="T39" i="1" a="1"/>
  <c r="T39" i="1" s="1"/>
  <c r="E36" i="12" s="1"/>
  <c r="S39" i="1" a="1"/>
  <c r="S39" i="1" s="1"/>
  <c r="D36" i="12" s="1"/>
  <c r="T37" i="1" a="1"/>
  <c r="T37" i="1" s="1"/>
  <c r="E34" i="12" s="1"/>
  <c r="S37" i="1" a="1"/>
  <c r="S37" i="1" s="1"/>
  <c r="D34" i="12" s="1"/>
  <c r="T36" i="1" a="1"/>
  <c r="T36" i="1" s="1"/>
  <c r="E33" i="12" s="1"/>
  <c r="S36" i="1" a="1"/>
  <c r="S36" i="1" s="1"/>
  <c r="D33" i="12" s="1"/>
  <c r="T35" i="1" a="1"/>
  <c r="T35" i="1" s="1"/>
  <c r="E32" i="12" s="1"/>
  <c r="S35" i="1" a="1"/>
  <c r="S35" i="1" s="1"/>
  <c r="D32" i="12" s="1"/>
  <c r="T33" i="1" a="1"/>
  <c r="T33" i="1" s="1"/>
  <c r="E30" i="12" s="1"/>
  <c r="S33" i="1" a="1"/>
  <c r="S33" i="1" s="1"/>
  <c r="D30" i="12" s="1"/>
  <c r="T31" i="1" a="1"/>
  <c r="T31" i="1" s="1"/>
  <c r="E28" i="12" s="1"/>
  <c r="S31" i="1" a="1"/>
  <c r="S31" i="1" s="1"/>
  <c r="D28" i="12" s="1"/>
  <c r="T28" i="1" a="1"/>
  <c r="T28" i="1" s="1"/>
  <c r="E25" i="12" s="1"/>
  <c r="S28" i="1" a="1"/>
  <c r="S28" i="1" s="1"/>
  <c r="D25" i="12" s="1"/>
  <c r="T27" i="1" a="1"/>
  <c r="T27" i="1" s="1"/>
  <c r="E24" i="12" s="1"/>
  <c r="S27" i="1" a="1"/>
  <c r="S27" i="1" s="1"/>
  <c r="D24" i="12" s="1"/>
  <c r="T26" i="1" a="1"/>
  <c r="T26" i="1" s="1"/>
  <c r="E23" i="12" s="1"/>
  <c r="S26" i="1" a="1"/>
  <c r="S26" i="1" s="1"/>
  <c r="D23" i="12" s="1"/>
  <c r="T24" i="1" a="1"/>
  <c r="T24" i="1" s="1"/>
  <c r="E21" i="12" s="1"/>
  <c r="S24" i="1" a="1"/>
  <c r="S24" i="1" s="1"/>
  <c r="D21" i="12" s="1"/>
  <c r="T22" i="1" a="1"/>
  <c r="T22" i="1" s="1"/>
  <c r="E19" i="12" s="1"/>
  <c r="S22" i="1" a="1"/>
  <c r="S22" i="1" s="1"/>
  <c r="D19" i="12" s="1"/>
  <c r="T15" i="1" a="1"/>
  <c r="T15" i="1" s="1"/>
  <c r="E12" i="12" s="1"/>
  <c r="S15" i="1" a="1"/>
  <c r="S15" i="1" s="1"/>
  <c r="D12" i="12" s="1"/>
  <c r="T14" i="1" a="1"/>
  <c r="T14" i="1" s="1"/>
  <c r="E11" i="12" s="1"/>
  <c r="S14" i="1" a="1"/>
  <c r="S14" i="1" s="1"/>
  <c r="D11" i="12" s="1"/>
  <c r="T12" i="1" a="1"/>
  <c r="T12" i="1" s="1"/>
  <c r="E9" i="12" s="1"/>
  <c r="S12" i="1" a="1"/>
  <c r="S12" i="1" s="1"/>
  <c r="D9" i="12" s="1"/>
  <c r="T11" i="1" a="1"/>
  <c r="T11" i="1" s="1"/>
  <c r="E8" i="12" s="1"/>
  <c r="S11" i="1" a="1"/>
  <c r="S11" i="1" s="1"/>
  <c r="D8" i="12" s="1"/>
  <c r="T10" i="1" a="1"/>
  <c r="T10" i="1" s="1"/>
  <c r="E7" i="12" s="1"/>
  <c r="S10" i="1" a="1"/>
  <c r="S10" i="1" s="1"/>
  <c r="D7" i="12" s="1"/>
  <c r="T9" i="1" a="1"/>
  <c r="T9" i="1" s="1"/>
  <c r="E6" i="12" s="1"/>
  <c r="S9" i="1" a="1"/>
  <c r="S9" i="1" s="1"/>
  <c r="D6" i="12" s="1"/>
  <c r="N252" i="1" a="1"/>
  <c r="N252" i="1" s="1"/>
  <c r="L249" i="12" s="1"/>
  <c r="N109" i="1" a="1"/>
  <c r="N109" i="1" s="1"/>
  <c r="N97" i="1" a="1"/>
  <c r="N97" i="1" s="1"/>
  <c r="L94" i="12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N391" i="1" a="1"/>
  <c r="N391" i="1" s="1"/>
  <c r="L388" i="12" s="1"/>
  <c r="N390" i="1" a="1"/>
  <c r="N390" i="1" s="1"/>
  <c r="L387" i="12" s="1"/>
  <c r="N389" i="1" a="1"/>
  <c r="N389" i="1" s="1"/>
  <c r="N388" i="1" a="1"/>
  <c r="N388" i="1" s="1"/>
  <c r="L385" i="12" s="1"/>
  <c r="N387" i="1" a="1"/>
  <c r="N387" i="1" s="1"/>
  <c r="L384" i="12" s="1"/>
  <c r="N386" i="1" a="1"/>
  <c r="N386" i="1" s="1"/>
  <c r="N385" i="1" a="1"/>
  <c r="N385" i="1" s="1"/>
  <c r="L382" i="12" s="1"/>
  <c r="N384" i="1" a="1"/>
  <c r="N384" i="1" s="1"/>
  <c r="L381" i="12" s="1"/>
  <c r="N383" i="1" a="1"/>
  <c r="N383" i="1" s="1"/>
  <c r="N382" i="1" a="1"/>
  <c r="N382" i="1" s="1"/>
  <c r="N381" i="1" a="1"/>
  <c r="N381" i="1" s="1"/>
  <c r="L378" i="12" s="1"/>
  <c r="N380" i="1" a="1"/>
  <c r="N380" i="1" s="1"/>
  <c r="L377" i="12" s="1"/>
  <c r="N379" i="1" a="1"/>
  <c r="N379" i="1" s="1"/>
  <c r="L376" i="12" s="1"/>
  <c r="N378" i="1" a="1"/>
  <c r="N378" i="1" s="1"/>
  <c r="L375" i="12" s="1"/>
  <c r="N377" i="1" a="1"/>
  <c r="N377" i="1" s="1"/>
  <c r="L374" i="12" s="1"/>
  <c r="N376" i="1" a="1"/>
  <c r="N376" i="1" s="1"/>
  <c r="L373" i="12" s="1"/>
  <c r="N375" i="1" a="1"/>
  <c r="N375" i="1" s="1"/>
  <c r="L372" i="12" s="1"/>
  <c r="N374" i="1" a="1"/>
  <c r="N374" i="1" s="1"/>
  <c r="L371" i="12" s="1"/>
  <c r="N373" i="1" a="1"/>
  <c r="N373" i="1" s="1"/>
  <c r="N372" i="1" a="1"/>
  <c r="N372" i="1" s="1"/>
  <c r="L369" i="12" s="1"/>
  <c r="N371" i="1" a="1"/>
  <c r="N371" i="1" s="1"/>
  <c r="N370" i="1" a="1"/>
  <c r="N370" i="1" s="1"/>
  <c r="L367" i="12" s="1"/>
  <c r="N369" i="1" a="1"/>
  <c r="N369" i="1" s="1"/>
  <c r="L366" i="12" s="1"/>
  <c r="N368" i="1" a="1"/>
  <c r="N368" i="1" s="1"/>
  <c r="N367" i="1" a="1"/>
  <c r="N367" i="1" s="1"/>
  <c r="L364" i="12" s="1"/>
  <c r="N366" i="1" a="1"/>
  <c r="N366" i="1" s="1"/>
  <c r="L363" i="12" s="1"/>
  <c r="N365" i="1" a="1"/>
  <c r="N365" i="1" s="1"/>
  <c r="N364" i="1" a="1"/>
  <c r="N364" i="1" s="1"/>
  <c r="L361" i="12" s="1"/>
  <c r="N363" i="1" a="1"/>
  <c r="N363" i="1" s="1"/>
  <c r="L360" i="12" s="1"/>
  <c r="N362" i="1" a="1"/>
  <c r="N362" i="1" s="1"/>
  <c r="N361" i="1" a="1"/>
  <c r="N361" i="1" s="1"/>
  <c r="L358" i="12" s="1"/>
  <c r="N360" i="1" a="1"/>
  <c r="N360" i="1" s="1"/>
  <c r="L357" i="12" s="1"/>
  <c r="N359" i="1" a="1"/>
  <c r="N359" i="1" s="1"/>
  <c r="N358" i="1" a="1"/>
  <c r="N358" i="1" s="1"/>
  <c r="N357" i="1" a="1"/>
  <c r="N357" i="1" s="1"/>
  <c r="L354" i="12" s="1"/>
  <c r="N356" i="1" a="1"/>
  <c r="N356" i="1" s="1"/>
  <c r="L353" i="12" s="1"/>
  <c r="N355" i="1" a="1"/>
  <c r="N355" i="1" s="1"/>
  <c r="L352" i="12" s="1"/>
  <c r="N354" i="1" a="1"/>
  <c r="N354" i="1" s="1"/>
  <c r="L351" i="12" s="1"/>
  <c r="N353" i="1" a="1"/>
  <c r="N353" i="1" s="1"/>
  <c r="N352" i="1" a="1"/>
  <c r="N352" i="1" s="1"/>
  <c r="L349" i="12" s="1"/>
  <c r="N351" i="1" a="1"/>
  <c r="N351" i="1" s="1"/>
  <c r="L348" i="12" s="1"/>
  <c r="N350" i="1" a="1"/>
  <c r="N350" i="1" s="1"/>
  <c r="L347" i="12" s="1"/>
  <c r="N349" i="1" a="1"/>
  <c r="N349" i="1" s="1"/>
  <c r="L346" i="12" s="1"/>
  <c r="N348" i="1" a="1"/>
  <c r="N348" i="1" s="1"/>
  <c r="L345" i="12" s="1"/>
  <c r="N347" i="1" a="1"/>
  <c r="N347" i="1" s="1"/>
  <c r="N346" i="1" a="1"/>
  <c r="N346" i="1" s="1"/>
  <c r="L343" i="12" s="1"/>
  <c r="N345" i="1" a="1"/>
  <c r="N345" i="1" s="1"/>
  <c r="L342" i="12" s="1"/>
  <c r="N344" i="1" a="1"/>
  <c r="N344" i="1" s="1"/>
  <c r="L341" i="12" s="1"/>
  <c r="N343" i="1" a="1"/>
  <c r="N343" i="1" s="1"/>
  <c r="L340" i="12" s="1"/>
  <c r="N342" i="1" a="1"/>
  <c r="N342" i="1" s="1"/>
  <c r="L339" i="12" s="1"/>
  <c r="N341" i="1" a="1"/>
  <c r="N341" i="1" s="1"/>
  <c r="L338" i="12" s="1"/>
  <c r="N340" i="1" a="1"/>
  <c r="N340" i="1" s="1"/>
  <c r="L337" i="12" s="1"/>
  <c r="AN325" i="1"/>
  <c r="AN323" i="1"/>
  <c r="AN320" i="1"/>
  <c r="AN314" i="1"/>
  <c r="N307" i="1" a="1"/>
  <c r="N307" i="1" s="1"/>
  <c r="L304" i="12" s="1"/>
  <c r="AN304" i="1"/>
  <c r="N292" i="1" a="1"/>
  <c r="N292" i="1" s="1"/>
  <c r="L289" i="12" s="1"/>
  <c r="AN288" i="1"/>
  <c r="AN279" i="1"/>
  <c r="N278" i="1" a="1"/>
  <c r="N278" i="1" s="1"/>
  <c r="N277" i="1" a="1"/>
  <c r="N277" i="1" s="1"/>
  <c r="L274" i="12" s="1"/>
  <c r="N262" i="1" a="1"/>
  <c r="N262" i="1" s="1"/>
  <c r="N261" i="1" a="1"/>
  <c r="N261" i="1" s="1"/>
  <c r="N260" i="1" a="1"/>
  <c r="N260" i="1" s="1"/>
  <c r="L257" i="12" s="1"/>
  <c r="N259" i="1" a="1"/>
  <c r="N259" i="1" s="1"/>
  <c r="L256" i="12" s="1"/>
  <c r="N258" i="1" a="1"/>
  <c r="N258" i="1" s="1"/>
  <c r="L255" i="12" s="1"/>
  <c r="N257" i="1" a="1"/>
  <c r="N257" i="1" s="1"/>
  <c r="L254" i="12" s="1"/>
  <c r="N256" i="1" a="1"/>
  <c r="N256" i="1" s="1"/>
  <c r="N255" i="1" a="1"/>
  <c r="N255" i="1" s="1"/>
  <c r="L252" i="12" s="1"/>
  <c r="N254" i="1" a="1"/>
  <c r="N254" i="1" s="1"/>
  <c r="L251" i="12" s="1"/>
  <c r="N253" i="1" a="1"/>
  <c r="N253" i="1" s="1"/>
  <c r="N250" i="1" a="1"/>
  <c r="N250" i="1" s="1"/>
  <c r="N249" i="1" a="1"/>
  <c r="N249" i="1" s="1"/>
  <c r="N248" i="1" a="1"/>
  <c r="N248" i="1" s="1"/>
  <c r="L245" i="12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L227" i="12" s="1"/>
  <c r="N228" i="1" a="1"/>
  <c r="N228" i="1" s="1"/>
  <c r="N227" i="1" a="1"/>
  <c r="N227" i="1" s="1"/>
  <c r="L224" i="12" s="1"/>
  <c r="N226" i="1" a="1"/>
  <c r="N226" i="1" s="1"/>
  <c r="N224" i="1" a="1"/>
  <c r="N224" i="1" s="1"/>
  <c r="N221" i="1" a="1"/>
  <c r="N221" i="1" s="1"/>
  <c r="N220" i="1" a="1"/>
  <c r="N220" i="1" s="1"/>
  <c r="L217" i="12" s="1"/>
  <c r="N217" i="1" a="1"/>
  <c r="N217" i="1" s="1"/>
  <c r="N215" i="1" a="1"/>
  <c r="N215" i="1" s="1"/>
  <c r="N214" i="1" a="1"/>
  <c r="N214" i="1" s="1"/>
  <c r="L211" i="12" s="1"/>
  <c r="N213" i="1" a="1"/>
  <c r="N213" i="1" s="1"/>
  <c r="N210" i="1" a="1"/>
  <c r="N210" i="1" s="1"/>
  <c r="N208" i="1" a="1"/>
  <c r="N208" i="1" s="1"/>
  <c r="L205" i="12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L193" i="12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N179" i="1" a="1"/>
  <c r="N179" i="1" s="1"/>
  <c r="N178" i="1" a="1"/>
  <c r="N178" i="1" s="1"/>
  <c r="N177" i="1" a="1"/>
  <c r="N177" i="1" s="1"/>
  <c r="N176" i="1" a="1"/>
  <c r="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L163" i="12" s="1"/>
  <c r="N164" i="1" a="1"/>
  <c r="N164" i="1" s="1"/>
  <c r="L161" i="12" s="1"/>
  <c r="N163" i="1" a="1"/>
  <c r="N163" i="1" s="1"/>
  <c r="L160" i="12" s="1"/>
  <c r="N162" i="1" a="1"/>
  <c r="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N145" i="1" a="1"/>
  <c r="N145" i="1" s="1"/>
  <c r="L142" i="12" s="1"/>
  <c r="N143" i="1" a="1"/>
  <c r="N143" i="1" s="1"/>
  <c r="N140" i="1" a="1"/>
  <c r="N140" i="1" s="1"/>
  <c r="N138" i="1" a="1"/>
  <c r="N138" i="1" s="1"/>
  <c r="N136" i="1" a="1"/>
  <c r="N136" i="1" s="1"/>
  <c r="N133" i="1" a="1"/>
  <c r="N133" i="1" s="1"/>
  <c r="N132" i="1" a="1"/>
  <c r="N132" i="1" s="1"/>
  <c r="N125" i="1" a="1"/>
  <c r="N125" i="1" s="1"/>
  <c r="N124" i="1" a="1"/>
  <c r="N124" i="1" s="1"/>
  <c r="N120" i="1" a="1"/>
  <c r="N120" i="1" s="1"/>
  <c r="N119" i="1" a="1"/>
  <c r="N119" i="1" s="1"/>
  <c r="N118" i="1" a="1"/>
  <c r="N118" i="1" s="1"/>
  <c r="N117" i="1" a="1"/>
  <c r="N117" i="1" s="1"/>
  <c r="N115" i="1" a="1"/>
  <c r="N115" i="1" s="1"/>
  <c r="N112" i="1" a="1"/>
  <c r="N112" i="1" s="1"/>
  <c r="N111" i="1" a="1"/>
  <c r="N111" i="1" s="1"/>
  <c r="N110" i="1" a="1"/>
  <c r="N110" i="1" s="1"/>
  <c r="N106" i="1" a="1"/>
  <c r="N106" i="1" s="1"/>
  <c r="L103" i="12" s="1"/>
  <c r="N105" i="1" a="1"/>
  <c r="N105" i="1" s="1"/>
  <c r="N104" i="1" a="1"/>
  <c r="N104" i="1" s="1"/>
  <c r="L101" i="12" s="1"/>
  <c r="N101" i="1" a="1"/>
  <c r="N101" i="1" s="1"/>
  <c r="N99" i="1" a="1"/>
  <c r="N99" i="1" s="1"/>
  <c r="N96" i="1" a="1"/>
  <c r="N96" i="1" s="1"/>
  <c r="N92" i="1" a="1"/>
  <c r="N92" i="1" s="1"/>
  <c r="N89" i="1" a="1"/>
  <c r="N89" i="1" s="1"/>
  <c r="N88" i="1" a="1"/>
  <c r="N88" i="1" s="1"/>
  <c r="N87" i="1" a="1"/>
  <c r="N87" i="1" s="1"/>
  <c r="N86" i="1" a="1"/>
  <c r="N86" i="1" s="1"/>
  <c r="N85" i="1" a="1"/>
  <c r="N85" i="1" s="1"/>
  <c r="N84" i="1" a="1"/>
  <c r="N84" i="1" s="1"/>
  <c r="N78" i="1" a="1"/>
  <c r="N78" i="1" s="1"/>
  <c r="N77" i="1" a="1"/>
  <c r="N77" i="1" s="1"/>
  <c r="N76" i="1" a="1"/>
  <c r="N76" i="1" s="1"/>
  <c r="N75" i="1" a="1"/>
  <c r="N75" i="1" s="1"/>
  <c r="N73" i="1" a="1"/>
  <c r="N73" i="1" s="1"/>
  <c r="N69" i="1" a="1"/>
  <c r="N69" i="1" s="1"/>
  <c r="N67" i="1" a="1"/>
  <c r="N67" i="1" s="1"/>
  <c r="N66" i="1" a="1"/>
  <c r="N66" i="1" s="1"/>
  <c r="N65" i="1" a="1"/>
  <c r="N65" i="1" s="1"/>
  <c r="N60" i="1" a="1"/>
  <c r="N60" i="1" s="1"/>
  <c r="N58" i="1" a="1"/>
  <c r="N58" i="1" s="1"/>
  <c r="N57" i="1" a="1"/>
  <c r="N57" i="1" s="1"/>
  <c r="N54" i="1" a="1"/>
  <c r="N54" i="1" s="1"/>
  <c r="N53" i="1" a="1"/>
  <c r="N53" i="1" s="1"/>
  <c r="N52" i="1" a="1"/>
  <c r="N52" i="1" s="1"/>
  <c r="L49" i="12" s="1"/>
  <c r="N51" i="1" a="1"/>
  <c r="N51" i="1" s="1"/>
  <c r="N50" i="1" a="1"/>
  <c r="N50" i="1" s="1"/>
  <c r="N49" i="1" a="1"/>
  <c r="N49" i="1" s="1"/>
  <c r="N48" i="1" a="1"/>
  <c r="N48" i="1" s="1"/>
  <c r="N47" i="1" a="1"/>
  <c r="N47" i="1" s="1"/>
  <c r="N46" i="1" a="1"/>
  <c r="N46" i="1" s="1"/>
  <c r="N45" i="1" a="1"/>
  <c r="N45" i="1" s="1"/>
  <c r="N44" i="1" a="1"/>
  <c r="N44" i="1" s="1"/>
  <c r="N43" i="1" a="1"/>
  <c r="N43" i="1" s="1"/>
  <c r="N41" i="1" a="1"/>
  <c r="N41" i="1" s="1"/>
  <c r="N40" i="1" a="1"/>
  <c r="N40" i="1" s="1"/>
  <c r="N39" i="1" a="1"/>
  <c r="N39" i="1" s="1"/>
  <c r="N37" i="1" a="1"/>
  <c r="N37" i="1" s="1"/>
  <c r="N36" i="1" a="1"/>
  <c r="N36" i="1" s="1"/>
  <c r="N35" i="1" a="1"/>
  <c r="N35" i="1" s="1"/>
  <c r="N33" i="1" a="1"/>
  <c r="N33" i="1" s="1"/>
  <c r="N31" i="1" a="1"/>
  <c r="N31" i="1" s="1"/>
  <c r="N28" i="1" a="1"/>
  <c r="N28" i="1" s="1"/>
  <c r="N27" i="1" a="1"/>
  <c r="N27" i="1" s="1"/>
  <c r="N26" i="1" a="1"/>
  <c r="N26" i="1" s="1"/>
  <c r="N24" i="1" a="1"/>
  <c r="N24" i="1" s="1"/>
  <c r="N22" i="1" a="1"/>
  <c r="N22" i="1" s="1"/>
  <c r="N15" i="1" a="1"/>
  <c r="N15" i="1" s="1"/>
  <c r="N14" i="1" a="1"/>
  <c r="N14" i="1" s="1"/>
  <c r="N12" i="1" a="1"/>
  <c r="N12" i="1" s="1"/>
  <c r="N11" i="1" a="1"/>
  <c r="N11" i="1" s="1"/>
  <c r="N10" i="1" a="1"/>
  <c r="N10" i="1" s="1"/>
  <c r="L7" i="12" s="1"/>
  <c r="N9" i="1" a="1"/>
  <c r="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A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A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A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A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M391" i="1" a="1"/>
  <c r="M391" i="1" s="1"/>
  <c r="M390" i="1" a="1"/>
  <c r="M390" i="1" s="1"/>
  <c r="K387" i="12" s="1"/>
  <c r="M389" i="1" a="1"/>
  <c r="M389" i="1" s="1"/>
  <c r="M388" i="1" a="1"/>
  <c r="M388" i="1" s="1"/>
  <c r="M387" i="1" a="1"/>
  <c r="M387" i="1" s="1"/>
  <c r="M386" i="1" a="1"/>
  <c r="M386" i="1" s="1"/>
  <c r="K383" i="12" s="1"/>
  <c r="M385" i="1" a="1"/>
  <c r="M385" i="1" s="1"/>
  <c r="M384" i="1" a="1"/>
  <c r="M384" i="1" s="1"/>
  <c r="M383" i="1" a="1"/>
  <c r="M383" i="1" s="1"/>
  <c r="K380" i="12" s="1"/>
  <c r="M382" i="1" a="1"/>
  <c r="M382" i="1" s="1"/>
  <c r="M381" i="1" a="1"/>
  <c r="M381" i="1" s="1"/>
  <c r="K378" i="12" s="1"/>
  <c r="M380" i="1" a="1"/>
  <c r="M380" i="1" s="1"/>
  <c r="M379" i="1" a="1"/>
  <c r="M379" i="1" s="1"/>
  <c r="M378" i="1" a="1"/>
  <c r="M378" i="1" s="1"/>
  <c r="M377" i="1" a="1"/>
  <c r="M377" i="1" s="1"/>
  <c r="M376" i="1" a="1"/>
  <c r="M376" i="1" s="1"/>
  <c r="M375" i="1" a="1"/>
  <c r="M375" i="1" s="1"/>
  <c r="M374" i="1" a="1"/>
  <c r="M374" i="1" s="1"/>
  <c r="M373" i="1" a="1"/>
  <c r="M373" i="1" s="1"/>
  <c r="M372" i="1" a="1"/>
  <c r="M372" i="1" s="1"/>
  <c r="M371" i="1" a="1"/>
  <c r="M371" i="1" s="1"/>
  <c r="M370" i="1" a="1"/>
  <c r="M370" i="1" s="1"/>
  <c r="M369" i="1" a="1"/>
  <c r="M369" i="1" s="1"/>
  <c r="M368" i="1" a="1"/>
  <c r="M368" i="1" s="1"/>
  <c r="M367" i="1" a="1"/>
  <c r="M367" i="1" s="1"/>
  <c r="M366" i="1" a="1"/>
  <c r="M366" i="1" s="1"/>
  <c r="M365" i="1" a="1"/>
  <c r="M365" i="1" s="1"/>
  <c r="M364" i="1" a="1"/>
  <c r="M364" i="1" s="1"/>
  <c r="M363" i="1" a="1"/>
  <c r="M363" i="1" s="1"/>
  <c r="M362" i="1" a="1"/>
  <c r="M362" i="1" s="1"/>
  <c r="K359" i="12" s="1"/>
  <c r="M361" i="1" a="1"/>
  <c r="M361" i="1" s="1"/>
  <c r="M360" i="1" a="1"/>
  <c r="M360" i="1" s="1"/>
  <c r="M359" i="1" a="1"/>
  <c r="M359" i="1" s="1"/>
  <c r="M358" i="1" a="1"/>
  <c r="M358" i="1" s="1"/>
  <c r="K355" i="12" s="1"/>
  <c r="M357" i="1" a="1"/>
  <c r="M357" i="1" s="1"/>
  <c r="M356" i="1" a="1"/>
  <c r="M356" i="1" s="1"/>
  <c r="M355" i="1" a="1"/>
  <c r="M355" i="1" s="1"/>
  <c r="M354" i="1" a="1"/>
  <c r="M354" i="1" s="1"/>
  <c r="M353" i="1" a="1"/>
  <c r="M353" i="1" s="1"/>
  <c r="M352" i="1" a="1"/>
  <c r="M352" i="1" s="1"/>
  <c r="M351" i="1" a="1"/>
  <c r="M351" i="1" s="1"/>
  <c r="M350" i="1" a="1"/>
  <c r="M350" i="1" s="1"/>
  <c r="M349" i="1" a="1"/>
  <c r="M349" i="1" s="1"/>
  <c r="M348" i="1" a="1"/>
  <c r="M348" i="1" s="1"/>
  <c r="M347" i="1" a="1"/>
  <c r="M347" i="1" s="1"/>
  <c r="K344" i="12" s="1"/>
  <c r="M346" i="1" a="1"/>
  <c r="M346" i="1" s="1"/>
  <c r="M345" i="1" a="1"/>
  <c r="M345" i="1" s="1"/>
  <c r="M344" i="1" a="1"/>
  <c r="M344" i="1" s="1"/>
  <c r="M343" i="1" a="1"/>
  <c r="M343" i="1" s="1"/>
  <c r="M342" i="1" a="1"/>
  <c r="M342" i="1" s="1"/>
  <c r="M341" i="1" a="1"/>
  <c r="M341" i="1" s="1"/>
  <c r="K338" i="12" s="1"/>
  <c r="M340" i="1" a="1"/>
  <c r="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1" i="1"/>
  <c r="AM290" i="1"/>
  <c r="AM289" i="1"/>
  <c r="AM288" i="1"/>
  <c r="AM286" i="1"/>
  <c r="AM283" i="1"/>
  <c r="AM282" i="1"/>
  <c r="AM281" i="1"/>
  <c r="AM280" i="1"/>
  <c r="M278" i="1" a="1"/>
  <c r="M278" i="1" s="1"/>
  <c r="M277" i="1" a="1"/>
  <c r="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M261" i="1" a="1"/>
  <c r="M261" i="1" s="1"/>
  <c r="M260" i="1" a="1"/>
  <c r="M260" i="1" s="1"/>
  <c r="M259" i="1" a="1"/>
  <c r="M259" i="1" s="1"/>
  <c r="M258" i="1" a="1"/>
  <c r="M258" i="1" s="1"/>
  <c r="M257" i="1" a="1"/>
  <c r="M257" i="1" s="1"/>
  <c r="M256" i="1" a="1"/>
  <c r="M256" i="1" s="1"/>
  <c r="M255" i="1" a="1"/>
  <c r="M255" i="1" s="1"/>
  <c r="M254" i="1" a="1"/>
  <c r="M254" i="1" s="1"/>
  <c r="M253" i="1" a="1"/>
  <c r="M253" i="1" s="1"/>
  <c r="M250" i="1" a="1"/>
  <c r="M250" i="1" s="1"/>
  <c r="M249" i="1" a="1"/>
  <c r="M249" i="1" s="1"/>
  <c r="M248" i="1" a="1"/>
  <c r="M248" i="1" s="1"/>
  <c r="M240" i="1" a="1"/>
  <c r="M240" i="1" s="1"/>
  <c r="M234" i="1" a="1"/>
  <c r="M234" i="1" s="1"/>
  <c r="M232" i="1" a="1"/>
  <c r="M232" i="1" s="1"/>
  <c r="M231" i="1" a="1"/>
  <c r="M231" i="1" s="1"/>
  <c r="M230" i="1" a="1"/>
  <c r="M230" i="1" s="1"/>
  <c r="M228" i="1" a="1"/>
  <c r="M228" i="1" s="1"/>
  <c r="M227" i="1" a="1"/>
  <c r="M227" i="1" s="1"/>
  <c r="M226" i="1" a="1"/>
  <c r="M226" i="1" s="1"/>
  <c r="M224" i="1" a="1"/>
  <c r="M224" i="1" s="1"/>
  <c r="M222" i="1" a="1"/>
  <c r="M222" i="1" s="1"/>
  <c r="M221" i="1" a="1"/>
  <c r="M221" i="1" s="1"/>
  <c r="M220" i="1" a="1"/>
  <c r="M220" i="1" s="1"/>
  <c r="M217" i="1" a="1"/>
  <c r="M217" i="1" s="1"/>
  <c r="M215" i="1" a="1"/>
  <c r="M215" i="1" s="1"/>
  <c r="M214" i="1" a="1"/>
  <c r="M214" i="1" s="1"/>
  <c r="M213" i="1" a="1"/>
  <c r="M213" i="1" s="1"/>
  <c r="M212" i="1" a="1"/>
  <c r="M212" i="1" s="1"/>
  <c r="M210" i="1" a="1"/>
  <c r="M210" i="1" s="1"/>
  <c r="M208" i="1" a="1"/>
  <c r="M208" i="1" s="1"/>
  <c r="M207" i="1" a="1"/>
  <c r="M207" i="1" s="1"/>
  <c r="M206" i="1" a="1"/>
  <c r="M206" i="1" s="1"/>
  <c r="M205" i="1" a="1"/>
  <c r="M205" i="1" s="1"/>
  <c r="M203" i="1" a="1"/>
  <c r="M203" i="1" s="1"/>
  <c r="M202" i="1" a="1"/>
  <c r="M202" i="1" s="1"/>
  <c r="M201" i="1" a="1"/>
  <c r="M201" i="1" s="1"/>
  <c r="M200" i="1" a="1"/>
  <c r="M200" i="1" s="1"/>
  <c r="M199" i="1" a="1"/>
  <c r="M199" i="1" s="1"/>
  <c r="M198" i="1" a="1"/>
  <c r="M198" i="1" s="1"/>
  <c r="M197" i="1" a="1"/>
  <c r="M197" i="1" s="1"/>
  <c r="M196" i="1" a="1"/>
  <c r="M196" i="1" s="1"/>
  <c r="M195" i="1" a="1"/>
  <c r="M195" i="1" s="1"/>
  <c r="M193" i="1" a="1"/>
  <c r="M193" i="1" s="1"/>
  <c r="M191" i="1" a="1"/>
  <c r="M191" i="1" s="1"/>
  <c r="M188" i="1" a="1"/>
  <c r="M188" i="1" s="1"/>
  <c r="M187" i="1" a="1"/>
  <c r="M187" i="1" s="1"/>
  <c r="M182" i="1" a="1"/>
  <c r="M182" i="1" s="1"/>
  <c r="M180" i="1" a="1"/>
  <c r="M180" i="1" s="1"/>
  <c r="M179" i="1" a="1"/>
  <c r="M179" i="1" s="1"/>
  <c r="M178" i="1" a="1"/>
  <c r="M178" i="1" s="1"/>
  <c r="M177" i="1" a="1"/>
  <c r="M177" i="1" s="1"/>
  <c r="M176" i="1" a="1"/>
  <c r="M176" i="1" s="1"/>
  <c r="M175" i="1" a="1"/>
  <c r="M175" i="1" s="1"/>
  <c r="M172" i="1" a="1"/>
  <c r="M172" i="1" s="1"/>
  <c r="M171" i="1" a="1"/>
  <c r="M171" i="1" s="1"/>
  <c r="M168" i="1" a="1"/>
  <c r="M168" i="1" s="1"/>
  <c r="M167" i="1" a="1"/>
  <c r="M167" i="1" s="1"/>
  <c r="M166" i="1" a="1"/>
  <c r="M166" i="1" s="1"/>
  <c r="M164" i="1" a="1"/>
  <c r="M164" i="1" s="1"/>
  <c r="M163" i="1" a="1"/>
  <c r="M163" i="1" s="1"/>
  <c r="M162" i="1" a="1"/>
  <c r="M162" i="1" s="1"/>
  <c r="M161" i="1" a="1"/>
  <c r="M161" i="1" s="1"/>
  <c r="M160" i="1" a="1"/>
  <c r="M160" i="1" s="1"/>
  <c r="M158" i="1" a="1"/>
  <c r="M158" i="1" s="1"/>
  <c r="M155" i="1" a="1"/>
  <c r="M155" i="1" s="1"/>
  <c r="M152" i="1" a="1"/>
  <c r="M152" i="1" s="1"/>
  <c r="M151" i="1" a="1"/>
  <c r="M151" i="1" s="1"/>
  <c r="M146" i="1" a="1"/>
  <c r="M146" i="1" s="1"/>
  <c r="M145" i="1" a="1"/>
  <c r="M145" i="1" s="1"/>
  <c r="M143" i="1" a="1"/>
  <c r="M143" i="1" s="1"/>
  <c r="M140" i="1" a="1"/>
  <c r="M140" i="1" s="1"/>
  <c r="M139" i="1" a="1"/>
  <c r="M139" i="1" s="1"/>
  <c r="M138" i="1" a="1"/>
  <c r="M138" i="1" s="1"/>
  <c r="M136" i="1" a="1"/>
  <c r="M136" i="1" s="1"/>
  <c r="M133" i="1" a="1"/>
  <c r="M133" i="1" s="1"/>
  <c r="M132" i="1" a="1"/>
  <c r="M132" i="1" s="1"/>
  <c r="M131" i="1" a="1"/>
  <c r="M131" i="1" s="1"/>
  <c r="M125" i="1" a="1"/>
  <c r="M125" i="1" s="1"/>
  <c r="M124" i="1" a="1"/>
  <c r="M124" i="1" s="1"/>
  <c r="M123" i="1" a="1"/>
  <c r="M123" i="1" s="1"/>
  <c r="M120" i="1" a="1"/>
  <c r="M120" i="1" s="1"/>
  <c r="M119" i="1" a="1"/>
  <c r="M119" i="1" s="1"/>
  <c r="M118" i="1" a="1"/>
  <c r="M118" i="1" s="1"/>
  <c r="M117" i="1" a="1"/>
  <c r="M117" i="1" s="1"/>
  <c r="M116" i="1" a="1"/>
  <c r="M116" i="1" s="1"/>
  <c r="M115" i="1" a="1"/>
  <c r="M115" i="1" s="1"/>
  <c r="M112" i="1" a="1"/>
  <c r="M112" i="1" s="1"/>
  <c r="M111" i="1" a="1"/>
  <c r="M111" i="1" s="1"/>
  <c r="M110" i="1" a="1"/>
  <c r="M110" i="1" s="1"/>
  <c r="M107" i="1" a="1"/>
  <c r="M107" i="1" s="1"/>
  <c r="M106" i="1" a="1"/>
  <c r="M106" i="1" s="1"/>
  <c r="M105" i="1" a="1"/>
  <c r="M105" i="1" s="1"/>
  <c r="M104" i="1" a="1"/>
  <c r="M104" i="1" s="1"/>
  <c r="M101" i="1" a="1"/>
  <c r="M101" i="1" s="1"/>
  <c r="M99" i="1" a="1"/>
  <c r="M99" i="1" s="1"/>
  <c r="M96" i="1" a="1"/>
  <c r="M96" i="1" s="1"/>
  <c r="M92" i="1" a="1"/>
  <c r="M92" i="1" s="1"/>
  <c r="M89" i="1" a="1"/>
  <c r="M89" i="1" s="1"/>
  <c r="M88" i="1" a="1"/>
  <c r="M88" i="1" s="1"/>
  <c r="M87" i="1" a="1"/>
  <c r="M87" i="1" s="1"/>
  <c r="M86" i="1" a="1"/>
  <c r="M86" i="1" s="1"/>
  <c r="M85" i="1" a="1"/>
  <c r="M85" i="1" s="1"/>
  <c r="M84" i="1" a="1"/>
  <c r="M84" i="1" s="1"/>
  <c r="M78" i="1" a="1"/>
  <c r="M78" i="1" s="1"/>
  <c r="M77" i="1" a="1"/>
  <c r="M77" i="1" s="1"/>
  <c r="M76" i="1" a="1"/>
  <c r="M76" i="1" s="1"/>
  <c r="M75" i="1" a="1"/>
  <c r="M75" i="1" s="1"/>
  <c r="M73" i="1" a="1"/>
  <c r="M73" i="1" s="1"/>
  <c r="M71" i="1" a="1"/>
  <c r="M71" i="1" s="1"/>
  <c r="M69" i="1" a="1"/>
  <c r="M69" i="1" s="1"/>
  <c r="M67" i="1" a="1"/>
  <c r="M67" i="1" s="1"/>
  <c r="M66" i="1" a="1"/>
  <c r="M66" i="1" s="1"/>
  <c r="M65" i="1" a="1"/>
  <c r="M65" i="1" s="1"/>
  <c r="M60" i="1" a="1"/>
  <c r="M60" i="1" s="1"/>
  <c r="M58" i="1" a="1"/>
  <c r="M58" i="1" s="1"/>
  <c r="M57" i="1" a="1"/>
  <c r="M57" i="1" s="1"/>
  <c r="M54" i="1" a="1"/>
  <c r="M54" i="1" s="1"/>
  <c r="M53" i="1" a="1"/>
  <c r="M53" i="1" s="1"/>
  <c r="M52" i="1" a="1"/>
  <c r="M52" i="1" s="1"/>
  <c r="M51" i="1" a="1"/>
  <c r="M51" i="1" s="1"/>
  <c r="M50" i="1" a="1"/>
  <c r="M50" i="1" s="1"/>
  <c r="M49" i="1" a="1"/>
  <c r="M49" i="1" s="1"/>
  <c r="M48" i="1" a="1"/>
  <c r="M48" i="1" s="1"/>
  <c r="M47" i="1" a="1"/>
  <c r="M47" i="1" s="1"/>
  <c r="M46" i="1" a="1"/>
  <c r="M46" i="1" s="1"/>
  <c r="M45" i="1" a="1"/>
  <c r="M45" i="1" s="1"/>
  <c r="M44" i="1" a="1"/>
  <c r="M44" i="1" s="1"/>
  <c r="M43" i="1" a="1"/>
  <c r="M43" i="1" s="1"/>
  <c r="M41" i="1" a="1"/>
  <c r="M41" i="1" s="1"/>
  <c r="M40" i="1" a="1"/>
  <c r="M40" i="1" s="1"/>
  <c r="M39" i="1" a="1"/>
  <c r="M39" i="1" s="1"/>
  <c r="M37" i="1" a="1"/>
  <c r="M37" i="1" s="1"/>
  <c r="M36" i="1" a="1"/>
  <c r="M36" i="1" s="1"/>
  <c r="M35" i="1" a="1"/>
  <c r="M35" i="1" s="1"/>
  <c r="M33" i="1" a="1"/>
  <c r="M33" i="1" s="1"/>
  <c r="M31" i="1" a="1"/>
  <c r="M31" i="1" s="1"/>
  <c r="M28" i="1" a="1"/>
  <c r="M28" i="1" s="1"/>
  <c r="M27" i="1" a="1"/>
  <c r="M27" i="1" s="1"/>
  <c r="M26" i="1" a="1"/>
  <c r="M26" i="1" s="1"/>
  <c r="M24" i="1" a="1"/>
  <c r="M24" i="1" s="1"/>
  <c r="M22" i="1" a="1"/>
  <c r="M22" i="1" s="1"/>
  <c r="M15" i="1" a="1"/>
  <c r="M15" i="1" s="1"/>
  <c r="M14" i="1" a="1"/>
  <c r="M14" i="1" s="1"/>
  <c r="M12" i="1" a="1"/>
  <c r="M12" i="1" s="1"/>
  <c r="M11" i="1" a="1"/>
  <c r="M11" i="1" s="1"/>
  <c r="M10" i="1" a="1"/>
  <c r="M10" i="1" s="1"/>
  <c r="M9" i="1" a="1"/>
  <c r="M9" i="1" s="1"/>
  <c r="N6" i="1" a="1"/>
  <c r="N6" i="1" s="1"/>
  <c r="AN6" i="1" s="1"/>
  <c r="M6" i="1" a="1"/>
  <c r="M6" i="1" s="1"/>
  <c r="AM6" i="1" s="1"/>
  <c r="N247" i="1" a="1"/>
  <c r="N247" i="1" s="1"/>
  <c r="M247" i="1" a="1"/>
  <c r="M247" i="1" s="1"/>
  <c r="N246" i="1" a="1"/>
  <c r="N246" i="1" s="1"/>
  <c r="M246" i="1" a="1"/>
  <c r="M246" i="1" s="1"/>
  <c r="N245" i="1" a="1"/>
  <c r="N245" i="1" s="1"/>
  <c r="L242" i="12" s="1"/>
  <c r="M245" i="1" a="1"/>
  <c r="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S318" i="1"/>
  <c r="BS319" i="1"/>
  <c r="BS320" i="1"/>
  <c r="BS321" i="1"/>
  <c r="BS322" i="1"/>
  <c r="BR323" i="1"/>
  <c r="BS323" i="1"/>
  <c r="BR324" i="1"/>
  <c r="BS324" i="1"/>
  <c r="BR325" i="1"/>
  <c r="BS325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U232" i="1"/>
  <c r="U231" i="1"/>
  <c r="U230" i="1"/>
  <c r="U229" i="1"/>
  <c r="U226" i="1"/>
  <c r="U224" i="1"/>
  <c r="U223" i="1"/>
  <c r="U222" i="1"/>
  <c r="U221" i="1"/>
  <c r="R229" i="1"/>
  <c r="A229" i="1"/>
  <c r="A226" i="1"/>
  <c r="A224" i="1"/>
  <c r="G229" i="1"/>
  <c r="C229" i="1"/>
  <c r="A219" i="1"/>
  <c r="C219" i="1"/>
  <c r="G219" i="1"/>
  <c r="R219" i="1"/>
  <c r="U219" i="1"/>
  <c r="AY219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AY204" i="1"/>
  <c r="AY222" i="1"/>
  <c r="G222" i="1"/>
  <c r="C222" i="1"/>
  <c r="A222" i="1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AY194" i="1"/>
  <c r="A183" i="1"/>
  <c r="C183" i="1"/>
  <c r="G183" i="1"/>
  <c r="R183" i="1"/>
  <c r="AY183" i="1"/>
  <c r="A192" i="1"/>
  <c r="C192" i="1"/>
  <c r="G192" i="1"/>
  <c r="R192" i="1"/>
  <c r="AY192" i="1"/>
  <c r="A186" i="1"/>
  <c r="C186" i="1"/>
  <c r="G186" i="1"/>
  <c r="R186" i="1"/>
  <c r="AY186" i="1"/>
  <c r="A174" i="1"/>
  <c r="C174" i="1"/>
  <c r="G174" i="1"/>
  <c r="R174" i="1"/>
  <c r="AY174" i="1"/>
  <c r="A178" i="1"/>
  <c r="C178" i="1"/>
  <c r="G178" i="1"/>
  <c r="R178" i="1"/>
  <c r="AY178" i="1"/>
  <c r="A171" i="1"/>
  <c r="C171" i="1"/>
  <c r="F171" i="1"/>
  <c r="G171" i="1"/>
  <c r="AY171" i="1"/>
  <c r="AY148" i="1"/>
  <c r="AY147" i="1"/>
  <c r="R147" i="1"/>
  <c r="G147" i="1"/>
  <c r="C147" i="1"/>
  <c r="A147" i="1"/>
  <c r="A164" i="1"/>
  <c r="C164" i="1"/>
  <c r="G164" i="1"/>
  <c r="R164" i="1"/>
  <c r="AY164" i="1"/>
  <c r="A159" i="1"/>
  <c r="C159" i="1"/>
  <c r="G159" i="1"/>
  <c r="R159" i="1"/>
  <c r="AY159" i="1"/>
  <c r="A148" i="1"/>
  <c r="C148" i="1"/>
  <c r="G148" i="1"/>
  <c r="R148" i="1"/>
  <c r="F155" i="1"/>
  <c r="Q131" i="1"/>
  <c r="Q140" i="1"/>
  <c r="A59" i="1"/>
  <c r="A65" i="1"/>
  <c r="R59" i="1"/>
  <c r="A57" i="1"/>
  <c r="A64" i="1"/>
  <c r="C57" i="1"/>
  <c r="C64" i="1"/>
  <c r="R56" i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AY13" i="1"/>
  <c r="C12" i="1"/>
  <c r="G12" i="1"/>
  <c r="R12" i="1"/>
  <c r="AY12" i="1"/>
  <c r="C14" i="1"/>
  <c r="G14" i="1"/>
  <c r="R14" i="1"/>
  <c r="AY14" i="1"/>
  <c r="C9" i="1"/>
  <c r="G9" i="1"/>
  <c r="R9" i="1"/>
  <c r="AY9" i="1"/>
  <c r="C10" i="1"/>
  <c r="G10" i="1"/>
  <c r="R10" i="1"/>
  <c r="AY10" i="1"/>
  <c r="C16" i="1"/>
  <c r="G16" i="1"/>
  <c r="R16" i="1"/>
  <c r="AY16" i="1"/>
  <c r="C6" i="1"/>
  <c r="G6" i="1"/>
  <c r="R6" i="1"/>
  <c r="AY6" i="1"/>
  <c r="BR6" i="1" s="1"/>
  <c r="BS6" i="1"/>
  <c r="C11" i="1"/>
  <c r="G11" i="1"/>
  <c r="R11" i="1"/>
  <c r="AY11" i="1"/>
  <c r="C8" i="1"/>
  <c r="R8" i="1"/>
  <c r="C15" i="1"/>
  <c r="R15" i="1"/>
  <c r="AY15" i="1"/>
  <c r="C289" i="1"/>
  <c r="R289" i="1"/>
  <c r="AY289" i="1"/>
  <c r="BR289" i="1" s="1"/>
  <c r="C18" i="1"/>
  <c r="R18" i="1"/>
  <c r="AY18" i="1"/>
  <c r="C28" i="1"/>
  <c r="G28" i="1"/>
  <c r="R28" i="1"/>
  <c r="AY28" i="1"/>
  <c r="C25" i="1"/>
  <c r="G25" i="1"/>
  <c r="R25" i="1"/>
  <c r="AY25" i="1"/>
  <c r="C20" i="1"/>
  <c r="G20" i="1"/>
  <c r="R20" i="1"/>
  <c r="AY20" i="1"/>
  <c r="C21" i="1"/>
  <c r="G21" i="1"/>
  <c r="R21" i="1"/>
  <c r="AY21" i="1"/>
  <c r="C26" i="1"/>
  <c r="G26" i="1"/>
  <c r="R26" i="1"/>
  <c r="AY26" i="1"/>
  <c r="C23" i="1"/>
  <c r="G23" i="1"/>
  <c r="R23" i="1"/>
  <c r="AY23" i="1"/>
  <c r="C19" i="1"/>
  <c r="G19" i="1"/>
  <c r="R19" i="1"/>
  <c r="AY19" i="1"/>
  <c r="C22" i="1"/>
  <c r="G22" i="1"/>
  <c r="R22" i="1"/>
  <c r="AY22" i="1"/>
  <c r="C17" i="1"/>
  <c r="G17" i="1"/>
  <c r="R17" i="1"/>
  <c r="AY17" i="1"/>
  <c r="C24" i="1"/>
  <c r="G24" i="1"/>
  <c r="R24" i="1"/>
  <c r="AY24" i="1"/>
  <c r="C27" i="1"/>
  <c r="G27" i="1"/>
  <c r="R27" i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AY37" i="1"/>
  <c r="C41" i="1"/>
  <c r="G41" i="1"/>
  <c r="R41" i="1"/>
  <c r="AY41" i="1"/>
  <c r="C38" i="1"/>
  <c r="G38" i="1"/>
  <c r="R38" i="1"/>
  <c r="AY38" i="1"/>
  <c r="C30" i="1"/>
  <c r="G30" i="1"/>
  <c r="R30" i="1"/>
  <c r="AY30" i="1"/>
  <c r="C34" i="1"/>
  <c r="G34" i="1"/>
  <c r="R34" i="1"/>
  <c r="AY34" i="1"/>
  <c r="C39" i="1"/>
  <c r="G39" i="1"/>
  <c r="R39" i="1"/>
  <c r="AY39" i="1"/>
  <c r="C35" i="1"/>
  <c r="G35" i="1"/>
  <c r="R35" i="1"/>
  <c r="AY35" i="1"/>
  <c r="C33" i="1"/>
  <c r="G33" i="1"/>
  <c r="R33" i="1"/>
  <c r="AY33" i="1"/>
  <c r="C32" i="1"/>
  <c r="G32" i="1"/>
  <c r="R32" i="1"/>
  <c r="AY32" i="1"/>
  <c r="C29" i="1"/>
  <c r="G29" i="1"/>
  <c r="R29" i="1"/>
  <c r="AY29" i="1"/>
  <c r="C36" i="1"/>
  <c r="G36" i="1"/>
  <c r="R36" i="1"/>
  <c r="AY36" i="1"/>
  <c r="C31" i="1"/>
  <c r="G31" i="1"/>
  <c r="R31" i="1"/>
  <c r="AY31" i="1"/>
  <c r="C40" i="1"/>
  <c r="G40" i="1"/>
  <c r="R40" i="1"/>
  <c r="AY40" i="1"/>
  <c r="R293" i="1"/>
  <c r="AY293" i="1"/>
  <c r="C44" i="1"/>
  <c r="G44" i="1"/>
  <c r="R44" i="1"/>
  <c r="AY44" i="1"/>
  <c r="C45" i="1"/>
  <c r="G45" i="1"/>
  <c r="R45" i="1"/>
  <c r="AY45" i="1"/>
  <c r="C54" i="1"/>
  <c r="G54" i="1"/>
  <c r="R54" i="1"/>
  <c r="AY54" i="1"/>
  <c r="C42" i="1"/>
  <c r="G42" i="1"/>
  <c r="R42" i="1"/>
  <c r="AY42" i="1"/>
  <c r="C284" i="1"/>
  <c r="G284" i="1"/>
  <c r="R284" i="1"/>
  <c r="AY284" i="1"/>
  <c r="BR284" i="1" s="1"/>
  <c r="C50" i="1"/>
  <c r="G50" i="1"/>
  <c r="R50" i="1"/>
  <c r="AY50" i="1"/>
  <c r="C51" i="1"/>
  <c r="G51" i="1"/>
  <c r="R51" i="1"/>
  <c r="AY51" i="1"/>
  <c r="C49" i="1"/>
  <c r="G49" i="1"/>
  <c r="R49" i="1"/>
  <c r="AY49" i="1"/>
  <c r="C46" i="1"/>
  <c r="G46" i="1"/>
  <c r="R46" i="1"/>
  <c r="AY46" i="1"/>
  <c r="C53" i="1"/>
  <c r="G53" i="1"/>
  <c r="R53" i="1"/>
  <c r="AY53" i="1"/>
  <c r="C43" i="1"/>
  <c r="G43" i="1"/>
  <c r="R43" i="1"/>
  <c r="AY43" i="1"/>
  <c r="C47" i="1"/>
  <c r="G47" i="1"/>
  <c r="R47" i="1"/>
  <c r="AY47" i="1"/>
  <c r="C52" i="1"/>
  <c r="G52" i="1"/>
  <c r="R52" i="1"/>
  <c r="AY52" i="1"/>
  <c r="C48" i="1"/>
  <c r="G48" i="1"/>
  <c r="R48" i="1"/>
  <c r="AY48" i="1"/>
  <c r="C294" i="1"/>
  <c r="G294" i="1"/>
  <c r="R294" i="1"/>
  <c r="AY294" i="1"/>
  <c r="C288" i="1"/>
  <c r="R288" i="1"/>
  <c r="AY288" i="1"/>
  <c r="BR288" i="1" s="1"/>
  <c r="C63" i="1"/>
  <c r="R63" i="1"/>
  <c r="AY63" i="1"/>
  <c r="C56" i="1"/>
  <c r="G56" i="1"/>
  <c r="AY56" i="1"/>
  <c r="C55" i="1"/>
  <c r="G55" i="1"/>
  <c r="R55" i="1"/>
  <c r="AY55" i="1"/>
  <c r="G57" i="1"/>
  <c r="R57" i="1"/>
  <c r="AY57" i="1"/>
  <c r="G64" i="1"/>
  <c r="R64" i="1"/>
  <c r="AY64" i="1"/>
  <c r="C58" i="1"/>
  <c r="G58" i="1"/>
  <c r="R58" i="1"/>
  <c r="AY58" i="1"/>
  <c r="C61" i="1"/>
  <c r="G61" i="1"/>
  <c r="R61" i="1"/>
  <c r="AY61" i="1"/>
  <c r="C66" i="1"/>
  <c r="G66" i="1"/>
  <c r="R66" i="1"/>
  <c r="AY66" i="1"/>
  <c r="C285" i="1"/>
  <c r="G285" i="1"/>
  <c r="R285" i="1"/>
  <c r="AY285" i="1"/>
  <c r="BR285" i="1" s="1"/>
  <c r="C286" i="1"/>
  <c r="G286" i="1"/>
  <c r="R286" i="1"/>
  <c r="AY286" i="1"/>
  <c r="BR286" i="1" s="1"/>
  <c r="C62" i="1"/>
  <c r="G62" i="1"/>
  <c r="R62" i="1"/>
  <c r="AY62" i="1"/>
  <c r="C60" i="1"/>
  <c r="G60" i="1"/>
  <c r="R60" i="1"/>
  <c r="AY60" i="1"/>
  <c r="C59" i="1"/>
  <c r="G59" i="1"/>
  <c r="AY59" i="1"/>
  <c r="C65" i="1"/>
  <c r="G65" i="1"/>
  <c r="R65" i="1"/>
  <c r="AY65" i="1"/>
  <c r="C67" i="1"/>
  <c r="G67" i="1"/>
  <c r="R67" i="1"/>
  <c r="AY67" i="1"/>
  <c r="C72" i="1"/>
  <c r="G72" i="1"/>
  <c r="R72" i="1"/>
  <c r="AY72" i="1"/>
  <c r="C74" i="1"/>
  <c r="G74" i="1"/>
  <c r="R74" i="1"/>
  <c r="AY74" i="1"/>
  <c r="C68" i="1"/>
  <c r="G68" i="1"/>
  <c r="R68" i="1"/>
  <c r="AY68" i="1"/>
  <c r="C75" i="1"/>
  <c r="G75" i="1"/>
  <c r="R75" i="1"/>
  <c r="AY75" i="1"/>
  <c r="C71" i="1"/>
  <c r="G71" i="1"/>
  <c r="R71" i="1"/>
  <c r="AY71" i="1"/>
  <c r="C70" i="1"/>
  <c r="G70" i="1"/>
  <c r="R70" i="1"/>
  <c r="AY70" i="1"/>
  <c r="C76" i="1"/>
  <c r="G76" i="1"/>
  <c r="R76" i="1"/>
  <c r="AY76" i="1"/>
  <c r="C77" i="1"/>
  <c r="G77" i="1"/>
  <c r="R77" i="1"/>
  <c r="AY77" i="1"/>
  <c r="C69" i="1"/>
  <c r="G69" i="1"/>
  <c r="R69" i="1"/>
  <c r="AY69" i="1"/>
  <c r="C73" i="1"/>
  <c r="G73" i="1"/>
  <c r="R73" i="1"/>
  <c r="AY73" i="1"/>
  <c r="C295" i="1"/>
  <c r="G295" i="1"/>
  <c r="R295" i="1"/>
  <c r="AY295" i="1"/>
  <c r="BR295" i="1" s="1"/>
  <c r="C78" i="1"/>
  <c r="G78" i="1"/>
  <c r="R78" i="1"/>
  <c r="AY78" i="1"/>
  <c r="C296" i="1"/>
  <c r="G296" i="1"/>
  <c r="R296" i="1"/>
  <c r="AY296" i="1"/>
  <c r="BR296" i="1" s="1"/>
  <c r="C80" i="1"/>
  <c r="G80" i="1"/>
  <c r="R80" i="1"/>
  <c r="AY80" i="1"/>
  <c r="C83" i="1"/>
  <c r="G83" i="1"/>
  <c r="R83" i="1"/>
  <c r="AY83" i="1"/>
  <c r="C79" i="1"/>
  <c r="G79" i="1"/>
  <c r="R79" i="1"/>
  <c r="AY79" i="1"/>
  <c r="C85" i="1"/>
  <c r="G85" i="1"/>
  <c r="R85" i="1"/>
  <c r="AY85" i="1"/>
  <c r="C82" i="1"/>
  <c r="G82" i="1"/>
  <c r="R82" i="1"/>
  <c r="AY82" i="1"/>
  <c r="C81" i="1"/>
  <c r="G81" i="1"/>
  <c r="R81" i="1"/>
  <c r="AY81" i="1"/>
  <c r="C86" i="1"/>
  <c r="G86" i="1"/>
  <c r="R86" i="1"/>
  <c r="AY86" i="1"/>
  <c r="C87" i="1"/>
  <c r="G87" i="1"/>
  <c r="R87" i="1"/>
  <c r="AY87" i="1"/>
  <c r="C88" i="1"/>
  <c r="G88" i="1"/>
  <c r="R88" i="1"/>
  <c r="AY88" i="1"/>
  <c r="C84" i="1"/>
  <c r="G84" i="1"/>
  <c r="R84" i="1"/>
  <c r="AY84" i="1"/>
  <c r="C297" i="1"/>
  <c r="G297" i="1"/>
  <c r="R297" i="1"/>
  <c r="AY297" i="1"/>
  <c r="BR297" i="1" s="1"/>
  <c r="C298" i="1"/>
  <c r="G298" i="1"/>
  <c r="R298" i="1"/>
  <c r="AY298" i="1"/>
  <c r="BR298" i="1" s="1"/>
  <c r="C299" i="1"/>
  <c r="G299" i="1"/>
  <c r="R299" i="1"/>
  <c r="AY299" i="1"/>
  <c r="BR299" i="1" s="1"/>
  <c r="C94" i="1"/>
  <c r="G94" i="1"/>
  <c r="R94" i="1"/>
  <c r="AY94" i="1"/>
  <c r="C90" i="1"/>
  <c r="G90" i="1"/>
  <c r="R90" i="1"/>
  <c r="AY90" i="1"/>
  <c r="C91" i="1"/>
  <c r="G91" i="1"/>
  <c r="R91" i="1"/>
  <c r="AY91" i="1"/>
  <c r="C97" i="1"/>
  <c r="G97" i="1"/>
  <c r="R97" i="1"/>
  <c r="AY97" i="1"/>
  <c r="C93" i="1"/>
  <c r="G93" i="1"/>
  <c r="R93" i="1"/>
  <c r="AY93" i="1"/>
  <c r="C92" i="1"/>
  <c r="G92" i="1"/>
  <c r="R92" i="1"/>
  <c r="AY92" i="1"/>
  <c r="C98" i="1"/>
  <c r="G98" i="1"/>
  <c r="R98" i="1"/>
  <c r="AY98" i="1"/>
  <c r="C89" i="1"/>
  <c r="G89" i="1"/>
  <c r="R89" i="1"/>
  <c r="AY89" i="1"/>
  <c r="C96" i="1"/>
  <c r="G96" i="1"/>
  <c r="R96" i="1"/>
  <c r="AY96" i="1"/>
  <c r="C95" i="1"/>
  <c r="G95" i="1"/>
  <c r="R95" i="1"/>
  <c r="AY95" i="1"/>
  <c r="C300" i="1"/>
  <c r="G300" i="1"/>
  <c r="R300" i="1"/>
  <c r="AY300" i="1"/>
  <c r="BR300" i="1" s="1"/>
  <c r="C110" i="1"/>
  <c r="G110" i="1"/>
  <c r="R110" i="1"/>
  <c r="AY110" i="1"/>
  <c r="C100" i="1"/>
  <c r="G100" i="1"/>
  <c r="R100" i="1"/>
  <c r="AY100" i="1"/>
  <c r="C103" i="1"/>
  <c r="G103" i="1"/>
  <c r="R103" i="1"/>
  <c r="AY103" i="1"/>
  <c r="C107" i="1"/>
  <c r="G107" i="1"/>
  <c r="R107" i="1"/>
  <c r="AY107" i="1"/>
  <c r="C108" i="1"/>
  <c r="G108" i="1"/>
  <c r="R108" i="1"/>
  <c r="AY108" i="1"/>
  <c r="C109" i="1"/>
  <c r="G109" i="1"/>
  <c r="R109" i="1"/>
  <c r="AY109" i="1"/>
  <c r="C102" i="1"/>
  <c r="G102" i="1"/>
  <c r="R102" i="1"/>
  <c r="AY102" i="1"/>
  <c r="C101" i="1"/>
  <c r="G101" i="1"/>
  <c r="R101" i="1"/>
  <c r="AY101" i="1"/>
  <c r="C111" i="1"/>
  <c r="G111" i="1"/>
  <c r="R111" i="1"/>
  <c r="AY111" i="1"/>
  <c r="C99" i="1"/>
  <c r="G99" i="1"/>
  <c r="R99" i="1"/>
  <c r="AY99" i="1"/>
  <c r="C104" i="1"/>
  <c r="G104" i="1"/>
  <c r="R104" i="1"/>
  <c r="AY104" i="1"/>
  <c r="C105" i="1"/>
  <c r="G105" i="1"/>
  <c r="R105" i="1"/>
  <c r="AY105" i="1"/>
  <c r="C106" i="1"/>
  <c r="G106" i="1"/>
  <c r="R106" i="1"/>
  <c r="AY106" i="1"/>
  <c r="C301" i="1"/>
  <c r="G301" i="1"/>
  <c r="R301" i="1"/>
  <c r="AY301" i="1"/>
  <c r="BR301" i="1" s="1"/>
  <c r="C115" i="1"/>
  <c r="G115" i="1"/>
  <c r="R115" i="1"/>
  <c r="AY115" i="1"/>
  <c r="C118" i="1"/>
  <c r="G118" i="1"/>
  <c r="R118" i="1"/>
  <c r="AY118" i="1"/>
  <c r="C114" i="1"/>
  <c r="G114" i="1"/>
  <c r="R114" i="1"/>
  <c r="AY114" i="1"/>
  <c r="C113" i="1"/>
  <c r="G113" i="1"/>
  <c r="R113" i="1"/>
  <c r="AY113" i="1"/>
  <c r="C116" i="1"/>
  <c r="G116" i="1"/>
  <c r="R116" i="1"/>
  <c r="AY116" i="1"/>
  <c r="C119" i="1"/>
  <c r="G119" i="1"/>
  <c r="R119" i="1"/>
  <c r="AY119" i="1"/>
  <c r="C112" i="1"/>
  <c r="G112" i="1"/>
  <c r="R112" i="1"/>
  <c r="AY112" i="1"/>
  <c r="C117" i="1"/>
  <c r="G117" i="1"/>
  <c r="R117" i="1"/>
  <c r="AY117" i="1"/>
  <c r="C302" i="1"/>
  <c r="G302" i="1"/>
  <c r="R302" i="1"/>
  <c r="AY302" i="1"/>
  <c r="BR302" i="1" s="1"/>
  <c r="C303" i="1"/>
  <c r="G303" i="1"/>
  <c r="R303" i="1"/>
  <c r="AY303" i="1"/>
  <c r="BR303" i="1" s="1"/>
  <c r="C122" i="1"/>
  <c r="G122" i="1"/>
  <c r="R122" i="1"/>
  <c r="AY122" i="1"/>
  <c r="C121" i="1"/>
  <c r="G121" i="1"/>
  <c r="R121" i="1"/>
  <c r="AY121" i="1"/>
  <c r="C123" i="1"/>
  <c r="G123" i="1"/>
  <c r="R123" i="1"/>
  <c r="AY123" i="1"/>
  <c r="C120" i="1"/>
  <c r="G120" i="1"/>
  <c r="R120" i="1"/>
  <c r="AY120" i="1"/>
  <c r="C124" i="1"/>
  <c r="G124" i="1"/>
  <c r="R124" i="1"/>
  <c r="AY124" i="1"/>
  <c r="C304" i="1"/>
  <c r="G304" i="1"/>
  <c r="R304" i="1"/>
  <c r="AY304" i="1"/>
  <c r="BR304" i="1" s="1"/>
  <c r="C305" i="1"/>
  <c r="G305" i="1"/>
  <c r="R305" i="1"/>
  <c r="AY305" i="1"/>
  <c r="BR305" i="1" s="1"/>
  <c r="C130" i="1"/>
  <c r="G130" i="1"/>
  <c r="R130" i="1"/>
  <c r="AY130" i="1"/>
  <c r="C134" i="1"/>
  <c r="G134" i="1"/>
  <c r="R134" i="1"/>
  <c r="AY134" i="1"/>
  <c r="C129" i="1"/>
  <c r="G129" i="1"/>
  <c r="R129" i="1"/>
  <c r="AY129" i="1"/>
  <c r="C127" i="1"/>
  <c r="G127" i="1"/>
  <c r="R127" i="1"/>
  <c r="AY127" i="1"/>
  <c r="C131" i="1"/>
  <c r="G131" i="1"/>
  <c r="R131" i="1"/>
  <c r="AY131" i="1"/>
  <c r="C135" i="1"/>
  <c r="G135" i="1"/>
  <c r="R135" i="1"/>
  <c r="AY135" i="1"/>
  <c r="C125" i="1"/>
  <c r="G125" i="1"/>
  <c r="R125" i="1"/>
  <c r="AY125" i="1"/>
  <c r="C132" i="1"/>
  <c r="G132" i="1"/>
  <c r="R132" i="1"/>
  <c r="AY132" i="1"/>
  <c r="C126" i="1"/>
  <c r="G126" i="1"/>
  <c r="R126" i="1"/>
  <c r="AY126" i="1"/>
  <c r="C128" i="1"/>
  <c r="G128" i="1"/>
  <c r="R128" i="1"/>
  <c r="AY128" i="1"/>
  <c r="C133" i="1"/>
  <c r="G133" i="1"/>
  <c r="R133" i="1"/>
  <c r="AY133" i="1"/>
  <c r="G306" i="1"/>
  <c r="R306" i="1"/>
  <c r="AY306" i="1"/>
  <c r="BR306" i="1" s="1"/>
  <c r="C137" i="1"/>
  <c r="G137" i="1"/>
  <c r="R137" i="1"/>
  <c r="AY137" i="1"/>
  <c r="C142" i="1"/>
  <c r="G142" i="1"/>
  <c r="R142" i="1"/>
  <c r="AY142" i="1"/>
  <c r="G307" i="1"/>
  <c r="R307" i="1"/>
  <c r="AY307" i="1"/>
  <c r="C287" i="1"/>
  <c r="R287" i="1"/>
  <c r="AY287" i="1"/>
  <c r="BR287" i="1" s="1"/>
  <c r="C143" i="1"/>
  <c r="G143" i="1"/>
  <c r="R143" i="1"/>
  <c r="AY143" i="1"/>
  <c r="C144" i="1"/>
  <c r="G144" i="1"/>
  <c r="R144" i="1"/>
  <c r="AY144" i="1"/>
  <c r="C139" i="1"/>
  <c r="G139" i="1"/>
  <c r="R139" i="1"/>
  <c r="AY139" i="1"/>
  <c r="C308" i="1"/>
  <c r="G308" i="1"/>
  <c r="R308" i="1"/>
  <c r="AY308" i="1"/>
  <c r="BR308" i="1" s="1"/>
  <c r="C141" i="1"/>
  <c r="G141" i="1"/>
  <c r="R141" i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AY138" i="1"/>
  <c r="C145" i="1"/>
  <c r="G145" i="1"/>
  <c r="R145" i="1"/>
  <c r="AY145" i="1"/>
  <c r="C310" i="1"/>
  <c r="G310" i="1"/>
  <c r="R310" i="1"/>
  <c r="AY310" i="1"/>
  <c r="BR310" i="1" s="1"/>
  <c r="C136" i="1"/>
  <c r="G136" i="1"/>
  <c r="R136" i="1"/>
  <c r="AY136" i="1"/>
  <c r="G311" i="1"/>
  <c r="R311" i="1"/>
  <c r="S308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AY314" i="1"/>
  <c r="BR314" i="1" s="1"/>
  <c r="C315" i="1"/>
  <c r="G315" i="1"/>
  <c r="R315" i="1"/>
  <c r="AY315" i="1"/>
  <c r="BR315" i="1" s="1"/>
  <c r="G316" i="1"/>
  <c r="R316" i="1"/>
  <c r="AY316" i="1"/>
  <c r="G317" i="1"/>
  <c r="R317" i="1"/>
  <c r="AY317" i="1"/>
  <c r="G318" i="1"/>
  <c r="R318" i="1"/>
  <c r="AY318" i="1"/>
  <c r="BR318" i="1" s="1"/>
  <c r="C319" i="1"/>
  <c r="G319" i="1"/>
  <c r="R319" i="1"/>
  <c r="AY319" i="1"/>
  <c r="BR319" i="1" s="1"/>
  <c r="C320" i="1"/>
  <c r="G320" i="1"/>
  <c r="R320" i="1"/>
  <c r="AY320" i="1"/>
  <c r="BR320" i="1" s="1"/>
  <c r="C321" i="1"/>
  <c r="G321" i="1"/>
  <c r="R321" i="1"/>
  <c r="AY321" i="1"/>
  <c r="BR321" i="1" s="1"/>
  <c r="C322" i="1"/>
  <c r="G322" i="1"/>
  <c r="R322" i="1"/>
  <c r="AY322" i="1"/>
  <c r="BR322" i="1" s="1"/>
  <c r="G323" i="1"/>
  <c r="R323" i="1"/>
  <c r="AY323" i="1"/>
  <c r="G324" i="1"/>
  <c r="R324" i="1"/>
  <c r="AY324" i="1"/>
  <c r="G325" i="1"/>
  <c r="R325" i="1"/>
  <c r="AY325" i="1"/>
  <c r="G326" i="1"/>
  <c r="R326" i="1"/>
  <c r="AY326" i="1"/>
  <c r="BR326" i="1" s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AY329" i="1"/>
  <c r="BR329" i="1" s="1"/>
  <c r="C330" i="1"/>
  <c r="G330" i="1"/>
  <c r="R330" i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BR334" i="1" s="1"/>
  <c r="C335" i="1"/>
  <c r="G335" i="1"/>
  <c r="R335" i="1"/>
  <c r="AY335" i="1"/>
  <c r="BR335" i="1" s="1"/>
  <c r="C336" i="1"/>
  <c r="G336" i="1"/>
  <c r="R336" i="1"/>
  <c r="AY336" i="1"/>
  <c r="BR336" i="1" s="1"/>
  <c r="C337" i="1"/>
  <c r="G337" i="1"/>
  <c r="R337" i="1"/>
  <c r="AY337" i="1"/>
  <c r="BR337" i="1" s="1"/>
  <c r="C338" i="1"/>
  <c r="G338" i="1"/>
  <c r="R338" i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AY524" i="1"/>
  <c r="C525" i="1"/>
  <c r="G525" i="1"/>
  <c r="R525" i="1"/>
  <c r="AY525" i="1"/>
  <c r="C526" i="1"/>
  <c r="G526" i="1"/>
  <c r="R526" i="1"/>
  <c r="AY526" i="1"/>
  <c r="C527" i="1"/>
  <c r="G527" i="1"/>
  <c r="R527" i="1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F261" i="1"/>
  <c r="F262" i="1"/>
  <c r="F277" i="1"/>
  <c r="H393" i="12"/>
  <c r="H394" i="12"/>
  <c r="H395" i="12"/>
  <c r="R146" i="1"/>
  <c r="F152" i="1"/>
  <c r="R157" i="1"/>
  <c r="R162" i="1"/>
  <c r="F167" i="1"/>
  <c r="F168" i="1"/>
  <c r="F197" i="1"/>
  <c r="F198" i="1"/>
  <c r="F199" i="1"/>
  <c r="F200" i="1"/>
  <c r="F201" i="1"/>
  <c r="F214" i="1"/>
  <c r="F215" i="1"/>
  <c r="F227" i="1"/>
  <c r="F228" i="1"/>
  <c r="F2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AY153" i="1"/>
  <c r="BT441" i="1"/>
  <c r="A154" i="1"/>
  <c r="C154" i="1"/>
  <c r="G154" i="1"/>
  <c r="R154" i="1"/>
  <c r="AY154" i="1"/>
  <c r="BT442" i="1"/>
  <c r="A155" i="1"/>
  <c r="C155" i="1"/>
  <c r="G155" i="1"/>
  <c r="AY155" i="1"/>
  <c r="BT443" i="1"/>
  <c r="A156" i="1"/>
  <c r="C156" i="1"/>
  <c r="G156" i="1"/>
  <c r="R156" i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AY163" i="1"/>
  <c r="BT450" i="1"/>
  <c r="A165" i="1"/>
  <c r="C165" i="1"/>
  <c r="G165" i="1"/>
  <c r="R165" i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AY179" i="1"/>
  <c r="BT462" i="1"/>
  <c r="A180" i="1"/>
  <c r="C180" i="1"/>
  <c r="G180" i="1"/>
  <c r="AY180" i="1"/>
  <c r="BT463" i="1"/>
  <c r="A181" i="1"/>
  <c r="C181" i="1"/>
  <c r="G181" i="1"/>
  <c r="R181" i="1"/>
  <c r="AY181" i="1"/>
  <c r="BT464" i="1"/>
  <c r="A182" i="1"/>
  <c r="C182" i="1"/>
  <c r="G182" i="1"/>
  <c r="R182" i="1"/>
  <c r="AY182" i="1"/>
  <c r="BT465" i="1"/>
  <c r="A184" i="1"/>
  <c r="C184" i="1"/>
  <c r="G184" i="1"/>
  <c r="AY184" i="1"/>
  <c r="BT466" i="1"/>
  <c r="A185" i="1"/>
  <c r="C185" i="1"/>
  <c r="G185" i="1"/>
  <c r="R185" i="1"/>
  <c r="AY185" i="1"/>
  <c r="BT467" i="1"/>
  <c r="A187" i="1"/>
  <c r="C187" i="1"/>
  <c r="G187" i="1"/>
  <c r="R187" i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AY193" i="1"/>
  <c r="BT473" i="1"/>
  <c r="A195" i="1"/>
  <c r="C195" i="1"/>
  <c r="G195" i="1"/>
  <c r="R195" i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AY202" i="1"/>
  <c r="BT481" i="1"/>
  <c r="A203" i="1"/>
  <c r="C203" i="1"/>
  <c r="R203" i="1"/>
  <c r="AY203" i="1"/>
  <c r="BT482" i="1"/>
  <c r="A205" i="1"/>
  <c r="C205" i="1"/>
  <c r="R205" i="1"/>
  <c r="AY205" i="1"/>
  <c r="BT483" i="1"/>
  <c r="A206" i="1"/>
  <c r="C206" i="1"/>
  <c r="R206" i="1"/>
  <c r="AY206" i="1"/>
  <c r="BT484" i="1"/>
  <c r="A207" i="1"/>
  <c r="C207" i="1"/>
  <c r="R207" i="1"/>
  <c r="AY207" i="1"/>
  <c r="BT485" i="1"/>
  <c r="A208" i="1"/>
  <c r="C208" i="1"/>
  <c r="R208" i="1"/>
  <c r="AY208" i="1"/>
  <c r="BT486" i="1"/>
  <c r="A209" i="1"/>
  <c r="C209" i="1"/>
  <c r="R209" i="1"/>
  <c r="AY209" i="1"/>
  <c r="BT487" i="1"/>
  <c r="A210" i="1"/>
  <c r="C210" i="1"/>
  <c r="R210" i="1"/>
  <c r="AY210" i="1"/>
  <c r="BT488" i="1"/>
  <c r="A211" i="1"/>
  <c r="C211" i="1"/>
  <c r="R211" i="1"/>
  <c r="AY211" i="1"/>
  <c r="BT489" i="1"/>
  <c r="A212" i="1"/>
  <c r="C212" i="1"/>
  <c r="R212" i="1"/>
  <c r="AY212" i="1"/>
  <c r="BT490" i="1"/>
  <c r="A213" i="1"/>
  <c r="C213" i="1"/>
  <c r="R213" i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AY216" i="1"/>
  <c r="BT494" i="1"/>
  <c r="A217" i="1"/>
  <c r="C217" i="1"/>
  <c r="R217" i="1"/>
  <c r="AY217" i="1"/>
  <c r="BT495" i="1"/>
  <c r="A218" i="1"/>
  <c r="C218" i="1"/>
  <c r="R218" i="1"/>
  <c r="AY218" i="1"/>
  <c r="BR218" i="1" s="1"/>
  <c r="BT496" i="1"/>
  <c r="A220" i="1"/>
  <c r="C220" i="1"/>
  <c r="R220" i="1"/>
  <c r="AY220" i="1"/>
  <c r="BT497" i="1"/>
  <c r="A221" i="1"/>
  <c r="C221" i="1"/>
  <c r="R221" i="1"/>
  <c r="AY221" i="1"/>
  <c r="BT498" i="1"/>
  <c r="A223" i="1"/>
  <c r="C223" i="1"/>
  <c r="R223" i="1"/>
  <c r="AY223" i="1"/>
  <c r="BT499" i="1"/>
  <c r="C224" i="1"/>
  <c r="BT500" i="1"/>
  <c r="A225" i="1"/>
  <c r="C225" i="1"/>
  <c r="R225" i="1"/>
  <c r="AY225" i="1"/>
  <c r="BT501" i="1"/>
  <c r="C226" i="1"/>
  <c r="R226" i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AY230" i="1"/>
  <c r="BT505" i="1"/>
  <c r="A231" i="1"/>
  <c r="C231" i="1"/>
  <c r="R231" i="1"/>
  <c r="AY231" i="1"/>
  <c r="BT506" i="1"/>
  <c r="A232" i="1"/>
  <c r="C232" i="1"/>
  <c r="R232" i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AY240" i="1"/>
  <c r="BR240" i="1" s="1"/>
  <c r="BT515" i="1"/>
  <c r="A241" i="1"/>
  <c r="C241" i="1"/>
  <c r="R241" i="1"/>
  <c r="AY241" i="1"/>
  <c r="BR241" i="1" s="1"/>
  <c r="BT516" i="1"/>
  <c r="A242" i="1"/>
  <c r="C242" i="1"/>
  <c r="AY242" i="1"/>
  <c r="BR242" i="1" s="1"/>
  <c r="BT517" i="1"/>
  <c r="A243" i="1"/>
  <c r="C243" i="1"/>
  <c r="R243" i="1"/>
  <c r="AY243" i="1"/>
  <c r="BR243" i="1" s="1"/>
  <c r="BT518" i="1"/>
  <c r="A244" i="1"/>
  <c r="C244" i="1"/>
  <c r="R244" i="1"/>
  <c r="AY244" i="1"/>
  <c r="BR244" i="1" s="1"/>
  <c r="BT519" i="1"/>
  <c r="A245" i="1"/>
  <c r="C245" i="1"/>
  <c r="R245" i="1"/>
  <c r="AY245" i="1"/>
  <c r="BR245" i="1" s="1"/>
  <c r="BT520" i="1"/>
  <c r="A251" i="1"/>
  <c r="C251" i="1"/>
  <c r="R251" i="1"/>
  <c r="AY251" i="1"/>
  <c r="BR251" i="1" s="1"/>
  <c r="BT521" i="1"/>
  <c r="A252" i="1"/>
  <c r="C252" i="1"/>
  <c r="R252" i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M245" i="1" l="1"/>
  <c r="K242" i="12"/>
  <c r="AM246" i="1"/>
  <c r="K243" i="12"/>
  <c r="AN246" i="1"/>
  <c r="L243" i="12"/>
  <c r="AM247" i="1"/>
  <c r="K244" i="12"/>
  <c r="AN247" i="1"/>
  <c r="L244" i="12"/>
  <c r="AM9" i="1"/>
  <c r="K6" i="12"/>
  <c r="AM10" i="1"/>
  <c r="K7" i="12"/>
  <c r="AM11" i="1"/>
  <c r="K8" i="12"/>
  <c r="AM12" i="1"/>
  <c r="K9" i="12"/>
  <c r="AM14" i="1"/>
  <c r="K11" i="12"/>
  <c r="AM15" i="1"/>
  <c r="K12" i="12"/>
  <c r="AM22" i="1"/>
  <c r="K19" i="12"/>
  <c r="AM24" i="1"/>
  <c r="K21" i="12"/>
  <c r="AM26" i="1"/>
  <c r="K23" i="12"/>
  <c r="AM27" i="1"/>
  <c r="K24" i="12"/>
  <c r="AM28" i="1"/>
  <c r="K25" i="12"/>
  <c r="AM31" i="1"/>
  <c r="K28" i="12"/>
  <c r="AM33" i="1"/>
  <c r="K30" i="12"/>
  <c r="AM35" i="1"/>
  <c r="K32" i="12"/>
  <c r="AM36" i="1"/>
  <c r="K33" i="12"/>
  <c r="AM37" i="1"/>
  <c r="K34" i="12"/>
  <c r="AM39" i="1"/>
  <c r="K36" i="12"/>
  <c r="AM40" i="1"/>
  <c r="K37" i="12"/>
  <c r="AM41" i="1"/>
  <c r="K38" i="12"/>
  <c r="AM43" i="1"/>
  <c r="K40" i="12"/>
  <c r="AM44" i="1"/>
  <c r="K41" i="12"/>
  <c r="AM45" i="1"/>
  <c r="K42" i="12"/>
  <c r="AM46" i="1"/>
  <c r="K43" i="12"/>
  <c r="AM47" i="1"/>
  <c r="K44" i="12"/>
  <c r="AM48" i="1"/>
  <c r="K45" i="12"/>
  <c r="AM49" i="1"/>
  <c r="K46" i="12"/>
  <c r="AM50" i="1"/>
  <c r="K47" i="12"/>
  <c r="AM51" i="1"/>
  <c r="K48" i="12"/>
  <c r="AM52" i="1"/>
  <c r="K49" i="12"/>
  <c r="AM53" i="1"/>
  <c r="K50" i="12"/>
  <c r="AM54" i="1"/>
  <c r="K51" i="12"/>
  <c r="AM57" i="1"/>
  <c r="K54" i="12"/>
  <c r="AM58" i="1"/>
  <c r="K55" i="12"/>
  <c r="AM60" i="1"/>
  <c r="K57" i="12"/>
  <c r="AM65" i="1"/>
  <c r="K62" i="12"/>
  <c r="AM66" i="1"/>
  <c r="K63" i="12"/>
  <c r="AM67" i="1"/>
  <c r="K64" i="12"/>
  <c r="AM69" i="1"/>
  <c r="K66" i="12"/>
  <c r="AM71" i="1"/>
  <c r="K68" i="12"/>
  <c r="AM73" i="1"/>
  <c r="K70" i="12"/>
  <c r="AM75" i="1"/>
  <c r="K72" i="12"/>
  <c r="AM76" i="1"/>
  <c r="K73" i="12"/>
  <c r="AM77" i="1"/>
  <c r="K74" i="12"/>
  <c r="AM78" i="1"/>
  <c r="K75" i="12"/>
  <c r="AM84" i="1"/>
  <c r="K81" i="12"/>
  <c r="AM85" i="1"/>
  <c r="K82" i="12"/>
  <c r="AM86" i="1"/>
  <c r="K83" i="12"/>
  <c r="AM87" i="1"/>
  <c r="K84" i="12"/>
  <c r="AM88" i="1"/>
  <c r="K85" i="12"/>
  <c r="AM89" i="1"/>
  <c r="K86" i="12"/>
  <c r="AM92" i="1"/>
  <c r="K89" i="12"/>
  <c r="AM96" i="1"/>
  <c r="K93" i="12"/>
  <c r="AM99" i="1"/>
  <c r="K96" i="12"/>
  <c r="AM101" i="1"/>
  <c r="K98" i="12"/>
  <c r="AM104" i="1"/>
  <c r="K101" i="12"/>
  <c r="AM105" i="1"/>
  <c r="K102" i="12"/>
  <c r="AM106" i="1"/>
  <c r="K103" i="12"/>
  <c r="AM107" i="1"/>
  <c r="K104" i="12"/>
  <c r="AM110" i="1"/>
  <c r="K107" i="12"/>
  <c r="AM111" i="1"/>
  <c r="K108" i="12"/>
  <c r="AM112" i="1"/>
  <c r="K109" i="12"/>
  <c r="AM115" i="1"/>
  <c r="K112" i="12"/>
  <c r="AM116" i="1"/>
  <c r="K113" i="12"/>
  <c r="AM117" i="1"/>
  <c r="K114" i="12"/>
  <c r="AM118" i="1"/>
  <c r="K115" i="12"/>
  <c r="AM119" i="1"/>
  <c r="K116" i="12"/>
  <c r="AM120" i="1"/>
  <c r="K117" i="12"/>
  <c r="AM123" i="1"/>
  <c r="K120" i="12"/>
  <c r="AM124" i="1"/>
  <c r="K121" i="12"/>
  <c r="AM125" i="1"/>
  <c r="K122" i="12"/>
  <c r="AM131" i="1"/>
  <c r="K128" i="12"/>
  <c r="AM132" i="1"/>
  <c r="K129" i="12"/>
  <c r="AM133" i="1"/>
  <c r="K130" i="12"/>
  <c r="AM136" i="1"/>
  <c r="K133" i="12"/>
  <c r="AM138" i="1"/>
  <c r="K135" i="12"/>
  <c r="AM139" i="1"/>
  <c r="K136" i="12"/>
  <c r="AM140" i="1"/>
  <c r="K137" i="12"/>
  <c r="AM143" i="1"/>
  <c r="K140" i="12"/>
  <c r="AM145" i="1"/>
  <c r="K142" i="12"/>
  <c r="AM146" i="1"/>
  <c r="K143" i="12"/>
  <c r="AM151" i="1"/>
  <c r="K148" i="12"/>
  <c r="AM152" i="1"/>
  <c r="K149" i="12"/>
  <c r="AM155" i="1"/>
  <c r="K152" i="12"/>
  <c r="AM158" i="1"/>
  <c r="K155" i="12"/>
  <c r="AM160" i="1"/>
  <c r="K157" i="12"/>
  <c r="AM161" i="1"/>
  <c r="K158" i="12"/>
  <c r="AM162" i="1"/>
  <c r="K159" i="12"/>
  <c r="AM163" i="1"/>
  <c r="K160" i="12"/>
  <c r="AM164" i="1"/>
  <c r="K161" i="12"/>
  <c r="AM166" i="1"/>
  <c r="K163" i="12"/>
  <c r="AM167" i="1"/>
  <c r="K164" i="12"/>
  <c r="AM168" i="1"/>
  <c r="K165" i="12"/>
  <c r="AM171" i="1"/>
  <c r="K168" i="12"/>
  <c r="AM172" i="1"/>
  <c r="K169" i="12"/>
  <c r="AM175" i="1"/>
  <c r="K172" i="12"/>
  <c r="AM176" i="1"/>
  <c r="K173" i="12"/>
  <c r="AM177" i="1"/>
  <c r="K174" i="12"/>
  <c r="AM178" i="1"/>
  <c r="K175" i="12"/>
  <c r="AM179" i="1"/>
  <c r="K176" i="12"/>
  <c r="AM180" i="1"/>
  <c r="K177" i="12"/>
  <c r="AM182" i="1"/>
  <c r="K179" i="12"/>
  <c r="AM187" i="1"/>
  <c r="K184" i="12"/>
  <c r="AM188" i="1"/>
  <c r="K185" i="12"/>
  <c r="AM191" i="1"/>
  <c r="K188" i="12"/>
  <c r="AM193" i="1"/>
  <c r="K190" i="12"/>
  <c r="AM195" i="1"/>
  <c r="K192" i="12"/>
  <c r="AM196" i="1"/>
  <c r="K193" i="12"/>
  <c r="AM197" i="1"/>
  <c r="K194" i="12"/>
  <c r="AM198" i="1"/>
  <c r="K195" i="12"/>
  <c r="AM199" i="1"/>
  <c r="K196" i="12"/>
  <c r="AM200" i="1"/>
  <c r="K197" i="12"/>
  <c r="AM201" i="1"/>
  <c r="K198" i="12"/>
  <c r="AM202" i="1"/>
  <c r="K199" i="12"/>
  <c r="AM203" i="1"/>
  <c r="K200" i="12"/>
  <c r="AM205" i="1"/>
  <c r="K202" i="12"/>
  <c r="AM206" i="1"/>
  <c r="K203" i="12"/>
  <c r="AM207" i="1"/>
  <c r="K204" i="12"/>
  <c r="AM208" i="1"/>
  <c r="K205" i="12"/>
  <c r="AM210" i="1"/>
  <c r="K207" i="12"/>
  <c r="AM212" i="1"/>
  <c r="K209" i="12"/>
  <c r="AM213" i="1"/>
  <c r="K210" i="12"/>
  <c r="AM214" i="1"/>
  <c r="K211" i="12"/>
  <c r="AM215" i="1"/>
  <c r="K212" i="12"/>
  <c r="AM217" i="1"/>
  <c r="K214" i="12"/>
  <c r="AM220" i="1"/>
  <c r="K217" i="12"/>
  <c r="AM221" i="1"/>
  <c r="K218" i="12"/>
  <c r="AM222" i="1"/>
  <c r="K219" i="12"/>
  <c r="AM224" i="1"/>
  <c r="K221" i="12"/>
  <c r="AM226" i="1"/>
  <c r="K223" i="12"/>
  <c r="AM227" i="1"/>
  <c r="K224" i="12"/>
  <c r="AM228" i="1"/>
  <c r="K225" i="12"/>
  <c r="AM230" i="1"/>
  <c r="K227" i="12"/>
  <c r="AM231" i="1"/>
  <c r="K228" i="12"/>
  <c r="AM232" i="1"/>
  <c r="K229" i="12"/>
  <c r="AM234" i="1"/>
  <c r="K231" i="12"/>
  <c r="AM240" i="1"/>
  <c r="K237" i="12"/>
  <c r="AM248" i="1"/>
  <c r="K245" i="12"/>
  <c r="AM249" i="1"/>
  <c r="K246" i="12"/>
  <c r="AM250" i="1"/>
  <c r="K247" i="12"/>
  <c r="AM253" i="1"/>
  <c r="K250" i="12"/>
  <c r="AM254" i="1"/>
  <c r="K251" i="12"/>
  <c r="AM255" i="1"/>
  <c r="K252" i="12"/>
  <c r="AM256" i="1"/>
  <c r="K253" i="12"/>
  <c r="AM257" i="1"/>
  <c r="K254" i="12"/>
  <c r="AM258" i="1"/>
  <c r="K255" i="12"/>
  <c r="AM259" i="1"/>
  <c r="K256" i="12"/>
  <c r="AM260" i="1"/>
  <c r="K257" i="12"/>
  <c r="AM261" i="1"/>
  <c r="K258" i="12"/>
  <c r="AM262" i="1"/>
  <c r="K259" i="12"/>
  <c r="AM277" i="1"/>
  <c r="K274" i="12"/>
  <c r="AM278" i="1"/>
  <c r="K275" i="12"/>
  <c r="AM292" i="1"/>
  <c r="K289" i="12"/>
  <c r="AM307" i="1"/>
  <c r="K304" i="12"/>
  <c r="AM340" i="1"/>
  <c r="K337" i="12"/>
  <c r="AM342" i="1"/>
  <c r="K339" i="12"/>
  <c r="AM343" i="1"/>
  <c r="K340" i="12"/>
  <c r="AM344" i="1"/>
  <c r="K341" i="12"/>
  <c r="AM345" i="1"/>
  <c r="K342" i="12"/>
  <c r="AM346" i="1"/>
  <c r="K343" i="12"/>
  <c r="AM348" i="1"/>
  <c r="K345" i="12"/>
  <c r="AM349" i="1"/>
  <c r="K346" i="12"/>
  <c r="AM350" i="1"/>
  <c r="K347" i="12"/>
  <c r="AM351" i="1"/>
  <c r="K348" i="12"/>
  <c r="AM352" i="1"/>
  <c r="K349" i="12"/>
  <c r="AM353" i="1"/>
  <c r="K350" i="12"/>
  <c r="AM354" i="1"/>
  <c r="K351" i="12"/>
  <c r="AM355" i="1"/>
  <c r="K352" i="12"/>
  <c r="AM356" i="1"/>
  <c r="K353" i="12"/>
  <c r="AM357" i="1"/>
  <c r="K354" i="12"/>
  <c r="AM359" i="1"/>
  <c r="K356" i="12"/>
  <c r="AM360" i="1"/>
  <c r="K357" i="12"/>
  <c r="AM361" i="1"/>
  <c r="K358" i="12"/>
  <c r="AM363" i="1"/>
  <c r="K360" i="12"/>
  <c r="AM364" i="1"/>
  <c r="K361" i="12"/>
  <c r="AM365" i="1"/>
  <c r="K362" i="12"/>
  <c r="AM366" i="1"/>
  <c r="K363" i="12"/>
  <c r="AM367" i="1"/>
  <c r="K364" i="12"/>
  <c r="AM368" i="1"/>
  <c r="K365" i="12"/>
  <c r="AM369" i="1"/>
  <c r="K366" i="12"/>
  <c r="AM370" i="1"/>
  <c r="K367" i="12"/>
  <c r="AM371" i="1"/>
  <c r="K368" i="12"/>
  <c r="AM372" i="1"/>
  <c r="K369" i="12"/>
  <c r="AM373" i="1"/>
  <c r="K370" i="12"/>
  <c r="AM374" i="1"/>
  <c r="K371" i="12"/>
  <c r="AM375" i="1"/>
  <c r="K372" i="12"/>
  <c r="AM376" i="1"/>
  <c r="K373" i="12"/>
  <c r="AM377" i="1"/>
  <c r="K374" i="12"/>
  <c r="AM378" i="1"/>
  <c r="K375" i="12"/>
  <c r="AM379" i="1"/>
  <c r="K376" i="12"/>
  <c r="AM380" i="1"/>
  <c r="K377" i="12"/>
  <c r="AM382" i="1"/>
  <c r="K379" i="12"/>
  <c r="AM384" i="1"/>
  <c r="K381" i="12"/>
  <c r="AM385" i="1"/>
  <c r="K382" i="12"/>
  <c r="AM387" i="1"/>
  <c r="K384" i="12"/>
  <c r="AM388" i="1"/>
  <c r="K385" i="12"/>
  <c r="AM389" i="1"/>
  <c r="K386" i="12"/>
  <c r="AM391" i="1"/>
  <c r="K388" i="12"/>
  <c r="AM392" i="1"/>
  <c r="K389" i="12"/>
  <c r="AN9" i="1"/>
  <c r="L6" i="12"/>
  <c r="AN11" i="1"/>
  <c r="L8" i="12"/>
  <c r="AN12" i="1"/>
  <c r="L9" i="12"/>
  <c r="AN14" i="1"/>
  <c r="L11" i="12"/>
  <c r="AN15" i="1"/>
  <c r="L12" i="12"/>
  <c r="AN22" i="1"/>
  <c r="L19" i="12"/>
  <c r="AN24" i="1"/>
  <c r="L21" i="12"/>
  <c r="AN26" i="1"/>
  <c r="L23" i="12"/>
  <c r="AN27" i="1"/>
  <c r="L24" i="12"/>
  <c r="AN28" i="1"/>
  <c r="L25" i="12"/>
  <c r="AN31" i="1"/>
  <c r="L28" i="12"/>
  <c r="AN33" i="1"/>
  <c r="L30" i="12"/>
  <c r="AN35" i="1"/>
  <c r="L32" i="12"/>
  <c r="AN36" i="1"/>
  <c r="L33" i="12"/>
  <c r="AN37" i="1"/>
  <c r="L34" i="12"/>
  <c r="AN39" i="1"/>
  <c r="L36" i="12"/>
  <c r="AN40" i="1"/>
  <c r="L37" i="12"/>
  <c r="AN41" i="1"/>
  <c r="L38" i="12"/>
  <c r="AN43" i="1"/>
  <c r="L40" i="12"/>
  <c r="AN44" i="1"/>
  <c r="L41" i="12"/>
  <c r="AN45" i="1"/>
  <c r="L42" i="12"/>
  <c r="AN46" i="1"/>
  <c r="L43" i="12"/>
  <c r="AN47" i="1"/>
  <c r="L44" i="12"/>
  <c r="AN48" i="1"/>
  <c r="L45" i="12"/>
  <c r="AN49" i="1"/>
  <c r="L46" i="12"/>
  <c r="AN50" i="1"/>
  <c r="L47" i="12"/>
  <c r="AN51" i="1"/>
  <c r="L48" i="12"/>
  <c r="AN53" i="1"/>
  <c r="L50" i="12"/>
  <c r="AN54" i="1"/>
  <c r="L51" i="12"/>
  <c r="AN57" i="1"/>
  <c r="L54" i="12"/>
  <c r="AN58" i="1"/>
  <c r="L55" i="12"/>
  <c r="AN60" i="1"/>
  <c r="L57" i="12"/>
  <c r="AN65" i="1"/>
  <c r="L62" i="12"/>
  <c r="AN66" i="1"/>
  <c r="L63" i="12"/>
  <c r="AN67" i="1"/>
  <c r="L64" i="12"/>
  <c r="AN69" i="1"/>
  <c r="L66" i="12"/>
  <c r="AN73" i="1"/>
  <c r="L70" i="12"/>
  <c r="AN75" i="1"/>
  <c r="L72" i="12"/>
  <c r="AN76" i="1"/>
  <c r="L73" i="12"/>
  <c r="AN77" i="1"/>
  <c r="L74" i="12"/>
  <c r="AN78" i="1"/>
  <c r="L75" i="12"/>
  <c r="AN84" i="1"/>
  <c r="L81" i="12"/>
  <c r="AN85" i="1"/>
  <c r="L82" i="12"/>
  <c r="AN86" i="1"/>
  <c r="L83" i="12"/>
  <c r="AN87" i="1"/>
  <c r="L84" i="12"/>
  <c r="AN88" i="1"/>
  <c r="L85" i="12"/>
  <c r="AN89" i="1"/>
  <c r="L86" i="12"/>
  <c r="AN92" i="1"/>
  <c r="L89" i="12"/>
  <c r="AN96" i="1"/>
  <c r="L93" i="12"/>
  <c r="AN99" i="1"/>
  <c r="L96" i="12"/>
  <c r="AN101" i="1"/>
  <c r="L98" i="12"/>
  <c r="AN105" i="1"/>
  <c r="L102" i="12"/>
  <c r="AN110" i="1"/>
  <c r="L107" i="12"/>
  <c r="AN111" i="1"/>
  <c r="L108" i="12"/>
  <c r="AN112" i="1"/>
  <c r="L109" i="12"/>
  <c r="AN115" i="1"/>
  <c r="L112" i="12"/>
  <c r="AN117" i="1"/>
  <c r="L114" i="12"/>
  <c r="AN118" i="1"/>
  <c r="L115" i="12"/>
  <c r="AN119" i="1"/>
  <c r="L116" i="12"/>
  <c r="AN120" i="1"/>
  <c r="L117" i="12"/>
  <c r="AN124" i="1"/>
  <c r="L121" i="12"/>
  <c r="AN125" i="1"/>
  <c r="L122" i="12"/>
  <c r="AN132" i="1"/>
  <c r="L129" i="12"/>
  <c r="AN133" i="1"/>
  <c r="L130" i="12"/>
  <c r="AN136" i="1"/>
  <c r="L133" i="12"/>
  <c r="AN138" i="1"/>
  <c r="L135" i="12"/>
  <c r="AN140" i="1"/>
  <c r="L137" i="12"/>
  <c r="AN143" i="1"/>
  <c r="L140" i="12"/>
  <c r="AN146" i="1"/>
  <c r="L143" i="12"/>
  <c r="AN151" i="1"/>
  <c r="L148" i="12"/>
  <c r="AN155" i="1"/>
  <c r="L152" i="12"/>
  <c r="AN160" i="1"/>
  <c r="L157" i="12"/>
  <c r="AN162" i="1"/>
  <c r="L159" i="12"/>
  <c r="AN167" i="1"/>
  <c r="L164" i="12"/>
  <c r="AN168" i="1"/>
  <c r="L165" i="12"/>
  <c r="AN171" i="1"/>
  <c r="L168" i="12"/>
  <c r="AN172" i="1"/>
  <c r="L169" i="12"/>
  <c r="AN176" i="1"/>
  <c r="L173" i="12"/>
  <c r="AN177" i="1"/>
  <c r="L174" i="12"/>
  <c r="AN178" i="1"/>
  <c r="L175" i="12"/>
  <c r="AN179" i="1"/>
  <c r="L176" i="12"/>
  <c r="AN180" i="1"/>
  <c r="L177" i="12"/>
  <c r="AN182" i="1"/>
  <c r="L179" i="12"/>
  <c r="AN187" i="1"/>
  <c r="L184" i="12"/>
  <c r="AN188" i="1"/>
  <c r="L185" i="12"/>
  <c r="AN193" i="1"/>
  <c r="L190" i="12"/>
  <c r="AN195" i="1"/>
  <c r="L192" i="12"/>
  <c r="AN197" i="1"/>
  <c r="L194" i="12"/>
  <c r="AN199" i="1"/>
  <c r="L196" i="12"/>
  <c r="AN200" i="1"/>
  <c r="L197" i="12"/>
  <c r="AN202" i="1"/>
  <c r="L199" i="12"/>
  <c r="AN203" i="1"/>
  <c r="L200" i="12"/>
  <c r="AN210" i="1"/>
  <c r="L207" i="12"/>
  <c r="AN213" i="1"/>
  <c r="L210" i="12"/>
  <c r="AN215" i="1"/>
  <c r="L212" i="12"/>
  <c r="AN217" i="1"/>
  <c r="L214" i="12"/>
  <c r="AN221" i="1"/>
  <c r="L218" i="12"/>
  <c r="AN224" i="1"/>
  <c r="L221" i="12"/>
  <c r="AN226" i="1"/>
  <c r="L223" i="12"/>
  <c r="AN228" i="1"/>
  <c r="L225" i="12"/>
  <c r="AN231" i="1"/>
  <c r="L228" i="12"/>
  <c r="AN234" i="1"/>
  <c r="L231" i="12"/>
  <c r="AN240" i="1"/>
  <c r="L237" i="12"/>
  <c r="AN249" i="1"/>
  <c r="L246" i="12"/>
  <c r="AN250" i="1"/>
  <c r="L247" i="12"/>
  <c r="AN253" i="1"/>
  <c r="L250" i="12"/>
  <c r="AN256" i="1"/>
  <c r="L253" i="12"/>
  <c r="AN261" i="1"/>
  <c r="L258" i="12"/>
  <c r="AN262" i="1"/>
  <c r="L259" i="12"/>
  <c r="AN278" i="1"/>
  <c r="L275" i="12"/>
  <c r="AN347" i="1"/>
  <c r="L344" i="12"/>
  <c r="AN353" i="1"/>
  <c r="L350" i="12"/>
  <c r="AN358" i="1"/>
  <c r="L355" i="12"/>
  <c r="AN359" i="1"/>
  <c r="L356" i="12"/>
  <c r="AN362" i="1"/>
  <c r="L359" i="12"/>
  <c r="AN365" i="1"/>
  <c r="L362" i="12"/>
  <c r="AN368" i="1"/>
  <c r="L365" i="12"/>
  <c r="AN371" i="1"/>
  <c r="L368" i="12"/>
  <c r="AN373" i="1"/>
  <c r="L370" i="12"/>
  <c r="AN382" i="1"/>
  <c r="L379" i="12"/>
  <c r="AN383" i="1"/>
  <c r="L380" i="12"/>
  <c r="AN386" i="1"/>
  <c r="L383" i="12"/>
  <c r="AN389" i="1"/>
  <c r="L386" i="12"/>
  <c r="AN392" i="1"/>
  <c r="L389" i="12"/>
  <c r="AN109" i="1"/>
  <c r="L106" i="12"/>
  <c r="K399" i="12"/>
  <c r="AN259" i="1"/>
  <c r="AJ327" i="1"/>
  <c r="AJ326" i="1"/>
  <c r="AJ339" i="1"/>
  <c r="AJ308" i="1"/>
  <c r="AJ320" i="1"/>
  <c r="AJ319" i="1"/>
  <c r="AJ321" i="1"/>
  <c r="AJ309" i="1"/>
  <c r="AJ310" i="1"/>
  <c r="K418" i="12"/>
  <c r="AJ312" i="1"/>
  <c r="AJ322" i="1"/>
  <c r="AJ328" i="1"/>
  <c r="AJ329" i="1"/>
  <c r="K408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AJ290" i="1"/>
  <c r="AJ291" i="1"/>
  <c r="AJ289" i="1"/>
  <c r="AN356" i="1"/>
  <c r="AN350" i="1"/>
  <c r="AN344" i="1"/>
  <c r="AN317" i="1"/>
  <c r="AN201" i="1"/>
  <c r="AN198" i="1"/>
  <c r="F263" i="13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AM341" i="1"/>
  <c r="AM279" i="1"/>
  <c r="D148" i="11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AN52" i="1"/>
  <c r="AJ120" i="1"/>
  <c r="BB120" i="1"/>
  <c r="BB138" i="1"/>
  <c r="BB132" i="1"/>
  <c r="BB130" i="1"/>
  <c r="BB123" i="1"/>
  <c r="BB117" i="1"/>
  <c r="BB98" i="1"/>
  <c r="AN260" i="1"/>
  <c r="AN258" i="1"/>
  <c r="BB60" i="1"/>
  <c r="AJ96" i="1"/>
  <c r="BB96" i="1"/>
  <c r="AJ87" i="1"/>
  <c r="BB87" i="1"/>
  <c r="AN343" i="1"/>
  <c r="AN252" i="1"/>
  <c r="AJ143" i="1"/>
  <c r="BB143" i="1"/>
  <c r="AJ139" i="1"/>
  <c r="BB139" i="1"/>
  <c r="AJ137" i="1"/>
  <c r="BB137" i="1"/>
  <c r="AJ108" i="1"/>
  <c r="BB108" i="1"/>
  <c r="AJ72" i="1"/>
  <c r="BB72" i="1"/>
  <c r="AN273" i="1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AN10" i="1"/>
  <c r="BB248" i="1"/>
  <c r="AM294" i="1"/>
  <c r="F271" i="13"/>
  <c r="AM358" i="1"/>
  <c r="AN104" i="1"/>
  <c r="AN163" i="1"/>
  <c r="AN230" i="1"/>
  <c r="AN254" i="1"/>
  <c r="AN294" i="1"/>
  <c r="AN303" i="1"/>
  <c r="AN319" i="1"/>
  <c r="AN227" i="1"/>
  <c r="AN282" i="1"/>
  <c r="AN291" i="1"/>
  <c r="AN301" i="1"/>
  <c r="AN106" i="1"/>
  <c r="AN166" i="1"/>
  <c r="AN208" i="1"/>
  <c r="AN266" i="1"/>
  <c r="BB246" i="1"/>
  <c r="AJ249" i="1"/>
  <c r="AJ204" i="1"/>
  <c r="AJ229" i="1"/>
  <c r="AM381" i="1"/>
  <c r="AM383" i="1"/>
  <c r="AM390" i="1"/>
  <c r="AM386" i="1"/>
  <c r="AM362" i="1"/>
  <c r="AJ247" i="1"/>
  <c r="AN245" i="1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G257" i="1"/>
  <c r="R257" i="1"/>
  <c r="R238" i="1"/>
  <c r="R236" i="1"/>
  <c r="R197" i="1"/>
  <c r="R239" i="1"/>
  <c r="R267" i="1"/>
  <c r="R270" i="1"/>
  <c r="R242" i="1"/>
  <c r="R255" i="1"/>
  <c r="R276" i="1"/>
  <c r="R279" i="1"/>
  <c r="R261" i="1"/>
  <c r="R233" i="1"/>
  <c r="R215" i="1"/>
  <c r="R200" i="1"/>
  <c r="R264" i="1"/>
  <c r="R280" i="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R234" i="1"/>
  <c r="R227" i="1"/>
  <c r="R214" i="1"/>
  <c r="R201" i="1"/>
  <c r="R198" i="1"/>
  <c r="R253" i="1"/>
  <c r="R171" i="1"/>
  <c r="R222" i="1"/>
  <c r="F277" i="13"/>
  <c r="F274" i="13"/>
  <c r="G224" i="1"/>
  <c r="R224" i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R191" i="1"/>
  <c r="R188" i="1"/>
  <c r="R184" i="1"/>
  <c r="R180" i="1"/>
  <c r="R176" i="1"/>
  <c r="R172" i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R173" i="1"/>
  <c r="R169" i="1"/>
  <c r="R166" i="1"/>
  <c r="R158" i="1"/>
  <c r="R155" i="1"/>
  <c r="R152" i="1"/>
  <c r="R149" i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R269" i="1"/>
  <c r="BB199" i="1"/>
  <c r="R254" i="1"/>
  <c r="R272" i="1"/>
  <c r="R266" i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R265" i="1"/>
  <c r="R256" i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<sst xmlns="http://schemas.openxmlformats.org/spreadsheetml/2006/main" count="10001" uniqueCount="1923">
  <si>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</si>
  <si>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</si>
  <si>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</si>
  <si>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</si>
  <si>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</si>
  <si>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</si>
  <si>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</si>
  <si>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</si>
  <si>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</si>
  <si>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</si>
  <si>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</si>
  <si>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</si>
  <si>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</si>
  <si>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</si>
  <si>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</si>
  <si>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</si>
  <si>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</si>
  <si>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</si>
  <si>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</si>
  <si>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</si>
  <si>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</si>
  <si>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</si>
  <si>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</si>
  <si>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</si>
  <si>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</si>
  <si>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</si>
  <si>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</si>
  <si>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</si>
  <si>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</si>
  <si>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</si>
  <si>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</si>
  <si>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</si>
  <si>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</si>
  <si>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</si>
  <si>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</si>
  <si>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</si>
  <si>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</si>
  <si>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</si>
  <si>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</si>
  <si>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</si>
  <si>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</si>
  <si>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</si>
  <si>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</si>
  <si>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</si>
  <si>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</si>
  <si>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</si>
  <si>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</si>
  <si>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</si>
  <si>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</si>
  <si>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</si>
  <si>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</si>
  <si>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</si>
  <si>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</si>
  <si>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</si>
  <si>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</si>
  <si>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</si>
  <si>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</si>
  <si>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</si>
  <si>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</si>
  <si>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</si>
  <si>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</si>
  <si>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</si>
  <si>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</si>
  <si>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</si>
  <si>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</si>
  <si>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</si>
  <si>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</si>
  <si>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</si>
  <si>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</si>
  <si>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</si>
  <si>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</si>
  <si>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</si>
  <si>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</si>
  <si>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</si>
  <si>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</si>
  <si>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</si>
  <si>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</si>
  <si>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</si>
  <si>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</si>
  <si>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</si>
  <si>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</si>
  <si>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</si>
  <si>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</si>
  <si>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</si>
  <si>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</si>
  <si>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</si>
  <si>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</si>
  <si>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</si>
  <si>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</si>
  <si>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</si>
  <si>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</si>
  <si>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</si>
  <si>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</si>
  <si>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</si>
  <si>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</si>
  <si>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</si>
  <si>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</si>
  <si>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</si>
  <si>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</si>
  <si>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</si>
  <si>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</si>
  <si>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</si>
  <si>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</si>
  <si>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</si>
  <si>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</si>
  <si>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</si>
  <si>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</si>
  <si>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</si>
  <si>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</si>
  <si>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</si>
  <si>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</si>
  <si>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</si>
  <si>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</si>
  <si>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</si>
  <si>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</si>
  <si>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</si>
  <si>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</si>
  <si>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</si>
  <si>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</si>
  <si>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</si>
  <si>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</si>
  <si>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</si>
  <si>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</si>
  <si>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</si>
  <si>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</si>
  <si>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</si>
  <si>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</si>
  <si>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</si>
  <si>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</si>
  <si>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</si>
  <si>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</si>
  <si>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</si>
  <si>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</si>
  <si>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</si>
  <si>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</si>
  <si>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</si>
  <si>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</si>
  <si>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</si>
  <si>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</si>
  <si>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</si>
  <si>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</si>
  <si>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</si>
  <si>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</si>
  <si>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</si>
  <si>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</si>
  <si>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</si>
  <si>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</si>
  <si>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</si>
  <si>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</si>
  <si>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</si>
  <si>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</si>
  <si>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</si>
  <si>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</si>
  <si>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</si>
  <si>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</si>
  <si>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</si>
  <si>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</si>
  <si>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</si>
  <si>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</si>
  <si>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</si>
  <si>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</si>
  <si>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</si>
  <si>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</si>
  <si>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</si>
  <si>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</si>
  <si>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</si>
  <si>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</si>
  <si>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</si>
  <si>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</si>
  <si>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</si>
  <si>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</si>
  <si>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</si>
  <si>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</si>
  <si>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</si>
  <si>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</si>
  <si>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</si>
  <si>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</si>
  <si>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</si>
  <si>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</si>
  <si>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</si>
  <si>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</si>
  <si>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</si>
  <si>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</si>
  <si>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</si>
  <si>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</si>
  <si>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</si>
  <si>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</si>
  <si>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</si>
  <si>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</si>
  <si>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</si>
  <si>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</si>
  <si>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</si>
  <si>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</si>
  <si>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</si>
  <si>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</si>
  <si>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</si>
  <si>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</si>
  <si>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</si>
  <si>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</si>
  <si>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</si>
  <si>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</si>
  <si>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</si>
  <si>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</si>
  <si>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</si>
  <si>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</si>
  <si>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</si>
  <si>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</si>
  <si>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</si>
  <si>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</si>
  <si>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</si>
  <si>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</si>
  <si>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</si>
  <si>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</si>
  <si>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</si>
  <si>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</si>
  <si>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</si>
  <si>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</si>
  <si>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</si>
  <si>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</si>
  <si>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</si>
  <si>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</si>
  <si>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</si>
  <si>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</si>
  <si>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</si>
  <si>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</si>
  <si>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</si>
  <si>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</si>
  <si>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</si>
  <si>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</si>
  <si>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</si>
  <si>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</si>
  <si>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</si>
  <si>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</si>
  <si>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</si>
  <si>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</si>
  <si>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</si>
  <si>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</si>
  <si>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</si>
  <si>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</si>
  <si>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</si>
  <si>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</si>
  <si>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</si>
  <si>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</si>
  <si>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</si>
  <si>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</si>
  <si>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</si>
  <si>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</si>
  <si>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</si>
  <si>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</si>
  <si>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</si>
  <si>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</si>
  <si>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</si>
  <si>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</si>
  <si>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</si>
  <si>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</si>
  <si>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</si>
  <si>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</si>
  <si>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</si>
  <si>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</si>
  <si>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</si>
  <si>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</si>
  <si>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</si>
  <si>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</si>
  <si>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</si>
  <si>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</si>
  <si>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</si>
  <si>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</si>
  <si>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</si>
  <si>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</si>
  <si>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</si>
  <si>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</si>
  <si>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</si>
  <si>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</si>
  <si>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</si>
  <si>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</si>
  <si>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</si>
  <si>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</si>
  <si>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</si>
  <si>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</si>
  <si>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</si>
  <si>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</si>
  <si>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</si>
  <si>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</si>
  <si>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</si>
  <si>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</si>
  <si>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</si>
  <si>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</si>
  <si>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</si>
  <si>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</si>
  <si>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</si>
  <si>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</si>
  <si>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</si>
  <si>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</si>
  <si>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</si>
  <si>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</si>
  <si>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</si>
  <si>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</si>
  <si>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</si>
  <si>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</si>
  <si>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</si>
  <si>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</si>
  <si>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</si>
  <si>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</si>
  <si>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</si>
  <si>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</si>
  <si>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</si>
  <si>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</si>
  <si>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</si>
  <si>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</si>
  <si>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</si>
  <si>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</si>
  <si>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</si>
  <si>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</si>
  <si>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</si>
  <si>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</si>
  <si>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</si>
  <si>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</si>
  <si>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</si>
  <si>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</si>
  <si>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</si>
  <si>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</si>
  <si>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</si>
  <si>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</si>
  <si>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</si>
  <si>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</si>
  <si>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</si>
  <si>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</si>
  <si>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</si>
  <si>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</si>
  <si>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</si>
  <si>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</si>
  <si>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</si>
  <si>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</si>
  <si>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</si>
  <si>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</si>
  <si>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</si>
  <si>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</si>
  <si>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</si>
  <si>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</si>
  <si>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</si>
  <si>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</si>
  <si>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</si>
  <si>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</si>
  <si>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</si>
  <si>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</si>
  <si>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</si>
  <si>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</si>
  <si>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</si>
  <si>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</si>
  <si>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</si>
  <si>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</si>
  <si>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</si>
  <si>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</si>
  <si>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</si>
  <si>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</si>
  <si>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</si>
  <si>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</si>
  <si>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</si>
  <si>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</si>
  <si>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</si>
  <si>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</si>
  <si>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</si>
  <si>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</si>
  <si>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</si>
  <si>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</si>
  <si>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</si>
  <si>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</si>
  <si>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</si>
  <si>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</si>
  <si>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</si>
  <si>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</si>
  <si>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</si>
  <si>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</si>
  <si>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</si>
  <si>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</si>
  <si>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</si>
  <si>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</si>
  <si>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</si>
  <si>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</si>
  <si>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</si>
  <si>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</si>
  <si>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</si>
  <si>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</si>
  <si>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</si>
  <si>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</si>
  <si>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</si>
  <si>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</si>
  <si>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</si>
  <si>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</si>
  <si>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</si>
  <si>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</si>
  <si>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</si>
  <si>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</si>
  <si>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</si>
  <si>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</si>
  <si>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</si>
  <si>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</si>
  <si>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</si>
  <si>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</si>
  <si>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</si>
  <si>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</si>
  <si>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</si>
  <si>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</si>
  <si>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</si>
  <si>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</si>
  <si>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</si>
  <si>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</si>
  <si>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</si>
  <si>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</si>
  <si>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</si>
  <si>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</si>
  <si>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</si>
  <si>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</si>
  <si>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</si>
  <si>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</si>
  <si>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</si>
  <si>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</si>
  <si>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</si>
  <si>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</si>
  <si>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</si>
  <si>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</si>
  <si>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</si>
  <si>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</si>
  <si>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</si>
  <si>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</si>
  <si>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</si>
  <si>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</si>
  <si>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</si>
  <si>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</si>
  <si>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</si>
  <si>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</si>
  <si>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</si>
  <si>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</si>
  <si>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</si>
  <si>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</si>
  <si>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</si>
  <si>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</si>
  <si>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</si>
  <si>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</si>
  <si>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</si>
  <si>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</si>
  <si>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</si>
  <si>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</si>
  <si>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</si>
  <si>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</si>
  <si>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</si>
  <si>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</si>
  <si>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</si>
  <si>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</si>
  <si>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</si>
  <si>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</si>
  <si>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</si>
  <si>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</si>
  <si>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</si>
  <si>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</si>
  <si>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</si>
  <si>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</si>
  <si>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</si>
  <si>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</si>
  <si>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</si>
  <si>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</si>
  <si>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</si>
  <si>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</si>
  <si>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</si>
  <si>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</si>
  <si>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</si>
  <si>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</si>
  <si>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</si>
  <si>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</si>
  <si>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</si>
  <si>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</si>
  <si>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</si>
  <si>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</si>
  <si>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</si>
  <si>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</si>
  <si>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</si>
  <si>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</si>
  <si>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</si>
  <si>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</si>
  <si>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</si>
  <si>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</si>
  <si>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</si>
  <si>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</si>
  <si>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</si>
  <si>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</si>
  <si>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</si>
  <si>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</si>
  <si>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</si>
  <si>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</si>
  <si>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</si>
  <si>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</si>
  <si>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</si>
  <si>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</si>
  <si>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</si>
  <si>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</si>
  <si>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</si>
  <si>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</si>
  <si>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</si>
  <si>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</si>
  <si>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</si>
  <si>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</si>
  <si>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</si>
  <si>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</si>
  <si>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</si>
  <si>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</si>
  <si>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</si>
  <si>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</si>
  <si>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</si>
  <si>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</si>
  <si>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</si>
  <si>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</si>
  <si>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</si>
  <si>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</si>
  <si>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</si>
  <si>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</si>
  <si>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</si>
  <si>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</si>
  <si>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</si>
  <si>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</si>
  <si>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</si>
  <si>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</si>
  <si>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</si>
  <si>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</si>
  <si>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</si>
  <si>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</si>
  <si>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</si>
  <si>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</si>
  <si>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</si>
  <si>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</si>
  <si>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</si>
  <si>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</si>
  <si>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</si>
  <si>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</si>
  <si>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</si>
  <si>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</si>
  <si>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</si>
  <si>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</si>
  <si>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</si>
  <si>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</si>
  <si>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</si>
  <si>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</si>
  <si>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</si>
  <si>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</si>
  <si>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</si>
  <si>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</si>
  <si>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</si>
  <si>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</si>
  <si>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</si>
  <si>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</si>
  <si>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</si>
  <si>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</si>
  <si>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</si>
  <si>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</si>
  <si>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</si>
  <si>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</si>
  <si>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</si>
  <si>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</si>
  <si>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</si>
  <si>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</si>
  <si>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</si>
  <si>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</si>
  <si>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</si>
  <si>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</si>
  <si>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</si>
  <si>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</si>
  <si>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</si>
  <si>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</si>
  <si>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</si>
  <si>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</si>
  <si>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</si>
  <si>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</si>
  <si>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</si>
  <si>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</si>
  <si>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</si>
  <si>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</si>
  <si>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</si>
  <si>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</si>
  <si>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</si>
  <si>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</si>
  <si>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</si>
  <si>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</si>
  <si>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</si>
  <si>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</si>
  <si>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</si>
  <si>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</si>
  <si>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</si>
  <si>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</si>
  <si>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</si>
  <si>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</si>
  <si>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</si>
  <si>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</si>
  <si>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</si>
  <si>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</si>
  <si>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</si>
  <si>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</si>
  <si>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</si>
  <si>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</si>
  <si>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</si>
  <si>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</si>
  <si>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</si>
  <si>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</si>
  <si>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</si>
  <si>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</si>
  <si>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</si>
  <si>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</si>
  <si>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</si>
  <si>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</si>
  <si>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</si>
  <si>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</si>
  <si>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</si>
  <si>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</si>
  <si>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</si>
  <si>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</si>
  <si>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</si>
  <si>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</si>
  <si>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</si>
  <si>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</si>
  <si>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</si>
  <si>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</si>
  <si>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</si>
  <si>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</si>
  <si>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</si>
  <si>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</si>
  <si>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</si>
  <si>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</si>
  <si>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</si>
  <si>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</si>
  <si>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</si>
  <si>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</si>
  <si>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</si>
  <si>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</si>
  <si>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</si>
  <si>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</si>
  <si>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</si>
  <si>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</si>
  <si>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</si>
  <si>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</si>
  <si>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</si>
  <si>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</si>
  <si>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</si>
  <si>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</si>
  <si>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</si>
  <si>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</si>
  <si>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</si>
  <si>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</si>
  <si>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</si>
  <si>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</si>
  <si>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</si>
  <si>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</si>
  <si>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</si>
  <si>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</si>
  <si>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</si>
  <si>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</si>
  <si>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</si>
  <si>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</si>
  <si>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</si>
  <si>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</si>
  <si>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</si>
  <si>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</si>
  <si>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</si>
  <si>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</si>
  <si>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</si>
  <si>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</si>
  <si>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</si>
  <si>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</si>
  <si>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</si>
  <si>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</si>
  <si>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</si>
  <si>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</si>
  <si>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</si>
  <si>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</si>
  <si>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</si>
  <si>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</si>
  <si>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</si>
  <si>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</si>
  <si>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</si>
  <si>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</si>
  <si>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</si>
  <si>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</si>
  <si>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</si>
  <si>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</si>
  <si>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</si>
  <si>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</si>
  <si>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</si>
  <si>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</si>
  <si>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</si>
  <si>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</si>
  <si>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</si>
  <si>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</si>
  <si>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</si>
  <si>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</si>
  <si>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</si>
  <si>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</si>
  <si>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</si>
  <si>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</si>
  <si>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</si>
  <si>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</si>
  <si>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</si>
  <si>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</si>
  <si>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</si>
  <si>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</si>
  <si>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</si>
  <si>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</si>
  <si>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</si>
  <si>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</si>
  <si>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</si>
  <si>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</si>
  <si>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</si>
  <si>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</si>
  <si>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</si>
  <si>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</si>
  <si>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</si>
  <si>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</si>
  <si>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</si>
  <si>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</si>
  <si>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</si>
  <si>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</si>
  <si>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</si>
  <si>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</si>
  <si>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</si>
  <si>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</si>
  <si>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</si>
  <si>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</si>
  <si>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</si>
  <si>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</si>
  <si>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</si>
  <si>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</si>
  <si>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</si>
  <si>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</si>
  <si>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</si>
  <si>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</si>
  <si>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</si>
  <si>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</si>
  <si>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</si>
  <si>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</si>
  <si>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</si>
  <si>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</si>
  <si>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</si>
  <si>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</si>
  <si>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</si>
  <si>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</si>
  <si>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</si>
  <si>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</si>
  <si>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</si>
  <si>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</si>
  <si>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</si>
  <si>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</si>
  <si>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</si>
  <si>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</si>
  <si>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</si>
  <si>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</si>
  <si>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</si>
  <si>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</si>
  <si>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</si>
  <si>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</si>
  <si>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</si>
  <si>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</si>
  <si>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</si>
  <si>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</si>
  <si>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</si>
  <si>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</si>
  <si>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</si>
  <si>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</si>
  <si>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</si>
  <si>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</si>
  <si>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</si>
  <si>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</si>
  <si>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</si>
  <si>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</si>
  <si>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</si>
  <si>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</si>
  <si>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</si>
  <si>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</si>
  <si>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</si>
  <si>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</si>
  <si>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</si>
  <si>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</si>
  <si>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</si>
  <si>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</si>
  <si>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</si>
  <si>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</si>
  <si>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</si>
  <si>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</si>
  <si>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</si>
  <si>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</si>
  <si>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</si>
  <si>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</si>
  <si>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</si>
  <si>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</si>
  <si>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</si>
  <si>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</si>
  <si>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</si>
  <si>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</si>
  <si>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</si>
  <si>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</si>
  <si>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</si>
  <si>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</si>
  <si>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</si>
  <si>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</si>
  <si>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</si>
  <si>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</si>
  <si>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</si>
  <si>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</si>
  <si>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</si>
  <si>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</si>
  <si>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</si>
  <si>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</si>
  <si>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</si>
  <si>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</si>
  <si>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</si>
  <si>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</si>
  <si>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</si>
  <si>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</si>
  <si>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</si>
  <si>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</si>
  <si>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</si>
  <si>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</si>
  <si>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</si>
  <si>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</si>
  <si>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</si>
  <si>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</si>
  <si>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</si>
  <si>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</si>
  <si>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</si>
  <si>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</si>
  <si>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</si>
  <si>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</si>
  <si>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</si>
  <si>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</si>
  <si>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</si>
  <si>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</si>
  <si>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</si>
  <si>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</si>
  <si>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</si>
  <si>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</si>
  <si>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</si>
  <si>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</si>
  <si>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</si>
  <si>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</si>
  <si>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</si>
  <si>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</si>
  <si>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</si>
  <si>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</si>
  <si>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</si>
  <si>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</si>
  <si>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</si>
  <si>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</si>
  <si>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</si>
  <si>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</si>
  <si>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</si>
  <si>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</si>
  <si>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</si>
  <si>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</si>
  <si>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</si>
  <si>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</si>
  <si>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</si>
  <si>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</si>
  <si>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</si>
  <si>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</si>
  <si>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</si>
  <si>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</si>
  <si>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</si>
  <si>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</si>
  <si>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</si>
  <si>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</si>
  <si>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</si>
  <si>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</si>
  <si>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</si>
  <si>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</si>
  <si>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</si>
  <si>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</si>
  <si>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</si>
  <si>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</si>
  <si>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</si>
  <si>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</si>
  <si>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</si>
  <si>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</si>
  <si>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</si>
  <si>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</si>
  <si>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</si>
  <si>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</si>
  <si>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</si>
  <si>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</si>
  <si>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</si>
  <si>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</si>
  <si>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</si>
  <si>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</si>
  <si>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</si>
  <si>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</si>
  <si>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</si>
  <si>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</si>
  <si>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</si>
  <si>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</si>
  <si>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</si>
  <si>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</si>
  <si>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</si>
  <si>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</si>
  <si>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</si>
  <si>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</si>
  <si>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</si>
  <si>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</si>
  <si>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</si>
  <si>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</si>
  <si>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</si>
  <si>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</si>
  <si>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</si>
  <si>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</si>
  <si>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</si>
  <si>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</si>
  <si>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</si>
  <si>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</si>
  <si>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</si>
  <si>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</si>
  <si>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</si>
  <si>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</si>
  <si>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</si>
  <si>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</si>
  <si>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</si>
  <si>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</si>
  <si>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</si>
  <si>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</si>
  <si>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</si>
  <si>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</si>
  <si>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</si>
  <si>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</si>
  <si>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</si>
  <si>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</si>
  <si>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</si>
  <si>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</si>
  <si>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</si>
  <si>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</si>
  <si>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</si>
  <si>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</si>
  <si>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</si>
  <si>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</si>
  <si>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</si>
  <si>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</si>
  <si>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</si>
  <si>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</si>
  <si>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</si>
  <si>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</si>
  <si>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</si>
  <si>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</si>
  <si>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</si>
  <si>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</si>
  <si>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</si>
  <si>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</si>
  <si>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</si>
  <si>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</si>
  <si>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</si>
  <si>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</si>
  <si>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</si>
  <si>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</si>
  <si>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</si>
  <si>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</si>
  <si>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</si>
  <si>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</si>
  <si>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</si>
  <si>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</si>
  <si>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</si>
  <si>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</si>
  <si>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</si>
  <si>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</si>
  <si>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</si>
  <si>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</si>
  <si>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</si>
  <si>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</si>
  <si>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</si>
  <si>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</si>
  <si>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</si>
  <si>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</si>
  <si>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</si>
  <si>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</si>
  <si>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</si>
  <si>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</si>
  <si>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</si>
  <si>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</si>
  <si>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</si>
  <si>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</si>
  <si>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</si>
  <si>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</si>
  <si>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</si>
  <si>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</si>
  <si>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</si>
  <si>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</si>
  <si>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</si>
  <si>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</si>
  <si>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</si>
  <si>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</si>
  <si>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</si>
  <si>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</si>
  <si>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</si>
  <si>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</si>
  <si>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</si>
  <si>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</si>
  <si>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</si>
  <si>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</si>
  <si>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</si>
  <si>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</si>
  <si>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</si>
  <si>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</si>
  <si>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</si>
  <si>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</si>
  <si>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</si>
  <si>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</si>
  <si>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</si>
  <si>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</si>
  <si>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</si>
  <si>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</si>
  <si>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</si>
  <si>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</si>
  <si>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</si>
  <si>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</si>
  <si>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</si>
  <si>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</si>
  <si>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</si>
  <si>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</si>
  <si>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</si>
  <si>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</si>
  <si>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</si>
  <si>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</si>
  <si>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</si>
  <si>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</si>
  <si>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</si>
  <si>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</si>
  <si>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</si>
  <si>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</si>
  <si>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</si>
  <si>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</si>
  <si>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</si>
  <si>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</si>
  <si>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</si>
  <si>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</si>
  <si>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</si>
  <si>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</si>
  <si>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</si>
  <si>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</si>
  <si>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</si>
  <si>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</si>
  <si>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</si>
  <si>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</si>
  <si>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</si>
  <si>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</si>
  <si>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</si>
  <si>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</si>
  <si>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</si>
  <si>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</si>
  <si>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</si>
  <si>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</si>
  <si>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</si>
  <si>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</si>
  <si>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</si>
  <si>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</si>
  <si>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</si>
  <si>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</si>
  <si>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</si>
  <si>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</si>
  <si>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</si>
  <si>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</si>
  <si>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</si>
  <si>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</si>
  <si>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</si>
  <si>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</si>
  <si>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</si>
  <si>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</si>
  <si>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</si>
  <si>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</si>
  <si>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</si>
  <si>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</si>
  <si>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</si>
  <si>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</si>
  <si>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</si>
  <si>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</si>
  <si>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</si>
  <si>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</si>
  <si>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</si>
  <si>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</si>
  <si>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</si>
  <si>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</si>
  <si>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</si>
  <si>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</si>
  <si>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</si>
  <si>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</si>
  <si>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</si>
  <si>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</si>
  <si>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</si>
  <si>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</si>
  <si>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</si>
  <si>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</si>
  <si>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</si>
  <si>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</si>
  <si>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</si>
  <si>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</si>
  <si>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</si>
  <si>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</si>
  <si>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</si>
  <si>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</si>
  <si>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</si>
  <si>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</si>
  <si>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</si>
  <si>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</si>
  <si>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</si>
  <si>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</si>
  <si>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</si>
  <si>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</si>
  <si>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</si>
  <si>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</si>
  <si>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</si>
  <si>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</si>
  <si>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</si>
  <si>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</si>
  <si>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</si>
  <si>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</si>
  <si>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</si>
  <si>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</si>
  <si>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</si>
  <si>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</si>
  <si>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</si>
  <si>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</si>
  <si>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</si>
  <si>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</si>
  <si>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</si>
  <si>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</si>
  <si>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</si>
  <si>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</si>
  <si>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</si>
  <si>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</si>
  <si>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</si>
  <si>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</si>
  <si>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</si>
  <si>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</si>
  <si>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</si>
  <si>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</si>
  <si>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</si>
  <si>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</si>
  <si>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</si>
  <si>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</si>
  <si>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</si>
  <si>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</si>
  <si>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</si>
  <si>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</si>
  <si>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</si>
  <si>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</si>
  <si>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</si>
  <si>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</si>
  <si>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</si>
  <si>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</si>
  <si>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</si>
  <si>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</si>
  <si>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</si>
  <si>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</si>
  <si>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</si>
  <si>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</si>
  <si>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</si>
  <si>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</si>
  <si>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</si>
  <si>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</si>
  <si>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</si>
  <si>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</si>
  <si>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</si>
  <si>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</si>
  <si>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</si>
  <si>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</si>
  <si>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</si>
  <si>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</si>
  <si>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</si>
  <si>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</si>
  <si>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</si>
  <si>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</si>
  <si>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</si>
  <si>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</si>
  <si>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</si>
  <si>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</si>
  <si>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</si>
  <si>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</si>
  <si>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</si>
  <si>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</si>
  <si>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</si>
  <si>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</si>
  <si>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</si>
  <si>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</si>
  <si>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</si>
  <si>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</si>
  <si>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</si>
  <si>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</si>
  <si>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</si>
  <si>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</si>
  <si>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</si>
  <si>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</si>
  <si>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</si>
  <si>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</si>
  <si>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</si>
  <si>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</si>
  <si>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</si>
  <si>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</si>
  <si>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</si>
  <si>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</si>
  <si>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</si>
  <si>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</si>
  <si>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</si>
  <si>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</si>
  <si>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</si>
  <si>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</si>
  <si>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</si>
  <si>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</si>
  <si>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</si>
  <si>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</si>
  <si>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</si>
  <si>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</si>
  <si>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</si>
  <si>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</si>
  <si>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</si>
  <si>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</si>
  <si>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</si>
  <si>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</si>
  <si>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</si>
  <si>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</si>
  <si>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</si>
  <si>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</si>
  <si>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</si>
  <si>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</si>
  <si>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</si>
  <si>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</si>
  <si>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</si>
  <si>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</si>
  <si>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</si>
  <si>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</si>
  <si>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</si>
  <si>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</si>
  <si>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</si>
  <si>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</si>
  <si>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</si>
  <si>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</si>
  <si>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</si>
  <si>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</si>
  <si>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</si>
  <si>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</si>
  <si>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</si>
  <si>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</si>
  <si>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</si>
  <si>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</si>
  <si>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</si>
  <si>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</si>
  <si>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</si>
  <si>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</si>
  <si>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</si>
  <si>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</si>
  <si>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</si>
  <si>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</si>
  <si>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</si>
  <si>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</si>
  <si>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</si>
  <si>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</si>
  <si>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</si>
  <si>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</si>
  <si>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</si>
  <si>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</si>
  <si>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</si>
  <si>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</si>
  <si>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</si>
  <si>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</si>
  <si>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</si>
  <si>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</si>
  <si>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</si>
  <si>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</si>
  <si>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</si>
  <si>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</si>
  <si>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</si>
  <si>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</si>
  <si>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</si>
  <si>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</si>
  <si>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</si>
  <si>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</si>
  <si>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</si>
  <si>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</si>
  <si>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</si>
  <si>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</si>
  <si>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</si>
  <si>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</si>
  <si>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</si>
  <si>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</si>
  <si>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</si>
  <si>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</si>
  <si>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</si>
  <si>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</si>
  <si>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</si>
  <si>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</si>
  <si>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</si>
  <si>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</si>
  <si>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</si>
  <si>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</si>
  <si>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</si>
  <si>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</si>
  <si>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</si>
  <si>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</si>
  <si>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</si>
  <si>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</si>
  <si>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</si>
  <si>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</si>
  <si>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</si>
  <si>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</si>
  <si>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</si>
  <si>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</si>
  <si>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</si>
  <si>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</si>
  <si>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</si>
  <si>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</si>
  <si>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</si>
  <si>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</si>
  <si>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</si>
  <si>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</si>
  <si>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</si>
  <si>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</si>
  <si>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</si>
  <si>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</si>
  <si>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</si>
  <si>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</si>
  <si>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</si>
  <si>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</si>
  <si>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</si>
  <si>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</si>
  <si>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</si>
  <si>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</si>
  <si>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</si>
  <si>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</si>
  <si>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</si>
  <si>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</si>
  <si>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</si>
  <si>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</si>
  <si>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</si>
  <si>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</si>
  <si>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</si>
  <si>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</si>
  <si>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</si>
  <si>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</si>
  <si>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</si>
  <si>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</si>
  <si>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</si>
  <si>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</si>
  <si>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</si>
  <si>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</si>
  <si>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</si>
  <si>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</si>
  <si>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</si>
  <si>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</si>
  <si>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</si>
  <si>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</si>
  <si>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</si>
  <si>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</si>
  <si>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</si>
  <si>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</si>
  <si>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</si>
  <si>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</si>
  <si>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</si>
  <si>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</si>
  <si>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</si>
  <si>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</si>
  <si>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</si>
  <si>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</si>
  <si>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</si>
  <si>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</si>
  <si>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</si>
  <si>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</si>
  <si>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</si>
  <si>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</si>
  <si>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</si>
  <si>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</si>
  <si>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</si>
  <si>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</si>
  <si>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</si>
  <si>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</si>
  <si>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</si>
  <si>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</si>
  <si>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</si>
  <si>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</si>
  <si>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</si>
  <si>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</si>
  <si>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</si>
  <si>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</si>
  <si>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</si>
  <si>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</si>
  <si>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</si>
  <si>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</si>
  <si>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</si>
  <si>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</si>
  <si>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</si>
  <si>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</si>
  <si>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</si>
  <si>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</si>
  <si>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</si>
  <si>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</si>
  <si>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</si>
  <si>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</si>
  <si>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</si>
  <si>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</si>
  <si>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</si>
  <si>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</si>
  <si>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</si>
  <si>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</si>
  <si>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</si>
  <si>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</si>
  <si>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</si>
  <si>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</si>
  <si>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</si>
  <si>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</si>
  <si>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</si>
  <si>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</si>
  <si>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</si>
  <si>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</si>
  <si>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</si>
  <si>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</si>
  <si>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</si>
  <si>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</si>
  <si>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</si>
  <si>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</si>
  <si>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</si>
  <si>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</si>
  <si>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</si>
  <si>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</si>
  <si>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</si>
  <si>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</si>
  <si>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</si>
  <si>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</si>
  <si>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</si>
  <si>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</si>
  <si>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</si>
  <si>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</si>
  <si>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</si>
  <si>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</si>
  <si>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</si>
  <si>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</si>
  <si>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</si>
  <si>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</si>
  <si>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</si>
  <si>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</si>
  <si>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</si>
  <si>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</si>
  <si>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</si>
  <si>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</si>
  <si>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</si>
  <si>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</si>
  <si>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</si>
  <si>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</si>
  <si>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</si>
  <si>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</si>
  <si>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</si>
  <si>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</si>
  <si>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</si>
  <si>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</si>
  <si>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</si>
  <si>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</si>
  <si>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</si>
  <si>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</si>
  <si>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</si>
  <si>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</si>
  <si>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</si>
  <si>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</si>
  <si>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</si>
  <si>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</si>
  <si>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</si>
  <si>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</si>
  <si>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</si>
  <si>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</si>
  <si>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</si>
  <si>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</si>
  <si>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</si>
  <si>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</si>
  <si>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</si>
  <si>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</si>
  <si>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</si>
  <si>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</si>
  <si>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</si>
  <si>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</si>
  <si>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</si>
  <si>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</si>
  <si>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</si>
  <si>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</si>
  <si>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</si>
  <si>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</si>
  <si>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</si>
  <si>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</si>
  <si>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</si>
  <si>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</si>
  <si>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</si>
  <si>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</si>
  <si>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</si>
  <si>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</si>
  <si>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</si>
  <si>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</si>
  <si>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</si>
  <si>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</si>
  <si>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</si>
  <si>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</si>
  <si>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</si>
  <si>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</si>
  <si>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</si>
  <si>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</si>
  <si>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</si>
  <si>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</si>
  <si>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</si>
  <si>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</si>
  <si>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</si>
  <si>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</si>
  <si>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</si>
  <si>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</si>
  <si>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</si>
  <si>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</si>
  <si>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</si>
  <si>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</si>
  <si>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</si>
  <si>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</si>
  <si>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</si>
  <si>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</si>
  <si>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</si>
  <si>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</si>
  <si>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</si>
  <si>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</si>
  <si>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</si>
  <si>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</si>
  <si>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</si>
  <si>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</si>
  <si>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</si>
  <si>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</si>
  <si>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</si>
  <si>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</si>
  <si>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</si>
  <si>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</si>
  <si>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</si>
  <si>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</si>
  <si>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</si>
  <si>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</si>
  <si>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</si>
  <si>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</si>
  <si>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</si>
  <si>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</si>
  <si>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</si>
  <si>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</si>
  <si>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</si>
  <si>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</si>
  <si>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</si>
  <si>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</si>
  <si>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</si>
  <si>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</si>
  <si>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</si>
  <si>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</si>
  <si>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</si>
  <si>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</si>
  <si>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</si>
  <si>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</si>
  <si>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</si>
  <si>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</si>
  <si>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</si>
  <si>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</si>
  <si>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</si>
  <si>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</si>
  <si>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</si>
  <si>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</si>
  <si>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</si>
  <si>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</si>
  <si>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</si>
  <si>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</si>
  <si>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</si>
  <si>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</si>
  <si>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</si>
  <si>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</si>
  <si>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</si>
  <si>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</si>
  <si>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</si>
  <si>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</si>
  <si>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</si>
  <si>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</si>
  <si>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</si>
  <si>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</si>
  <si>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</si>
  <si>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</si>
  <si>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</si>
  <si>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</si>
  <si>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</si>
  <si>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</si>
  <si>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</si>
  <si>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</si>
  <si>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</si>
  <si>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</si>
  <si>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</si>
  <si>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</si>
  <si>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</si>
  <si>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</si>
  <si>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</si>
  <si>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</si>
  <si>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</si>
  <si>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</si>
  <si>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</si>
  <si>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</si>
  <si>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</si>
  <si>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</si>
  <si>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</si>
  <si>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</si>
  <si>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</si>
  <si>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</si>
  <si>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</si>
  <si>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</si>
  <si>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</si>
  <si>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</si>
  <si>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</si>
  <si>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</si>
  <si>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</si>
  <si>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</si>
  <si>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</si>
  <si>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</si>
  <si>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</si>
  <si>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</si>
  <si>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</si>
  <si>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</si>
  <si>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</si>
  <si>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</si>
  <si>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</si>
  <si>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</si>
  <si>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</si>
  <si>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</si>
  <si>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</si>
  <si>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</si>
  <si>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</si>
  <si>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</si>
  <si>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</si>
  <si>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</si>
  <si>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</si>
  <si>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</si>
  <si>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</si>
  <si>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</si>
  <si>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</si>
  <si>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</si>
  <si>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</si>
  <si>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</si>
  <si>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</si>
  <si>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</si>
  <si>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</si>
  <si>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</si>
  <si>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</si>
  <si>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</si>
  <si>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</si>
  <si>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</si>
  <si>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</si>
  <si>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</si>
  <si>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</si>
  <si>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</si>
  <si>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</si>
  <si>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</si>
  <si>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</si>
  <si>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</si>
  <si>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</si>
  <si>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</si>
  <si>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</si>
  <si>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</si>
  <si>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</si>
  <si>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</si>
  <si>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</si>
  <si>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</si>
  <si>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</si>
  <si>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</si>
  <si>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</si>
  <si>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</si>
  <si>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</si>
  <si>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</si>
  <si>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</si>
  <si>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</si>
  <si>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</si>
  <si>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</si>
  <si>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</si>
  <si>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</si>
  <si>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</si>
  <si>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</si>
  <si>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</si>
  <si>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</si>
  <si>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</si>
  <si>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</si>
  <si>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</si>
  <si>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</si>
  <si>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</si>
  <si>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</si>
  <si>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</si>
  <si>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</si>
  <si>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</si>
  <si>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</si>
  <si>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</si>
  <si>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</si>
  <si>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</si>
  <si>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</si>
  <si>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</si>
  <si>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</si>
  <si>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</si>
  <si>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</si>
  <si>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</si>
  <si>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</si>
  <si>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</si>
  <si>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</si>
  <si>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</si>
  <si>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</si>
  <si>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</si>
  <si>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</si>
  <si>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</si>
  <si>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</si>
  <si>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</si>
  <si>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</si>
  <si>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</si>
  <si>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</si>
  <si>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</si>
  <si>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</si>
  <si>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</si>
  <si>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</si>
  <si>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</si>
  <si>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</si>
  <si>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</si>
  <si>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</si>
  <si>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</si>
  <si>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</si>
  <si>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</si>
  <si>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</si>
  <si>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</si>
  <si>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</si>
  <si>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</si>
  <si>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</si>
  <si>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</si>
  <si>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</si>
  <si>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</si>
  <si>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</si>
  <si>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</si>
  <si>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</si>
  <si>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</si>
  <si>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</si>
  <si>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</si>
  <si>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</si>
  <si>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</si>
  <si>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</si>
  <si>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</si>
  <si>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</si>
  <si>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</si>
  <si>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</si>
  <si>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</si>
  <si>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</si>
  <si>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</si>
  <si>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</si>
  <si>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</si>
  <si>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</si>
  <si>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</si>
  <si>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</si>
  <si>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</si>
  <si>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</si>
  <si>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</si>
  <si>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</si>
  <si>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</si>
  <si>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</si>
  <si>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</si>
  <si>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</si>
  <si>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</si>
  <si>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</si>
  <si>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</si>
  <si>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</si>
  <si>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</si>
  <si>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</si>
  <si>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</si>
  <si>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</si>
  <si>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</si>
  <si>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</si>
  <si>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</si>
  <si>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</si>
  <si>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</si>
  <si>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</si>
  <si>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</si>
  <si>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</si>
  <si>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</si>
  <si>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</si>
  <si>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</si>
  <si>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</si>
  <si>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</si>
  <si>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</si>
  <si>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</si>
  <si>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</si>
  <si>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</si>
  <si>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</si>
  <si>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</si>
  <si>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</si>
  <si>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</si>
  <si>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</si>
  <si>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</si>
  <si>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</si>
  <si>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</si>
  <si>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</si>
  <si>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</si>
  <si>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</si>
  <si>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</si>
  <si>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</si>
  <si>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</si>
  <si>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</si>
  <si>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</si>
  <si>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</si>
  <si>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</si>
  <si>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</si>
  <si>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</si>
  <si>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</si>
  <si>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</si>
  <si>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</si>
  <si>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</si>
  <si>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</si>
  <si>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</si>
  <si>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</si>
  <si>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</si>
  <si>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</si>
  <si>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</si>
  <si>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</si>
  <si>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</si>
  <si>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</si>
  <si>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</si>
  <si>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</si>
  <si>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</si>
  <si>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</si>
  <si>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</si>
  <si>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</si>
  <si>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</si>
  <si>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</si>
  <si>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</si>
  <si>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</si>
  <si>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</si>
  <si>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</si>
  <si>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</si>
  <si>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</si>
  <si>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</si>
  <si>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</si>
  <si>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</si>
  <si>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</si>
  <si>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</si>
  <si>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</si>
  <si>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</si>
  <si>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</si>
  <si>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</si>
  <si>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</si>
  <si>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</si>
  <si>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</si>
  <si>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</si>
  <si>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</si>
  <si>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</si>
  <si>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</si>
  <si>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</si>
  <si>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</si>
  <si>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</si>
  <si>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</si>
  <si>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</si>
  <si>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</si>
  <si>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</si>
  <si>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</si>
  <si>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</si>
  <si>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</si>
  <si>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</si>
  <si>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</si>
  <si>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</si>
  <si>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</si>
  <si>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</si>
  <si>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</si>
  <si>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</si>
  <si>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</si>
  <si>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</si>
  <si>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Confirmado faixa 23h</t>
  </si>
  <si>
    <t>ok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</si>
  <si>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</si>
  <si>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</si>
  <si>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</si>
  <si>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</si>
  <si>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Atividades com reguladora</t>
  </si>
  <si>
    <t>MC1 08h41/ autorizado entrada na via 09h44/ realizado intervalo das 10h32 até 11h32. Produção 0. Realizou trabalho somente de reguladora.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</si>
  <si>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</si>
  <si>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</si>
  <si>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</si>
  <si>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</si>
  <si>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</si>
  <si>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</si>
  <si>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</si>
  <si>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</si>
  <si>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</si>
  <si>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Não realizou trabalho, devido risco de exceder jornada.</t>
  </si>
  <si>
    <t>Oportuniadade de faixa após 10h30</t>
  </si>
  <si>
    <t>Realizado intervalo das 11h06 até 13h06. Produção 1414m.</t>
  </si>
  <si>
    <t>MC1 08h26/ autorizado entrada na via08h30/ Em deslocamento para km de trabalho</t>
  </si>
  <si>
    <t>Realizado  intervalo das 09h12 até 12h30</t>
  </si>
  <si>
    <t>MC1 08h54/ autorizado entrada na via 09h00.</t>
  </si>
  <si>
    <t>Concedido intervalo das 09h52 até 13h00/ intervalo entregue 11h31. Produção 2soldas.</t>
  </si>
  <si>
    <t>MC1 06h22/ autorizado entrada na via 06h28/ em intervalo  07h31 até 11h00</t>
  </si>
  <si>
    <t>MC1 06h22/ autorizado entrada na via 06h28/ Realizado intervalo  07h31 até 11h00</t>
  </si>
  <si>
    <t>Confirmnado FX com CCO para deslocamento do W71 de TGR-RVD, MC1 às 19h00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</si>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</sst>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3" dateTimeGrouping="day"/>
        <dateGroupItem year="2025" month="10" day="24" dateTimeGrouping="day"/>
        <dateGroupItem year="2025" month="10" day="2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H303" activePane="bottomRight" state="frozen"/>
      <selection pane="bottomRight" activeCell="BJ328" sqref="BJ32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2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45750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>
        <v>45750</v>
      </c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2</v>
      </c>
      <c r="BI296" s="21"/>
      <c r="BJ296" s="21" t="s">
        <v>1765</v>
      </c>
      <c r="BK296" s="187" t="s">
        <v>1234</v>
      </c>
      <c r="BL296" s="20"/>
      <c r="BM296" s="18" t="s">
        <v>981</v>
      </c>
      <c r="BN296" s="18" t="s">
        <v>981</v>
      </c>
      <c r="BO296" s="173" t="s">
        <v>981</v>
      </c>
      <c r="BP296" s="22" t="s">
        <v>609</v>
      </c>
      <c r="BQ296" s="13" t="str">
        <f>IF(AND(BR296&lt;1,BS296&lt;1),"Produção e Intervalo",IF(BR296&lt;1,"Intervalo",IF(BS296&lt;1,"Produção","Aderente")))</f>
        <v>Aderente</v>
      </c>
      <c r="BR296" s="23">
        <f>IF(OR(B296="",F296=""),"*",AY296/P296)</f>
        <v>1</v>
      </c>
      <c r="BS296" s="23">
        <f>IF(OR(B296="",F296=""),"*",BA296/Q296)</f>
        <v>1</v>
      </c>
      <c r="BT296" s="247" t="str">
        <f t="shared" si="4"/>
        <v>OKOK</v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 hidden="1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58010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>
        <v>0.96458333333333335</v>
      </c>
      <c r="AS308" s="43">
        <v>0</v>
      </c>
      <c r="AT308" s="43">
        <v>4.1666666666666664E-2</v>
      </c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4.1666666666666664E-2</v>
      </c>
      <c r="AZ308" s="15"/>
      <c r="BA308" s="76">
        <v>58010</v>
      </c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2</v>
      </c>
      <c r="BI308" s="21"/>
      <c r="BJ308" s="21" t="s">
        <v>1859</v>
      </c>
      <c r="BK308" s="21" t="s">
        <v>1860</v>
      </c>
      <c r="BL308" s="20"/>
      <c r="BM308" s="18" t="s">
        <v>981</v>
      </c>
      <c r="BN308" s="18" t="s">
        <v>1861</v>
      </c>
      <c r="BO308" s="173" t="s">
        <v>981</v>
      </c>
      <c r="BP308" s="22" t="s">
        <v>609</v>
      </c>
      <c r="BQ308" s="13" t="str">
        <f>IF(AND(BR308&lt;1,BS308&lt;1),"Produção e Intervalo",IF(BR308&lt;1,"Intervalo",IF(BS308&lt;1,"Produção","Aderente")))</f>
        <v>Aderente</v>
      </c>
      <c r="BR308" s="23">
        <f>IF(OR(B308="",F308=""),"*",AY308/P308)</f>
        <v>1</v>
      </c>
      <c r="BS308" s="23">
        <f>IF(OR(B308="",F308=""),"*",BA308/Q308)</f>
        <v>1</v>
      </c>
      <c r="BT308" s="247" t="str">
        <f t="shared" si="4"/>
        <v>OKok</v>
      </c>
    </row>
    <row r="309" spans="1:72" hidden="1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1862</v>
      </c>
      <c r="BK309" s="21" t="s">
        <v>1863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1863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 hidden="1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1864</v>
      </c>
      <c r="BK310" s="21" t="s">
        <v>1865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1865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>SemOportunidadeSemOportunidade</v>
      </c>
    </row>
    <row r="311" spans="1:72" hidden="1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753</v>
      </c>
      <c r="G311" s="9" t="str">
        <f>IF(D311="","*",VLOOKUP(F311,BS_ATIVIDADE[#All],3,FALSE))</f>
        <v>OUTROS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4.1666666666666664E-2</v>
      </c>
      <c r="Q311" s="89">
        <v>1530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1866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OUTRAS ATIVIDADES</v>
      </c>
      <c r="AJ311" s="9" t="str">
        <f>IF(D311="","*",VLOOKUP(AI311,BS_ATIVIDADE[#Data],3,FALSE))</f>
        <v>OUTROS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>
        <v>0.36180555555555555</v>
      </c>
      <c r="AS311" s="266">
        <v>0.43888888888888888</v>
      </c>
      <c r="AT311" s="266">
        <v>0.48055555555555557</v>
      </c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0</v>
      </c>
      <c r="BI311" s="21"/>
      <c r="BJ311" s="21" t="s">
        <v>1864</v>
      </c>
      <c r="BK311" s="21" t="s">
        <v>1867</v>
      </c>
      <c r="BL311" s="20"/>
      <c r="BM311" s="18" t="s">
        <v>981</v>
      </c>
      <c r="BN311" s="18" t="s">
        <v>981</v>
      </c>
      <c r="BO311" s="173" t="s">
        <v>981</v>
      </c>
      <c r="BP311" s="22" t="s">
        <v>609</v>
      </c>
      <c r="BQ311" s="13" t="str">
        <f>IF(AND(BR311&lt;1,BS311&lt;1),"Produção e Intervalo",IF(BR311&lt;1,"Intervalo",IF(BS311&lt;1,"Produção","Aderente")))</f>
        <v>Produção</v>
      </c>
      <c r="BR311" s="23">
        <f>IF(OR(B311="",F311=""),"*",AY311/P311)</f>
        <v>1.0000000000000004</v>
      </c>
      <c r="BS311" s="23">
        <f>IF(OR(B311="",F311=""),"*",BA311/Q311)</f>
        <v>6.5359477124183002E-4</v>
      </c>
      <c r="BT311" s="247" t="str">
        <f t="shared" si="4"/>
        <v>OKOK</v>
      </c>
    </row>
    <row r="312" spans="1:72" hidden="1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1864</v>
      </c>
      <c r="BK312" s="21" t="s">
        <v>1868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7" t="str">
        <f t="shared" si="4"/>
        <v>OKOK</v>
      </c>
    </row>
    <row r="313" spans="1:72" hidden="1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7.6388888888888895E-2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>
        <v>290</v>
      </c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1869</v>
      </c>
      <c r="BK313" s="21" t="s">
        <v>1870</v>
      </c>
      <c r="BL313" s="20"/>
      <c r="BM313" s="18" t="s">
        <v>981</v>
      </c>
      <c r="BN313" s="18" t="s">
        <v>981</v>
      </c>
      <c r="BO313" s="173" t="s">
        <v>1861</v>
      </c>
      <c r="BP313" s="22" t="s">
        <v>609</v>
      </c>
      <c r="BQ313" s="13" t="str">
        <f>IF(AND(BR313&lt;1,BS313&lt;1),"Produção e Intervalo",IF(BR313&lt;1,"Intervalo",IF(BS313&lt;1,"Produção","Aderente")))</f>
        <v>Aderente</v>
      </c>
      <c r="BR313" s="23">
        <f>IF(OR(B313="",F313=""),"*",AY313/P313)</f>
        <v>1</v>
      </c>
      <c r="BS313" s="23">
        <f>IF(OR(B313="",F313=""),"*",BA313/Q313)</f>
        <v>1.45</v>
      </c>
      <c r="BT313" s="247" t="str">
        <f t="shared" si="4"/>
        <v>OKOK</v>
      </c>
    </row>
    <row r="314" spans="1:72" hidden="1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1862</v>
      </c>
      <c r="BK314" s="21" t="s">
        <v>1871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7" t="str">
        <f t="shared" si="4"/>
        <v>OKOK</v>
      </c>
    </row>
    <row r="315" spans="1:72" hidden="1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1872</v>
      </c>
      <c r="BK315" s="21" t="s">
        <v>1873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7" t="str">
        <f t="shared" si="4"/>
        <v>OKOK</v>
      </c>
    </row>
    <row r="316" spans="1:72" hidden="1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 hidden="1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1874</v>
      </c>
      <c r="N318" s="234" t="s">
        <v>1875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1876</v>
      </c>
      <c r="X318" s="14" t="s">
        <v>957</v>
      </c>
      <c r="Y318" s="166" t="s">
        <v>960</v>
      </c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>
        <v>0.96527777777777779</v>
      </c>
      <c r="AS318" s="43">
        <v>0</v>
      </c>
      <c r="AT318" s="43">
        <v>0</v>
      </c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>
        <v>0</v>
      </c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>
        <v>0</v>
      </c>
      <c r="BI318" s="21"/>
      <c r="BJ318" s="21" t="s">
        <v>1859</v>
      </c>
      <c r="BK318" s="21" t="s">
        <v>1877</v>
      </c>
      <c r="BL318" s="20"/>
      <c r="BM318" s="18" t="s">
        <v>973</v>
      </c>
      <c r="BN318" s="18" t="s">
        <v>993</v>
      </c>
      <c r="BO318" s="173" t="s">
        <v>1106</v>
      </c>
      <c r="BP318" s="22" t="s">
        <v>1877</v>
      </c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>MecanizaçãoOperação</v>
      </c>
    </row>
    <row r="319" spans="1:72" hidden="1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 t="s">
        <v>960</v>
      </c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>
        <v>0.37013888888888891</v>
      </c>
      <c r="AS319" s="43">
        <v>0.46250000000000002</v>
      </c>
      <c r="AT319" s="43">
        <v>0.54583333333333328</v>
      </c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8.3333333333333259E-2</v>
      </c>
      <c r="AZ319" s="15"/>
      <c r="BA319" s="76">
        <v>1414</v>
      </c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>
        <v>2</v>
      </c>
      <c r="BI319" s="21"/>
      <c r="BJ319" s="21" t="s">
        <v>1878</v>
      </c>
      <c r="BK319" s="21" t="s">
        <v>1879</v>
      </c>
      <c r="BL319" s="20"/>
      <c r="BM319" s="18" t="s">
        <v>973</v>
      </c>
      <c r="BN319" s="18" t="s">
        <v>993</v>
      </c>
      <c r="BO319" s="173" t="s">
        <v>1101</v>
      </c>
      <c r="BP319" s="22" t="s">
        <v>1879</v>
      </c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0.99999999999999911</v>
      </c>
      <c r="BS319" s="23">
        <f>IF(OR(B319="",F319=""),"*",BA319/Q319)</f>
        <v>0.70699999999999996</v>
      </c>
      <c r="BT319" s="247" t="str">
        <f t="shared" si="4"/>
        <v>MecanizaçãoOperação</v>
      </c>
    </row>
    <row r="320" spans="1:72" hidden="1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753</v>
      </c>
      <c r="G320" s="9" t="str">
        <f>IF(D320="","*",VLOOKUP(F320,BS_ATIVIDADE[#All],3,FALSE))</f>
        <v>OUTROS</v>
      </c>
      <c r="H320" s="17" t="s">
        <v>254</v>
      </c>
      <c r="I320" s="186" t="s">
        <v>254</v>
      </c>
      <c r="J320" s="234">
        <v>74</v>
      </c>
      <c r="K320" s="16">
        <v>214</v>
      </c>
      <c r="L320" s="80">
        <v>217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20" s="186">
        <v>0.375</v>
      </c>
      <c r="P320" s="186">
        <v>8.3333333333333329E-2</v>
      </c>
      <c r="Q320" s="89">
        <v>1</v>
      </c>
      <c r="R320" s="10" t="str">
        <f>IFERROR(_xlfn.XLOOKUP(F320, BS_ATIVIDADE[ATIVIDADE],BS_ATIVIDADE[UNIDADE] ), "*")</f>
        <v>BINÁRIO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1866</v>
      </c>
      <c r="X320" s="14" t="s">
        <v>957</v>
      </c>
      <c r="Y320" s="166" t="s">
        <v>960</v>
      </c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OUTRAS ATIVIDADES</v>
      </c>
      <c r="AJ320" s="9" t="str">
        <f>IF(D320="","*",VLOOKUP(AI320,BS_ATIVIDADE[#Data],3,FALSE))</f>
        <v>OUTROS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213TVI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214</v>
      </c>
      <c r="AQ320" s="329">
        <f>IF(BS_CONTROLE[[#This Row],[KM - Fim]]=0, "-", BS_CONTROLE[[#This Row],[KM - Fim]])</f>
        <v>217</v>
      </c>
      <c r="AR320" s="43">
        <v>0.35138888888888886</v>
      </c>
      <c r="AS320" s="43">
        <v>0.38333333333333336</v>
      </c>
      <c r="AT320" s="43">
        <v>0.52083333333333337</v>
      </c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0.13750000000000001</v>
      </c>
      <c r="AZ320" s="15"/>
      <c r="BA320" s="76">
        <v>1</v>
      </c>
      <c r="BB320" s="10" t="str">
        <f>IFERROR(_xlfn.XLOOKUP(AI320, BS_ATIVIDADE[ATIVIDADE],BS_ATIVIDADE[UNIDADE] ), "*")</f>
        <v>BINÁRIO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>
        <v>2</v>
      </c>
      <c r="BI320" s="21"/>
      <c r="BJ320" s="21" t="s">
        <v>1880</v>
      </c>
      <c r="BK320" s="21" t="s">
        <v>1881</v>
      </c>
      <c r="BL320" s="20"/>
      <c r="BM320" s="18" t="s">
        <v>981</v>
      </c>
      <c r="BN320" s="18" t="s">
        <v>981</v>
      </c>
      <c r="BO320" s="173" t="s">
        <v>981</v>
      </c>
      <c r="BP320" s="22" t="s">
        <v>609</v>
      </c>
      <c r="BQ320" s="13" t="str">
        <f>IF(AND(BR320&lt;1,BS320&lt;1),"Produção e Intervalo",IF(BR320&lt;1,"Intervalo",IF(BS320&lt;1,"Produção","Aderente")))</f>
        <v>Aderente</v>
      </c>
      <c r="BR320" s="23">
        <f>IF(OR(B320="",F320=""),"*",AY320/P320)</f>
        <v>1.6500000000000001</v>
      </c>
      <c r="BS320" s="23">
        <f>IF(OR(B320="",F320=""),"*",BA320/Q320)</f>
        <v>1</v>
      </c>
      <c r="BT320" s="247" t="str">
        <f t="shared" si="4"/>
        <v>OKOK</v>
      </c>
    </row>
    <row r="321" spans="1:72" hidden="1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0.125</v>
      </c>
      <c r="Q321" s="89">
        <v>2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 t="s">
        <v>960</v>
      </c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>
        <v>0.37083333333333335</v>
      </c>
      <c r="AS321" s="43">
        <v>0.41111111111111109</v>
      </c>
      <c r="AT321" s="43">
        <v>0.54166666666666663</v>
      </c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0.13055555555555554</v>
      </c>
      <c r="AZ321" s="15"/>
      <c r="BA321" s="76">
        <v>2</v>
      </c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>
        <v>2</v>
      </c>
      <c r="BI321" s="21"/>
      <c r="BJ321" s="21" t="s">
        <v>1882</v>
      </c>
      <c r="BK321" s="21" t="s">
        <v>1883</v>
      </c>
      <c r="BL321" s="20"/>
      <c r="BM321" s="18" t="s">
        <v>981</v>
      </c>
      <c r="BN321" s="18" t="s">
        <v>981</v>
      </c>
      <c r="BO321" s="173" t="s">
        <v>981</v>
      </c>
      <c r="BP321" s="22"/>
      <c r="BQ321" s="13" t="str">
        <f>IF(AND(BR321&lt;1,BS321&lt;1),"Produção e Intervalo",IF(BR321&lt;1,"Intervalo",IF(BS321&lt;1,"Produção","Aderente")))</f>
        <v>Aderente</v>
      </c>
      <c r="BR321" s="23">
        <f>IF(OR(B321="",F321=""),"*",AY321/P321)</f>
        <v>1.0444444444444443</v>
      </c>
      <c r="BS321" s="23">
        <f>IF(OR(B321="",F321=""),"*",BA321/Q321)</f>
        <v>1</v>
      </c>
      <c r="BT321" s="247" t="str">
        <f t="shared" si="4"/>
        <v>OKOK</v>
      </c>
    </row>
    <row r="322" spans="1:72" hidden="1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 t="s">
        <v>960</v>
      </c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>
        <v>0.26527777777777778</v>
      </c>
      <c r="AS322" s="43">
        <v>0.31319444444444444</v>
      </c>
      <c r="AT322" s="43">
        <v>0.45833333333333331</v>
      </c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0.14513888888888887</v>
      </c>
      <c r="AZ322" s="15"/>
      <c r="BA322" s="76">
        <v>800</v>
      </c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>
        <v>2</v>
      </c>
      <c r="BI322" s="21"/>
      <c r="BJ322" s="21" t="s">
        <v>1884</v>
      </c>
      <c r="BK322" s="21" t="s">
        <v>1885</v>
      </c>
      <c r="BL322" s="20"/>
      <c r="BM322" s="18" t="s">
        <v>981</v>
      </c>
      <c r="BN322" s="18" t="s">
        <v>981</v>
      </c>
      <c r="BO322" s="173" t="s">
        <v>981</v>
      </c>
      <c r="BP322" s="22" t="s">
        <v>609</v>
      </c>
      <c r="BQ322" s="13" t="str">
        <f>IF(AND(BR322&lt;1,BS322&lt;1),"Produção e Intervalo",IF(BR322&lt;1,"Intervalo",IF(BS322&lt;1,"Produção","Aderente")))</f>
        <v>Aderente</v>
      </c>
      <c r="BR322" s="23">
        <f>IF(OR(B322="",F322=""),"*",AY322/P322)</f>
        <v>1.7416666666666665</v>
      </c>
      <c r="BS322" s="23">
        <f>IF(OR(B322="",F322=""),"*",BA322/Q322)</f>
        <v>4</v>
      </c>
      <c r="BT322" s="247" t="str">
        <f t="shared" si="4"/>
        <v>OKOK</v>
      </c>
    </row>
    <row r="323" spans="1:72" hidden="1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customHeight="1">
      <c r="A325" s="55" t="str">
        <f t="shared" si="7"/>
        <v>W7145957</v>
      </c>
      <c r="B325" s="184">
        <v>45957</v>
      </c>
      <c r="C325" s="8">
        <f>IF(BS_CONTROLE[[#This Row],[DATA]]="","",WEEKNUM(BS_CONTROLE[[#This Row],[DATA]]))</f>
        <v>44</v>
      </c>
      <c r="D325" s="56" t="s">
        <v>838</v>
      </c>
      <c r="E325" s="151"/>
      <c r="F325" s="185" t="s">
        <v>623</v>
      </c>
      <c r="G325" s="9" t="str">
        <f>IF(D325="","*",VLOOKUP(F325,BS_ATIVIDADE[#All],3,FALSE))</f>
        <v>OUTROS</v>
      </c>
      <c r="H325" s="149" t="s">
        <v>597</v>
      </c>
      <c r="I325" s="149" t="s">
        <v>1218</v>
      </c>
      <c r="J325" s="42">
        <v>98</v>
      </c>
      <c r="K325" s="42">
        <v>502</v>
      </c>
      <c r="L325" s="89" t="s">
        <v>609</v>
      </c>
      <c r="M325" s="334" t="s">
        <v>1308</v>
      </c>
      <c r="N325" s="334" t="s">
        <v>1309</v>
      </c>
      <c r="O325" s="149">
        <v>0.79166666666666663</v>
      </c>
      <c r="P325" s="149">
        <v>4.1666666666666664E-2</v>
      </c>
      <c r="Q325" s="89">
        <v>1</v>
      </c>
      <c r="R325" s="10" t="str">
        <f>IFERROR(_xlfn.XLOOKUP(F325, BS_ATIVIDADE[ATIVIDADE],BS_ATIVIDADE[UNIDADE] ), "*")</f>
        <v>BINÁRIO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5" s="86" t="str">
        <f>IFERROR(_xlfn.XLOOKUP(J325, BASE_MAPA!$E$2:$E$359, BASE_MAPA!$J$2:$J$359), "ERRO")</f>
        <v>ALTO ARAGUAIA - RONDONOPOLIS</v>
      </c>
      <c r="V325" s="211" t="s">
        <v>1221</v>
      </c>
      <c r="W325" s="186" t="s">
        <v>1222</v>
      </c>
      <c r="X325" s="270" t="s">
        <v>952</v>
      </c>
      <c r="Y325" s="166" t="s">
        <v>951</v>
      </c>
      <c r="Z325" s="18" t="s">
        <v>953</v>
      </c>
      <c r="AA325" s="150">
        <v>1</v>
      </c>
      <c r="AB325" s="75" t="s">
        <v>948</v>
      </c>
      <c r="AC325" s="75" t="s">
        <v>609</v>
      </c>
      <c r="AD325" s="186">
        <v>0.75</v>
      </c>
      <c r="AE325" s="89">
        <v>9045</v>
      </c>
      <c r="AF325" s="89">
        <v>9047</v>
      </c>
      <c r="AG325" s="89" t="s">
        <v>609</v>
      </c>
      <c r="AH325" s="53"/>
      <c r="AI325" s="148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327" t="str">
        <f>IF(BS_CONTROLE[[#This Row],[Local - Partida]]=0, "-", BS_CONTROLE[[#This Row],[Local - Partida]])</f>
        <v>TGR2</v>
      </c>
      <c r="AL325" s="327" t="str">
        <f>IF(BS_CONTROLE[[#This Row],[Local - Encerramento]]=0, "-", BS_CONTROLE[[#This Row],[Local - Encerramento]])</f>
        <v>752RVD</v>
      </c>
      <c r="AM325" s="327" t="str">
        <f>IF(BS_CONTROLE[[#This Row],[Entre - Estações]]=0, "-", BS_CONTROLE[[#This Row],[Entre - Estações]])</f>
        <v>TAG-TRO</v>
      </c>
      <c r="AN325" s="327" t="str">
        <f>IF(BS_CONTROLE[[#This Row],[SB]]=0, "-", BS_CONTROLE[[#This Row],[SB]])</f>
        <v>TAGTRO</v>
      </c>
      <c r="AO325" s="328">
        <f>IF(BS_CONTROLE[[#This Row],[SUB]]=0, "-", BS_CONTROLE[[#This Row],[SUB]])</f>
        <v>98</v>
      </c>
      <c r="AP325" s="329">
        <f>IF(BS_CONTROLE[[#This Row],[KM - Inicio]]=0, "-", BS_CONTROLE[[#This Row],[KM - Inicio]])</f>
        <v>502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>
        <f>IF(D325="","*",IFERROR(IF(ISODD(COUNT(AS325:AX325)),"ERRO",SUM((AT325-AS325),(AV325-AU325),(AX325-AW325))),"ERRO"))</f>
        <v>0</v>
      </c>
      <c r="AZ325" s="15"/>
      <c r="BA325" s="76"/>
      <c r="BB325" s="10" t="str">
        <f>IFERROR(_xlfn.XLOOKUP(AI325, BS_ATIVIDADE[ATIVIDADE],BS_ATIVIDADE[UNIDADE] ), "*")</f>
        <v>BINÁRIO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5" s="11" t="str">
        <f>IFERROR(_xlfn.XLOOKUP(AO325, BASE_MAPA!$E$2:$E$359, BASE_MAPA!$J$2:$J$359), "ERRO")</f>
        <v>ALTO ARAGUAIA - RONDONOPOLIS</v>
      </c>
      <c r="BF325" s="330" t="str">
        <f>IF(BS_CONTROLE[[#This Row],[Responsavel pelo boletim]]=0, "-", BS_CONTROLE[[#This Row],[Responsavel pelo boletim]])</f>
        <v xml:space="preserve">Marcelo </v>
      </c>
      <c r="BG325" s="20"/>
      <c r="BH325" s="21">
        <v>1</v>
      </c>
      <c r="BI325" s="21"/>
      <c r="BJ325" s="187" t="s">
        <v>1886</v>
      </c>
      <c r="BK325" s="187" t="s">
        <v>1886</v>
      </c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Produção e Intervalo</v>
      </c>
      <c r="BR325" s="23">
        <f>IF(OR(B325="",F325=""),"*",AY325/P325)</f>
        <v>0</v>
      </c>
      <c r="BS325" s="23">
        <f>IF(OR(B325="",F325=""),"*",BA325/Q325)</f>
        <v>0</v>
      </c>
      <c r="BT325" s="247" t="str">
        <f t="shared" si="4"/>
        <v/>
      </c>
    </row>
    <row r="326" spans="1:72">
      <c r="A326" s="55" t="str">
        <f t="shared" si="7"/>
        <v>W4845957</v>
      </c>
      <c r="B326" s="184">
        <v>45957</v>
      </c>
      <c r="C326" s="8">
        <f>IF(BS_CONTROLE[[#This Row],[DATA]]="","",WEEKNUM(BS_CONTROLE[[#This Row],[DATA]]))</f>
        <v>44</v>
      </c>
      <c r="D326" s="56" t="s">
        <v>827</v>
      </c>
      <c r="E326" s="151"/>
      <c r="F326" s="185" t="s">
        <v>699</v>
      </c>
      <c r="G326" s="9" t="str">
        <f>IF(D326="","*",VLOOKUP(F326,BS_ATIVIDADE[#All],3,FALSE))</f>
        <v>MECANIZAÇÃO - DOL</v>
      </c>
      <c r="H326" s="17" t="s">
        <v>572</v>
      </c>
      <c r="I326" s="17" t="s">
        <v>572</v>
      </c>
      <c r="J326" s="16">
        <v>74</v>
      </c>
      <c r="K326" s="16">
        <v>385.4</v>
      </c>
      <c r="L326" s="80">
        <v>384</v>
      </c>
      <c r="M326" s="23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26" s="23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26" s="17">
        <v>0.35416666666666669</v>
      </c>
      <c r="P326" s="17">
        <v>8.3333333333333329E-2</v>
      </c>
      <c r="Q326" s="80">
        <v>2000</v>
      </c>
      <c r="R326" s="10" t="str">
        <f>IFERROR(_xlfn.XLOOKUP(F326, BS_ATIVIDADE[ATIVIDADE],BS_ATIVIDADE[UNIDADE] ), "*")</f>
        <v>M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6" t="str">
        <f>IFERROR(_xlfn.XLOOKUP(J326, BASE_MAPA!$E$2:$E$359, BASE_MAPA!$J$2:$J$359), "ERRO")</f>
        <v>MARCO INICIAL - ALTO ARAGUAIA</v>
      </c>
      <c r="V326" s="211" t="s">
        <v>1408</v>
      </c>
      <c r="W326" s="186" t="s">
        <v>700</v>
      </c>
      <c r="X326" s="56" t="s">
        <v>957</v>
      </c>
      <c r="Y326" s="166" t="s">
        <v>960</v>
      </c>
      <c r="Z326" s="166" t="s">
        <v>958</v>
      </c>
      <c r="AA326" s="89">
        <v>1</v>
      </c>
      <c r="AB326" s="75" t="s">
        <v>948</v>
      </c>
      <c r="AC326" s="75" t="s">
        <v>943</v>
      </c>
      <c r="AD326" s="186">
        <v>0.33333333333333331</v>
      </c>
      <c r="AE326" s="89">
        <v>6202</v>
      </c>
      <c r="AF326" s="89">
        <v>6203</v>
      </c>
      <c r="AG326" s="89" t="s">
        <v>609</v>
      </c>
      <c r="AH326" s="53"/>
      <c r="AI326" s="148" t="str">
        <f>IF(BS_CONTROLE[[#This Row],[Atividade]]=0, "-", BS_CONTROLE[[#This Row],[Atividade]])</f>
        <v>MECANIZAÇÃO - DOL</v>
      </c>
      <c r="AJ326" s="9" t="str">
        <f>IF(D326="","*",VLOOKUP(AI326,BS_ATIVIDADE[#Data],3,FALSE))</f>
        <v>MECANIZAÇÃO - DOL</v>
      </c>
      <c r="AK326" s="327" t="str">
        <f>IF(BS_CONTROLE[[#This Row],[Local - Partida]]=0, "-", BS_CONTROLE[[#This Row],[Local - Partida]])</f>
        <v>TOM2</v>
      </c>
      <c r="AL326" s="327" t="str">
        <f>IF(BS_CONTROLE[[#This Row],[Local - Encerramento]]=0, "-", BS_CONTROLE[[#This Row],[Local - Encerramento]])</f>
        <v>TOM2</v>
      </c>
      <c r="AM326" s="327" t="str">
        <f>IF(BS_CONTROLE[[#This Row],[Entre - Estações]]=0, "-", BS_CONTROLE[[#This Row],[Entre - Estações]])</f>
        <v>TBA-TIP</v>
      </c>
      <c r="AN326" s="327" t="str">
        <f>IF(BS_CONTROLE[[#This Row],[SB]]=0, "-", BS_CONTROLE[[#This Row],[SB]])</f>
        <v>TBA389</v>
      </c>
      <c r="AO326" s="328">
        <f>IF(BS_CONTROLE[[#This Row],[SUB]]=0, "-", BS_CONTROLE[[#This Row],[SUB]])</f>
        <v>74</v>
      </c>
      <c r="AP326" s="329">
        <f>IF(BS_CONTROLE[[#This Row],[KM - Inicio]]=0, "-", BS_CONTROLE[[#This Row],[KM - Inicio]])</f>
        <v>385.4</v>
      </c>
      <c r="AQ326" s="329">
        <f>IF(BS_CONTROLE[[#This Row],[KM - Fim]]=0, "-", BS_CONTROLE[[#This Row],[KM - Fim]])</f>
        <v>384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M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BASE_MAPA!$E$2:$E$359, BASE_MAPA!$J$2:$J$359), "ERRO")</f>
        <v>MARCO INICIAL - ALTO ARAGUAIA</v>
      </c>
      <c r="BF326" s="330" t="str">
        <f>IF(BS_CONTROLE[[#This Row],[Responsavel pelo boletim]]=0, "-", BS_CONTROLE[[#This Row],[Responsavel pelo boletim]])</f>
        <v>Rodrigo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 t="s">
        <v>960</v>
      </c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 ht="23.25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1887</v>
      </c>
      <c r="N328" s="234" t="s">
        <v>1888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1889</v>
      </c>
      <c r="X328" s="14" t="s">
        <v>957</v>
      </c>
      <c r="Y328" s="166" t="s">
        <v>960</v>
      </c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>
        <v>1</v>
      </c>
      <c r="BI328" s="21"/>
      <c r="BJ328" s="21" t="s">
        <v>1765</v>
      </c>
      <c r="BK328" s="21" t="s">
        <v>1765</v>
      </c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1890</v>
      </c>
      <c r="X329" s="14" t="s">
        <v>957</v>
      </c>
      <c r="Y329" s="166" t="s">
        <v>960</v>
      </c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1891</v>
      </c>
      <c r="W330" s="43" t="s">
        <v>1892</v>
      </c>
      <c r="X330" s="56" t="s">
        <v>957</v>
      </c>
      <c r="Y330" s="166" t="s">
        <v>960</v>
      </c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 t="s">
        <v>951</v>
      </c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 t="s">
        <v>951</v>
      </c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609</v>
      </c>
      <c r="I333" s="149" t="s">
        <v>609</v>
      </c>
      <c r="J333" s="42">
        <v>74</v>
      </c>
      <c r="K333" s="42">
        <v>147.75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1799</v>
      </c>
      <c r="X333" s="14" t="s">
        <v>957</v>
      </c>
      <c r="Y333" s="166" t="s">
        <v>960</v>
      </c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-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TMO155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147.75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1893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1894</v>
      </c>
      <c r="N334" s="234" t="s">
        <v>1895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1896</v>
      </c>
      <c r="W334" s="186" t="s">
        <v>1430</v>
      </c>
      <c r="X334" s="56" t="s">
        <v>957</v>
      </c>
      <c r="Y334" s="166" t="s">
        <v>960</v>
      </c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 t="s">
        <v>960</v>
      </c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 t="s">
        <v>960</v>
      </c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1897</v>
      </c>
      <c r="N337" s="234" t="s">
        <v>1898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1899</v>
      </c>
      <c r="W337" s="186" t="s">
        <v>1900</v>
      </c>
      <c r="X337" s="56" t="s">
        <v>957</v>
      </c>
      <c r="Y337" s="166" t="s">
        <v>960</v>
      </c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 t="s">
        <v>960</v>
      </c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1901</v>
      </c>
      <c r="N339" s="234" t="s">
        <v>1902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 t="s">
        <v>960</v>
      </c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9:Y324 X308:Y308 V335:Y336 X338:Y338 V339:Y434 Y337 Y334 Y326 V327:Y327 V328:V329 X328:Y329 X309 Y309:Y315 X325:Y325 V326:W326 V310:X313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 Z323:AC323 AB333:AC333 Z332:AC332 AB331 AB329:AC329 Z330:AD330 Z315:AD315 Z312:Z314 AC312:AC314 Z311:AC311 AB309:AC309 Z310:AD310 Z321:Z322 AC321:AC322 Z320:AC320 Z316:Z318 Z319:AD319 Z308:Z309 AC335:AC336 Z333 Z338 AC338 Z339:AD434 Z335:Z336 Z327:AD327 Z328:Z329 AA326:AD326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29 W314 W309 W338 W333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X326 V325:W325" name="Range1_11_18"/>
    <protectedRange sqref="Z326 AA325:AD325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5" operator="equal">
      <formula>"ERRO"</formula>
    </cfRule>
  </conditionalFormatting>
  <conditionalFormatting sqref="X4 Y1:Z5 Y476:Y551 Y435:Z475">
    <cfRule type="cellIs" dxfId="5876" priority="12054" operator="equal">
      <formula>"OPORTUNIDADE"</formula>
    </cfRule>
  </conditionalFormatting>
  <conditionalFormatting sqref="AZ6:AZ523">
    <cfRule type="expression" dxfId="5875" priority="12049">
      <formula>$BU6=1</formula>
    </cfRule>
  </conditionalFormatting>
  <conditionalFormatting sqref="BQ6:BQ600">
    <cfRule type="cellIs" dxfId="5874" priority="12060" operator="equal">
      <formula>"Produção e Intervalo"</formula>
    </cfRule>
    <cfRule type="cellIs" dxfId="5873" priority="12061" operator="equal">
      <formula>"Aderente"</formula>
    </cfRule>
    <cfRule type="cellIs" dxfId="5872" priority="12062" operator="equal">
      <formula>"Intervalo"</formula>
    </cfRule>
    <cfRule type="cellIs" dxfId="5871" priority="12063" operator="equal">
      <formula>"Produção"</formula>
    </cfRule>
    <cfRule type="cellIs" dxfId="5870" priority="12064" operator="equal">
      <formula>"ERRO"</formula>
    </cfRule>
  </conditionalFormatting>
  <conditionalFormatting sqref="BR6:BS553">
    <cfRule type="cellIs" dxfId="5869" priority="12042" operator="equal">
      <formula>"*"</formula>
    </cfRule>
    <cfRule type="cellIs" dxfId="5868" priority="12043" operator="greaterThanOrEqual">
      <formula>1</formula>
    </cfRule>
    <cfRule type="cellIs" dxfId="5867" priority="12044" operator="lessThan">
      <formula>1</formula>
    </cfRule>
  </conditionalFormatting>
  <conditionalFormatting sqref="X476:X523 Y476:Y551 Y435:Z475">
    <cfRule type="cellIs" dxfId="5866" priority="11990" operator="equal">
      <formula>"NÃO"</formula>
    </cfRule>
    <cfRule type="cellIs" dxfId="5865" priority="11991" operator="equal">
      <formula>"SIM"</formula>
    </cfRule>
  </conditionalFormatting>
  <conditionalFormatting sqref="X476:X523">
    <cfRule type="cellIs" dxfId="5864" priority="11989" operator="equal">
      <formula>"OPORTUNIDADE"</formula>
    </cfRule>
  </conditionalFormatting>
  <conditionalFormatting sqref="Z476:Z523">
    <cfRule type="cellIs" dxfId="5863" priority="11987" operator="equal">
      <formula>"NÃO"</formula>
    </cfRule>
    <cfRule type="cellIs" dxfId="5862" priority="11988" operator="equal">
      <formula>"SIM"</formula>
    </cfRule>
  </conditionalFormatting>
  <conditionalFormatting sqref="Z476:Z523">
    <cfRule type="cellIs" dxfId="5861" priority="11986" operator="equal">
      <formula>"OPORTUNIDADE"</formula>
    </cfRule>
  </conditionalFormatting>
  <conditionalFormatting sqref="Y1048576">
    <cfRule type="cellIs" dxfId="5860" priority="11871" operator="equal">
      <formula>"OPORTUNIDADE"</formula>
    </cfRule>
  </conditionalFormatting>
  <conditionalFormatting sqref="Y1048576">
    <cfRule type="cellIs" dxfId="5859" priority="11869" operator="equal">
      <formula>"NÃO"</formula>
    </cfRule>
    <cfRule type="cellIs" dxfId="5858" priority="11870" operator="equal">
      <formula>"SIM"</formula>
    </cfRule>
  </conditionalFormatting>
  <conditionalFormatting sqref="Z524:Z549">
    <cfRule type="cellIs" dxfId="5857" priority="11606" operator="equal">
      <formula>"OPORTUNIDADE"</formula>
    </cfRule>
  </conditionalFormatting>
  <conditionalFormatting sqref="Z524:Z549">
    <cfRule type="cellIs" dxfId="5856" priority="11604" operator="equal">
      <formula>"NÃO"</formula>
    </cfRule>
    <cfRule type="cellIs" dxfId="5855" priority="11605" operator="equal">
      <formula>"SIM"</formula>
    </cfRule>
  </conditionalFormatting>
  <conditionalFormatting sqref="X550">
    <cfRule type="cellIs" dxfId="5854" priority="11592" operator="equal">
      <formula>"NÃO"</formula>
    </cfRule>
    <cfRule type="cellIs" dxfId="5853" priority="11593" operator="equal">
      <formula>"SIM"</formula>
    </cfRule>
  </conditionalFormatting>
  <conditionalFormatting sqref="X550">
    <cfRule type="cellIs" dxfId="5852" priority="11591" operator="equal">
      <formula>"OPORTUNIDADE"</formula>
    </cfRule>
  </conditionalFormatting>
  <conditionalFormatting sqref="Z550">
    <cfRule type="cellIs" dxfId="5851" priority="11589" operator="equal">
      <formula>"NÃO"</formula>
    </cfRule>
    <cfRule type="cellIs" dxfId="5850" priority="11590" operator="equal">
      <formula>"SIM"</formula>
    </cfRule>
  </conditionalFormatting>
  <conditionalFormatting sqref="Z550">
    <cfRule type="cellIs" dxfId="5849" priority="11588" operator="equal">
      <formula>"OPORTUNIDADE"</formula>
    </cfRule>
  </conditionalFormatting>
  <conditionalFormatting sqref="BI550">
    <cfRule type="iconSet" priority="1159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8">
      <iconSet showValue="0">
        <cfvo type="percent" val="0"/>
        <cfvo type="num" val="1"/>
        <cfvo type="num" val="1" gte="0"/>
      </iconSet>
    </cfRule>
    <cfRule type="iconSet" priority="1159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60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8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6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4" operator="equal">
      <formula>"NÃO"</formula>
    </cfRule>
    <cfRule type="cellIs" dxfId="5845" priority="10775" operator="equal">
      <formula>"SIM"</formula>
    </cfRule>
  </conditionalFormatting>
  <conditionalFormatting sqref="BI6:BI523">
    <cfRule type="iconSet" priority="1232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31">
      <iconSet showValue="0">
        <cfvo type="percent" val="0"/>
        <cfvo type="num" val="1"/>
        <cfvo type="num" val="1" gte="0"/>
      </iconSet>
    </cfRule>
    <cfRule type="iconSet" priority="12332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8">
      <formula>$BU498=1</formula>
    </cfRule>
  </conditionalFormatting>
  <conditionalFormatting sqref="BI524:BI549">
    <cfRule type="iconSet" priority="1236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71">
      <iconSet showValue="0">
        <cfvo type="percent" val="0"/>
        <cfvo type="num" val="1"/>
        <cfvo type="num" val="1" gte="0"/>
      </iconSet>
    </cfRule>
    <cfRule type="iconSet" priority="1237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269:BO600">
    <cfRule type="iconSet" priority="12377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7" operator="equal">
      <formula>"OPORTUNIDADE"</formula>
    </cfRule>
  </conditionalFormatting>
  <conditionalFormatting sqref="Y6:Z16">
    <cfRule type="cellIs" dxfId="5842" priority="10545" operator="equal">
      <formula>"NÃO"</formula>
    </cfRule>
    <cfRule type="cellIs" dxfId="5841" priority="10546" operator="equal">
      <formula>"SIM"</formula>
    </cfRule>
  </conditionalFormatting>
  <conditionalFormatting sqref="BJ6">
    <cfRule type="iconSet" priority="10544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43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42" operator="equal">
      <formula>"OPORTUNIDADE"</formula>
    </cfRule>
  </conditionalFormatting>
  <conditionalFormatting sqref="Z23">
    <cfRule type="cellIs" dxfId="5839" priority="10540" operator="equal">
      <formula>"NÃO"</formula>
    </cfRule>
    <cfRule type="cellIs" dxfId="5838" priority="10541" operator="equal">
      <formula>"SIM"</formula>
    </cfRule>
  </conditionalFormatting>
  <conditionalFormatting sqref="Z20:Z21">
    <cfRule type="cellIs" dxfId="5837" priority="10536" operator="equal">
      <formula>"OPORTUNIDADE"</formula>
    </cfRule>
  </conditionalFormatting>
  <conditionalFormatting sqref="Z20:Z21">
    <cfRule type="cellIs" dxfId="5836" priority="10534" operator="equal">
      <formula>"NÃO"</formula>
    </cfRule>
    <cfRule type="cellIs" dxfId="5835" priority="10535" operator="equal">
      <formula>"SIM"</formula>
    </cfRule>
  </conditionalFormatting>
  <conditionalFormatting sqref="Z25:Z26">
    <cfRule type="cellIs" dxfId="5834" priority="10530" operator="equal">
      <formula>"OPORTUNIDADE"</formula>
    </cfRule>
  </conditionalFormatting>
  <conditionalFormatting sqref="Z25:Z26">
    <cfRule type="cellIs" dxfId="5833" priority="10528" operator="equal">
      <formula>"NÃO"</formula>
    </cfRule>
    <cfRule type="cellIs" dxfId="5832" priority="10529" operator="equal">
      <formula>"SIM"</formula>
    </cfRule>
  </conditionalFormatting>
  <conditionalFormatting sqref="Z23:Z24">
    <cfRule type="cellIs" dxfId="5831" priority="10527" operator="equal">
      <formula>"OPORTUNIDADE"</formula>
    </cfRule>
  </conditionalFormatting>
  <conditionalFormatting sqref="Z23:Z24">
    <cfRule type="cellIs" dxfId="5830" priority="10525" operator="equal">
      <formula>"NÃO"</formula>
    </cfRule>
    <cfRule type="cellIs" dxfId="5829" priority="10526" operator="equal">
      <formula>"SIM"</formula>
    </cfRule>
  </conditionalFormatting>
  <conditionalFormatting sqref="Z19:Z21">
    <cfRule type="cellIs" dxfId="5828" priority="10524" operator="equal">
      <formula>"OPORTUNIDADE"</formula>
    </cfRule>
  </conditionalFormatting>
  <conditionalFormatting sqref="Z19:Z21">
    <cfRule type="cellIs" dxfId="5827" priority="10522" operator="equal">
      <formula>"NÃO"</formula>
    </cfRule>
    <cfRule type="cellIs" dxfId="5826" priority="10523" operator="equal">
      <formula>"SIM"</formula>
    </cfRule>
  </conditionalFormatting>
  <conditionalFormatting sqref="Y19:Y29">
    <cfRule type="cellIs" dxfId="5825" priority="10521" operator="equal">
      <formula>"OPORTUNIDADE"</formula>
    </cfRule>
  </conditionalFormatting>
  <conditionalFormatting sqref="Y19:Y29">
    <cfRule type="cellIs" dxfId="5824" priority="10519" operator="equal">
      <formula>"NÃO"</formula>
    </cfRule>
    <cfRule type="cellIs" dxfId="5823" priority="10520" operator="equal">
      <formula>"SIM"</formula>
    </cfRule>
  </conditionalFormatting>
  <conditionalFormatting sqref="Z19:Z20">
    <cfRule type="cellIs" dxfId="5822" priority="10518" operator="equal">
      <formula>"OPORTUNIDADE"</formula>
    </cfRule>
  </conditionalFormatting>
  <conditionalFormatting sqref="Z19:Z20">
    <cfRule type="cellIs" dxfId="5821" priority="10516" operator="equal">
      <formula>"NÃO"</formula>
    </cfRule>
    <cfRule type="cellIs" dxfId="5820" priority="10517" operator="equal">
      <formula>"SIM"</formula>
    </cfRule>
  </conditionalFormatting>
  <conditionalFormatting sqref="Y19:Y29">
    <cfRule type="cellIs" dxfId="5819" priority="10515" operator="equal">
      <formula>"OPORTUNIDADE"</formula>
    </cfRule>
  </conditionalFormatting>
  <conditionalFormatting sqref="Y19:Y29">
    <cfRule type="cellIs" dxfId="5818" priority="10513" operator="equal">
      <formula>"NÃO"</formula>
    </cfRule>
    <cfRule type="cellIs" dxfId="5817" priority="10514" operator="equal">
      <formula>"SIM"</formula>
    </cfRule>
  </conditionalFormatting>
  <conditionalFormatting sqref="BP13">
    <cfRule type="iconSet" priority="10512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11" operator="equal">
      <formula>"OPORTUNIDADE"</formula>
    </cfRule>
  </conditionalFormatting>
  <conditionalFormatting sqref="Z28">
    <cfRule type="cellIs" dxfId="5815" priority="10509" operator="equal">
      <formula>"NÃO"</formula>
    </cfRule>
    <cfRule type="cellIs" dxfId="5814" priority="10510" operator="equal">
      <formula>"SIM"</formula>
    </cfRule>
  </conditionalFormatting>
  <conditionalFormatting sqref="Z29">
    <cfRule type="cellIs" dxfId="5813" priority="10505" operator="equal">
      <formula>"OPORTUNIDADE"</formula>
    </cfRule>
  </conditionalFormatting>
  <conditionalFormatting sqref="Z29">
    <cfRule type="cellIs" dxfId="5812" priority="10503" operator="equal">
      <formula>"NÃO"</formula>
    </cfRule>
    <cfRule type="cellIs" dxfId="5811" priority="10504" operator="equal">
      <formula>"SIM"</formula>
    </cfRule>
  </conditionalFormatting>
  <conditionalFormatting sqref="Z27">
    <cfRule type="cellIs" dxfId="5810" priority="10502" operator="equal">
      <formula>"OPORTUNIDADE"</formula>
    </cfRule>
  </conditionalFormatting>
  <conditionalFormatting sqref="Z27">
    <cfRule type="cellIs" dxfId="5809" priority="10500" operator="equal">
      <formula>"NÃO"</formula>
    </cfRule>
    <cfRule type="cellIs" dxfId="5808" priority="10501" operator="equal">
      <formula>"SIM"</formula>
    </cfRule>
  </conditionalFormatting>
  <conditionalFormatting sqref="Z18:Z19">
    <cfRule type="cellIs" dxfId="5807" priority="10496" operator="equal">
      <formula>"OPORTUNIDADE"</formula>
    </cfRule>
  </conditionalFormatting>
  <conditionalFormatting sqref="Z18:Z19">
    <cfRule type="cellIs" dxfId="5806" priority="10494" operator="equal">
      <formula>"NÃO"</formula>
    </cfRule>
    <cfRule type="cellIs" dxfId="5805" priority="10495" operator="equal">
      <formula>"SIM"</formula>
    </cfRule>
  </conditionalFormatting>
  <conditionalFormatting sqref="Y18:Y29">
    <cfRule type="cellIs" dxfId="5804" priority="10493" operator="equal">
      <formula>"OPORTUNIDADE"</formula>
    </cfRule>
  </conditionalFormatting>
  <conditionalFormatting sqref="Y18:Y29">
    <cfRule type="cellIs" dxfId="5803" priority="10491" operator="equal">
      <formula>"NÃO"</formula>
    </cfRule>
    <cfRule type="cellIs" dxfId="5802" priority="10492" operator="equal">
      <formula>"SIM"</formula>
    </cfRule>
  </conditionalFormatting>
  <conditionalFormatting sqref="BK6">
    <cfRule type="iconSet" priority="1049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9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8" operator="equal">
      <formula>"OPORTUNIDADE"</formula>
    </cfRule>
  </conditionalFormatting>
  <conditionalFormatting sqref="Z24">
    <cfRule type="cellIs" dxfId="5800" priority="10486" operator="equal">
      <formula>"NÃO"</formula>
    </cfRule>
    <cfRule type="cellIs" dxfId="5799" priority="10487" operator="equal">
      <formula>"SIM"</formula>
    </cfRule>
  </conditionalFormatting>
  <conditionalFormatting sqref="BP9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4" operator="equal">
      <formula>"OPORTUNIDADE"</formula>
    </cfRule>
  </conditionalFormatting>
  <conditionalFormatting sqref="Z25">
    <cfRule type="cellIs" dxfId="5797" priority="10482" operator="equal">
      <formula>"NÃO"</formula>
    </cfRule>
    <cfRule type="cellIs" dxfId="5796" priority="10483" operator="equal">
      <formula>"SIM"</formula>
    </cfRule>
  </conditionalFormatting>
  <conditionalFormatting sqref="Z21">
    <cfRule type="cellIs" dxfId="5795" priority="10478" operator="equal">
      <formula>"OPORTUNIDADE"</formula>
    </cfRule>
  </conditionalFormatting>
  <conditionalFormatting sqref="Z21">
    <cfRule type="cellIs" dxfId="5794" priority="10476" operator="equal">
      <formula>"NÃO"</formula>
    </cfRule>
    <cfRule type="cellIs" dxfId="5793" priority="10477" operator="equal">
      <formula>"SIM"</formula>
    </cfRule>
  </conditionalFormatting>
  <conditionalFormatting sqref="Z22">
    <cfRule type="cellIs" dxfId="5792" priority="10475" operator="equal">
      <formula>"OPORTUNIDADE"</formula>
    </cfRule>
  </conditionalFormatting>
  <conditionalFormatting sqref="Z22">
    <cfRule type="cellIs" dxfId="5791" priority="10473" operator="equal">
      <formula>"NÃO"</formula>
    </cfRule>
    <cfRule type="cellIs" dxfId="5790" priority="10474" operator="equal">
      <formula>"SIM"</formula>
    </cfRule>
  </conditionalFormatting>
  <conditionalFormatting sqref="BJ19">
    <cfRule type="iconSet" priority="1046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61" operator="equal">
      <formula>"OPORTUNIDADE"</formula>
    </cfRule>
  </conditionalFormatting>
  <conditionalFormatting sqref="Z36">
    <cfRule type="cellIs" dxfId="5788" priority="10459" operator="equal">
      <formula>"NÃO"</formula>
    </cfRule>
    <cfRule type="cellIs" dxfId="5787" priority="10460" operator="equal">
      <formula>"SIM"</formula>
    </cfRule>
  </conditionalFormatting>
  <conditionalFormatting sqref="Z36">
    <cfRule type="cellIs" dxfId="5786" priority="10458" operator="equal">
      <formula>"OPORTUNIDADE"</formula>
    </cfRule>
  </conditionalFormatting>
  <conditionalFormatting sqref="Z36">
    <cfRule type="cellIs" dxfId="5785" priority="10456" operator="equal">
      <formula>"NÃO"</formula>
    </cfRule>
    <cfRule type="cellIs" dxfId="5784" priority="10457" operator="equal">
      <formula>"SIM"</formula>
    </cfRule>
  </conditionalFormatting>
  <conditionalFormatting sqref="Z36">
    <cfRule type="cellIs" dxfId="5783" priority="10446" operator="equal">
      <formula>"OPORTUNIDADE"</formula>
    </cfRule>
  </conditionalFormatting>
  <conditionalFormatting sqref="Z36">
    <cfRule type="cellIs" dxfId="5782" priority="10444" operator="equal">
      <formula>"NÃO"</formula>
    </cfRule>
    <cfRule type="cellIs" dxfId="5781" priority="10445" operator="equal">
      <formula>"SIM"</formula>
    </cfRule>
  </conditionalFormatting>
  <conditionalFormatting sqref="Z37:Z38">
    <cfRule type="cellIs" dxfId="5780" priority="10443" operator="equal">
      <formula>"OPORTUNIDADE"</formula>
    </cfRule>
  </conditionalFormatting>
  <conditionalFormatting sqref="Z37:Z38">
    <cfRule type="cellIs" dxfId="5779" priority="10441" operator="equal">
      <formula>"NÃO"</formula>
    </cfRule>
    <cfRule type="cellIs" dxfId="5778" priority="10442" operator="equal">
      <formula>"SIM"</formula>
    </cfRule>
  </conditionalFormatting>
  <conditionalFormatting sqref="BJ18">
    <cfRule type="iconSet" priority="10434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33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32" operator="equal">
      <formula>"OPORTUNIDADE"</formula>
    </cfRule>
  </conditionalFormatting>
  <conditionalFormatting sqref="Z35:Z36">
    <cfRule type="cellIs" dxfId="5776" priority="10430" operator="equal">
      <formula>"NÃO"</formula>
    </cfRule>
    <cfRule type="cellIs" dxfId="5775" priority="10431" operator="equal">
      <formula>"SIM"</formula>
    </cfRule>
  </conditionalFormatting>
  <conditionalFormatting sqref="BK27">
    <cfRule type="iconSet" priority="1042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8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7" operator="equal">
      <formula>"OPORTUNIDADE"</formula>
    </cfRule>
  </conditionalFormatting>
  <conditionalFormatting sqref="Z34:Z35">
    <cfRule type="cellIs" dxfId="5773" priority="10405" operator="equal">
      <formula>"NÃO"</formula>
    </cfRule>
    <cfRule type="cellIs" dxfId="5772" priority="10406" operator="equal">
      <formula>"SIM"</formula>
    </cfRule>
  </conditionalFormatting>
  <conditionalFormatting sqref="Z33:Z35">
    <cfRule type="cellIs" dxfId="5771" priority="10404" operator="equal">
      <formula>"OPORTUNIDADE"</formula>
    </cfRule>
  </conditionalFormatting>
  <conditionalFormatting sqref="Z33:Z35">
    <cfRule type="cellIs" dxfId="5770" priority="10402" operator="equal">
      <formula>"NÃO"</formula>
    </cfRule>
    <cfRule type="cellIs" dxfId="5769" priority="10403" operator="equal">
      <formula>"SIM"</formula>
    </cfRule>
  </conditionalFormatting>
  <conditionalFormatting sqref="Z33:Z35">
    <cfRule type="cellIs" dxfId="5768" priority="10398" operator="equal">
      <formula>"OPORTUNIDADE"</formula>
    </cfRule>
  </conditionalFormatting>
  <conditionalFormatting sqref="Z33:Z35">
    <cfRule type="cellIs" dxfId="5767" priority="10396" operator="equal">
      <formula>"NÃO"</formula>
    </cfRule>
    <cfRule type="cellIs" dxfId="5766" priority="10397" operator="equal">
      <formula>"SIM"</formula>
    </cfRule>
  </conditionalFormatting>
  <conditionalFormatting sqref="Z33:Z34">
    <cfRule type="cellIs" dxfId="5765" priority="10392" operator="equal">
      <formula>"OPORTUNIDADE"</formula>
    </cfRule>
  </conditionalFormatting>
  <conditionalFormatting sqref="Z33:Z34">
    <cfRule type="cellIs" dxfId="5764" priority="10390" operator="equal">
      <formula>"NÃO"</formula>
    </cfRule>
    <cfRule type="cellIs" dxfId="5763" priority="10391" operator="equal">
      <formula>"SIM"</formula>
    </cfRule>
  </conditionalFormatting>
  <conditionalFormatting sqref="Y33:Y45">
    <cfRule type="cellIs" dxfId="5762" priority="10386" operator="equal">
      <formula>"OPORTUNIDADE"</formula>
    </cfRule>
  </conditionalFormatting>
  <conditionalFormatting sqref="Y33:Y45">
    <cfRule type="cellIs" dxfId="5761" priority="10384" operator="equal">
      <formula>"NÃO"</formula>
    </cfRule>
    <cfRule type="cellIs" dxfId="5760" priority="10385" operator="equal">
      <formula>"SIM"</formula>
    </cfRule>
  </conditionalFormatting>
  <conditionalFormatting sqref="Y34:Y45">
    <cfRule type="cellIs" dxfId="5759" priority="10383" operator="equal">
      <formula>"OPORTUNIDADE"</formula>
    </cfRule>
  </conditionalFormatting>
  <conditionalFormatting sqref="Y34:Y45">
    <cfRule type="cellIs" dxfId="5758" priority="10381" operator="equal">
      <formula>"NÃO"</formula>
    </cfRule>
    <cfRule type="cellIs" dxfId="5757" priority="10382" operator="equal">
      <formula>"SIM"</formula>
    </cfRule>
  </conditionalFormatting>
  <conditionalFormatting sqref="BK22">
    <cfRule type="iconSet" priority="10380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73" operator="equal">
      <formula>"OPORTUNIDADE"</formula>
    </cfRule>
  </conditionalFormatting>
  <conditionalFormatting sqref="Z42:Z43">
    <cfRule type="cellIs" dxfId="5755" priority="10371" operator="equal">
      <formula>"NÃO"</formula>
    </cfRule>
    <cfRule type="cellIs" dxfId="5754" priority="10372" operator="equal">
      <formula>"SIM"</formula>
    </cfRule>
  </conditionalFormatting>
  <conditionalFormatting sqref="Y46:Y50 Y52:Y60">
    <cfRule type="cellIs" dxfId="5753" priority="10367" operator="equal">
      <formula>"OPORTUNIDADE"</formula>
    </cfRule>
  </conditionalFormatting>
  <conditionalFormatting sqref="Y46:Y50 Y52:Y60">
    <cfRule type="cellIs" dxfId="5752" priority="10365" operator="equal">
      <formula>"NÃO"</formula>
    </cfRule>
    <cfRule type="cellIs" dxfId="5751" priority="10366" operator="equal">
      <formula>"SIM"</formula>
    </cfRule>
  </conditionalFormatting>
  <conditionalFormatting sqref="Z43:Z45">
    <cfRule type="cellIs" dxfId="5750" priority="10358" operator="equal">
      <formula>"OPORTUNIDADE"</formula>
    </cfRule>
  </conditionalFormatting>
  <conditionalFormatting sqref="Z43:Z45">
    <cfRule type="cellIs" dxfId="5749" priority="10356" operator="equal">
      <formula>"NÃO"</formula>
    </cfRule>
    <cfRule type="cellIs" dxfId="5748" priority="10357" operator="equal">
      <formula>"SIM"</formula>
    </cfRule>
  </conditionalFormatting>
  <conditionalFormatting sqref="Z39">
    <cfRule type="cellIs" dxfId="5747" priority="10352" operator="equal">
      <formula>"OPORTUNIDADE"</formula>
    </cfRule>
  </conditionalFormatting>
  <conditionalFormatting sqref="Z39">
    <cfRule type="cellIs" dxfId="5746" priority="10350" operator="equal">
      <formula>"NÃO"</formula>
    </cfRule>
    <cfRule type="cellIs" dxfId="5745" priority="10351" operator="equal">
      <formula>"SIM"</formula>
    </cfRule>
  </conditionalFormatting>
  <conditionalFormatting sqref="Z43:Z44">
    <cfRule type="cellIs" dxfId="5744" priority="10325" operator="equal">
      <formula>"OPORTUNIDADE"</formula>
    </cfRule>
  </conditionalFormatting>
  <conditionalFormatting sqref="Z43:Z44">
    <cfRule type="cellIs" dxfId="5743" priority="10323" operator="equal">
      <formula>"NÃO"</formula>
    </cfRule>
    <cfRule type="cellIs" dxfId="5742" priority="10324" operator="equal">
      <formula>"SIM"</formula>
    </cfRule>
  </conditionalFormatting>
  <conditionalFormatting sqref="Z44:Z46">
    <cfRule type="cellIs" dxfId="5741" priority="10316" operator="equal">
      <formula>"OPORTUNIDADE"</formula>
    </cfRule>
  </conditionalFormatting>
  <conditionalFormatting sqref="Z44:Z46">
    <cfRule type="cellIs" dxfId="5740" priority="10314" operator="equal">
      <formula>"NÃO"</formula>
    </cfRule>
    <cfRule type="cellIs" dxfId="5739" priority="10315" operator="equal">
      <formula>"SIM"</formula>
    </cfRule>
  </conditionalFormatting>
  <conditionalFormatting sqref="BP27">
    <cfRule type="iconSet" priority="10295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4" operator="equal">
      <formula>"OPORTUNIDADE"</formula>
    </cfRule>
  </conditionalFormatting>
  <conditionalFormatting sqref="Y47:Y60">
    <cfRule type="cellIs" dxfId="5737" priority="10292" operator="equal">
      <formula>"NÃO"</formula>
    </cfRule>
    <cfRule type="cellIs" dxfId="5736" priority="10293" operator="equal">
      <formula>"SIM"</formula>
    </cfRule>
  </conditionalFormatting>
  <conditionalFormatting sqref="Z47:Z48">
    <cfRule type="cellIs" dxfId="5735" priority="10291" operator="equal">
      <formula>"OPORTUNIDADE"</formula>
    </cfRule>
  </conditionalFormatting>
  <conditionalFormatting sqref="Z47:Z48">
    <cfRule type="cellIs" dxfId="5734" priority="10289" operator="equal">
      <formula>"NÃO"</formula>
    </cfRule>
    <cfRule type="cellIs" dxfId="5733" priority="10290" operator="equal">
      <formula>"SIM"</formula>
    </cfRule>
  </conditionalFormatting>
  <conditionalFormatting sqref="Z47:Z48">
    <cfRule type="cellIs" dxfId="5732" priority="10288" operator="equal">
      <formula>"OPORTUNIDADE"</formula>
    </cfRule>
  </conditionalFormatting>
  <conditionalFormatting sqref="Z47:Z48">
    <cfRule type="cellIs" dxfId="5731" priority="10286" operator="equal">
      <formula>"NÃO"</formula>
    </cfRule>
    <cfRule type="cellIs" dxfId="5730" priority="10287" operator="equal">
      <formula>"SIM"</formula>
    </cfRule>
  </conditionalFormatting>
  <conditionalFormatting sqref="Y47:Y50 Y52:Y60">
    <cfRule type="cellIs" dxfId="5729" priority="10285" operator="equal">
      <formula>"OPORTUNIDADE"</formula>
    </cfRule>
  </conditionalFormatting>
  <conditionalFormatting sqref="Y47:Y50 Y52:Y60">
    <cfRule type="cellIs" dxfId="5728" priority="10283" operator="equal">
      <formula>"NÃO"</formula>
    </cfRule>
    <cfRule type="cellIs" dxfId="5727" priority="10284" operator="equal">
      <formula>"SIM"</formula>
    </cfRule>
  </conditionalFormatting>
  <conditionalFormatting sqref="Z47">
    <cfRule type="cellIs" dxfId="5726" priority="10282" operator="equal">
      <formula>"OPORTUNIDADE"</formula>
    </cfRule>
  </conditionalFormatting>
  <conditionalFormatting sqref="Z47">
    <cfRule type="cellIs" dxfId="5725" priority="10280" operator="equal">
      <formula>"NÃO"</formula>
    </cfRule>
    <cfRule type="cellIs" dxfId="5724" priority="10281" operator="equal">
      <formula>"SIM"</formula>
    </cfRule>
  </conditionalFormatting>
  <conditionalFormatting sqref="Z47">
    <cfRule type="cellIs" dxfId="5723" priority="10279" operator="equal">
      <formula>"OPORTUNIDADE"</formula>
    </cfRule>
  </conditionalFormatting>
  <conditionalFormatting sqref="Z47">
    <cfRule type="cellIs" dxfId="5722" priority="10277" operator="equal">
      <formula>"NÃO"</formula>
    </cfRule>
    <cfRule type="cellIs" dxfId="5721" priority="10278" operator="equal">
      <formula>"SIM"</formula>
    </cfRule>
  </conditionalFormatting>
  <conditionalFormatting sqref="Z47">
    <cfRule type="cellIs" dxfId="5720" priority="10276" operator="equal">
      <formula>"OPORTUNIDADE"</formula>
    </cfRule>
  </conditionalFormatting>
  <conditionalFormatting sqref="Z47">
    <cfRule type="cellIs" dxfId="5719" priority="10274" operator="equal">
      <formula>"NÃO"</formula>
    </cfRule>
    <cfRule type="cellIs" dxfId="5718" priority="10275" operator="equal">
      <formula>"SIM"</formula>
    </cfRule>
  </conditionalFormatting>
  <conditionalFormatting sqref="Z41">
    <cfRule type="cellIs" dxfId="5717" priority="10270" operator="equal">
      <formula>"OPORTUNIDADE"</formula>
    </cfRule>
  </conditionalFormatting>
  <conditionalFormatting sqref="Z41">
    <cfRule type="cellIs" dxfId="5716" priority="10268" operator="equal">
      <formula>"NÃO"</formula>
    </cfRule>
    <cfRule type="cellIs" dxfId="5715" priority="10269" operator="equal">
      <formula>"SIM"</formula>
    </cfRule>
  </conditionalFormatting>
  <conditionalFormatting sqref="Z41">
    <cfRule type="cellIs" dxfId="5714" priority="10267" operator="equal">
      <formula>"OPORTUNIDADE"</formula>
    </cfRule>
  </conditionalFormatting>
  <conditionalFormatting sqref="Z41">
    <cfRule type="cellIs" dxfId="5713" priority="10265" operator="equal">
      <formula>"NÃO"</formula>
    </cfRule>
    <cfRule type="cellIs" dxfId="5712" priority="10266" operator="equal">
      <formula>"SIM"</formula>
    </cfRule>
  </conditionalFormatting>
  <conditionalFormatting sqref="Z40">
    <cfRule type="cellIs" dxfId="5711" priority="10261" operator="equal">
      <formula>"OPORTUNIDADE"</formula>
    </cfRule>
  </conditionalFormatting>
  <conditionalFormatting sqref="Z40">
    <cfRule type="cellIs" dxfId="5710" priority="10259" operator="equal">
      <formula>"NÃO"</formula>
    </cfRule>
    <cfRule type="cellIs" dxfId="5709" priority="10260" operator="equal">
      <formula>"SIM"</formula>
    </cfRule>
  </conditionalFormatting>
  <conditionalFormatting sqref="Z40">
    <cfRule type="cellIs" dxfId="5708" priority="10258" operator="equal">
      <formula>"OPORTUNIDADE"</formula>
    </cfRule>
  </conditionalFormatting>
  <conditionalFormatting sqref="Z40">
    <cfRule type="cellIs" dxfId="5707" priority="10256" operator="equal">
      <formula>"NÃO"</formula>
    </cfRule>
    <cfRule type="cellIs" dxfId="5706" priority="10257" operator="equal">
      <formula>"SIM"</formula>
    </cfRule>
  </conditionalFormatting>
  <conditionalFormatting sqref="Z40">
    <cfRule type="cellIs" dxfId="5705" priority="10255" operator="equal">
      <formula>"OPORTUNIDADE"</formula>
    </cfRule>
  </conditionalFormatting>
  <conditionalFormatting sqref="Z40">
    <cfRule type="cellIs" dxfId="5704" priority="10253" operator="equal">
      <formula>"NÃO"</formula>
    </cfRule>
    <cfRule type="cellIs" dxfId="5703" priority="10254" operator="equal">
      <formula>"SIM"</formula>
    </cfRule>
  </conditionalFormatting>
  <conditionalFormatting sqref="BP23">
    <cfRule type="iconSet" priority="1025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51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50" operator="equal">
      <formula>"OPORTUNIDADE"</formula>
    </cfRule>
  </conditionalFormatting>
  <conditionalFormatting sqref="Z45">
    <cfRule type="cellIs" dxfId="5701" priority="10248" operator="equal">
      <formula>"NÃO"</formula>
    </cfRule>
    <cfRule type="cellIs" dxfId="5700" priority="10249" operator="equal">
      <formula>"SIM"</formula>
    </cfRule>
  </conditionalFormatting>
  <conditionalFormatting sqref="BJ35:BK35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5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4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324 BJ326:BJ523">
    <cfRule type="iconSet" priority="12378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43" operator="equal">
      <formula>"OPORTUNIDADE"</formula>
    </cfRule>
  </conditionalFormatting>
  <conditionalFormatting sqref="Z47:Z49">
    <cfRule type="cellIs" dxfId="5698" priority="10241" operator="equal">
      <formula>"NÃO"</formula>
    </cfRule>
    <cfRule type="cellIs" dxfId="5697" priority="10242" operator="equal">
      <formula>"SIM"</formula>
    </cfRule>
  </conditionalFormatting>
  <conditionalFormatting sqref="Z47:Z49">
    <cfRule type="cellIs" dxfId="5696" priority="10240" operator="equal">
      <formula>"OPORTUNIDADE"</formula>
    </cfRule>
  </conditionalFormatting>
  <conditionalFormatting sqref="Z47:Z49">
    <cfRule type="cellIs" dxfId="5695" priority="10238" operator="equal">
      <formula>"NÃO"</formula>
    </cfRule>
    <cfRule type="cellIs" dxfId="5694" priority="10239" operator="equal">
      <formula>"SIM"</formula>
    </cfRule>
  </conditionalFormatting>
  <conditionalFormatting sqref="Z47:Z49">
    <cfRule type="cellIs" dxfId="5693" priority="10237" operator="equal">
      <formula>"OPORTUNIDADE"</formula>
    </cfRule>
  </conditionalFormatting>
  <conditionalFormatting sqref="Z47:Z49">
    <cfRule type="cellIs" dxfId="5692" priority="10235" operator="equal">
      <formula>"NÃO"</formula>
    </cfRule>
    <cfRule type="cellIs" dxfId="5691" priority="10236" operator="equal">
      <formula>"SIM"</formula>
    </cfRule>
  </conditionalFormatting>
  <conditionalFormatting sqref="Z47:Z49">
    <cfRule type="cellIs" dxfId="5690" priority="10234" operator="equal">
      <formula>"OPORTUNIDADE"</formula>
    </cfRule>
  </conditionalFormatting>
  <conditionalFormatting sqref="Z47:Z49">
    <cfRule type="cellIs" dxfId="5689" priority="10232" operator="equal">
      <formula>"NÃO"</formula>
    </cfRule>
    <cfRule type="cellIs" dxfId="5688" priority="10233" operator="equal">
      <formula>"SIM"</formula>
    </cfRule>
  </conditionalFormatting>
  <conditionalFormatting sqref="Z49">
    <cfRule type="cellIs" dxfId="5687" priority="10225" operator="equal">
      <formula>"OPORTUNIDADE"</formula>
    </cfRule>
  </conditionalFormatting>
  <conditionalFormatting sqref="Z49">
    <cfRule type="cellIs" dxfId="5686" priority="10223" operator="equal">
      <formula>"NÃO"</formula>
    </cfRule>
    <cfRule type="cellIs" dxfId="5685" priority="10224" operator="equal">
      <formula>"SIM"</formula>
    </cfRule>
  </conditionalFormatting>
  <conditionalFormatting sqref="Z49">
    <cfRule type="cellIs" dxfId="5684" priority="10222" operator="equal">
      <formula>"OPORTUNIDADE"</formula>
    </cfRule>
  </conditionalFormatting>
  <conditionalFormatting sqref="Z49">
    <cfRule type="cellIs" dxfId="5683" priority="10220" operator="equal">
      <formula>"NÃO"</formula>
    </cfRule>
    <cfRule type="cellIs" dxfId="5682" priority="10221" operator="equal">
      <formula>"SIM"</formula>
    </cfRule>
  </conditionalFormatting>
  <conditionalFormatting sqref="Z49">
    <cfRule type="cellIs" dxfId="5681" priority="10219" operator="equal">
      <formula>"OPORTUNIDADE"</formula>
    </cfRule>
  </conditionalFormatting>
  <conditionalFormatting sqref="Z49">
    <cfRule type="cellIs" dxfId="5680" priority="10217" operator="equal">
      <formula>"NÃO"</formula>
    </cfRule>
    <cfRule type="cellIs" dxfId="5679" priority="10218" operator="equal">
      <formula>"SIM"</formula>
    </cfRule>
  </conditionalFormatting>
  <conditionalFormatting sqref="Z49">
    <cfRule type="cellIs" dxfId="5678" priority="10216" operator="equal">
      <formula>"OPORTUNIDADE"</formula>
    </cfRule>
  </conditionalFormatting>
  <conditionalFormatting sqref="Z49">
    <cfRule type="cellIs" dxfId="5677" priority="10214" operator="equal">
      <formula>"NÃO"</formula>
    </cfRule>
    <cfRule type="cellIs" dxfId="5676" priority="10215" operator="equal">
      <formula>"SIM"</formula>
    </cfRule>
  </conditionalFormatting>
  <conditionalFormatting sqref="Z56">
    <cfRule type="cellIs" dxfId="5675" priority="10201" operator="equal">
      <formula>"OPORTUNIDADE"</formula>
    </cfRule>
  </conditionalFormatting>
  <conditionalFormatting sqref="Z56">
    <cfRule type="cellIs" dxfId="5674" priority="10199" operator="equal">
      <formula>"NÃO"</formula>
    </cfRule>
    <cfRule type="cellIs" dxfId="5673" priority="10200" operator="equal">
      <formula>"SIM"</formula>
    </cfRule>
  </conditionalFormatting>
  <conditionalFormatting sqref="Z56">
    <cfRule type="cellIs" dxfId="5672" priority="10198" operator="equal">
      <formula>"OPORTUNIDADE"</formula>
    </cfRule>
  </conditionalFormatting>
  <conditionalFormatting sqref="Z56">
    <cfRule type="cellIs" dxfId="5671" priority="10196" operator="equal">
      <formula>"NÃO"</formula>
    </cfRule>
    <cfRule type="cellIs" dxfId="5670" priority="10197" operator="equal">
      <formula>"SIM"</formula>
    </cfRule>
  </conditionalFormatting>
  <conditionalFormatting sqref="Z56">
    <cfRule type="cellIs" dxfId="5669" priority="10195" operator="equal">
      <formula>"OPORTUNIDADE"</formula>
    </cfRule>
  </conditionalFormatting>
  <conditionalFormatting sqref="Z56">
    <cfRule type="cellIs" dxfId="5668" priority="10193" operator="equal">
      <formula>"NÃO"</formula>
    </cfRule>
    <cfRule type="cellIs" dxfId="5667" priority="10194" operator="equal">
      <formula>"SIM"</formula>
    </cfRule>
  </conditionalFormatting>
  <conditionalFormatting sqref="Z58">
    <cfRule type="cellIs" dxfId="5666" priority="10189" operator="equal">
      <formula>"OPORTUNIDADE"</formula>
    </cfRule>
  </conditionalFormatting>
  <conditionalFormatting sqref="Z58">
    <cfRule type="cellIs" dxfId="5665" priority="10187" operator="equal">
      <formula>"NÃO"</formula>
    </cfRule>
    <cfRule type="cellIs" dxfId="5664" priority="10188" operator="equal">
      <formula>"SIM"</formula>
    </cfRule>
  </conditionalFormatting>
  <conditionalFormatting sqref="Z58">
    <cfRule type="cellIs" dxfId="5663" priority="10186" operator="equal">
      <formula>"OPORTUNIDADE"</formula>
    </cfRule>
  </conditionalFormatting>
  <conditionalFormatting sqref="Z58">
    <cfRule type="cellIs" dxfId="5662" priority="10184" operator="equal">
      <formula>"NÃO"</formula>
    </cfRule>
    <cfRule type="cellIs" dxfId="5661" priority="10185" operator="equal">
      <formula>"SIM"</formula>
    </cfRule>
  </conditionalFormatting>
  <conditionalFormatting sqref="Z57">
    <cfRule type="cellIs" dxfId="5660" priority="10171" operator="equal">
      <formula>"OPORTUNIDADE"</formula>
    </cfRule>
  </conditionalFormatting>
  <conditionalFormatting sqref="Z57">
    <cfRule type="cellIs" dxfId="5659" priority="10169" operator="equal">
      <formula>"NÃO"</formula>
    </cfRule>
    <cfRule type="cellIs" dxfId="5658" priority="10170" operator="equal">
      <formula>"SIM"</formula>
    </cfRule>
  </conditionalFormatting>
  <conditionalFormatting sqref="BP45">
    <cfRule type="iconSet" priority="10167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6" operator="equal">
      <formula>"OPORTUNIDADE"</formula>
    </cfRule>
  </conditionalFormatting>
  <conditionalFormatting sqref="Y66">
    <cfRule type="cellIs" dxfId="5656" priority="10164" operator="equal">
      <formula>"NÃO"</formula>
    </cfRule>
    <cfRule type="cellIs" dxfId="5655" priority="10165" operator="equal">
      <formula>"SIM"</formula>
    </cfRule>
  </conditionalFormatting>
  <conditionalFormatting sqref="Z66">
    <cfRule type="cellIs" dxfId="5654" priority="10163" operator="equal">
      <formula>"OPORTUNIDADE"</formula>
    </cfRule>
  </conditionalFormatting>
  <conditionalFormatting sqref="Z66">
    <cfRule type="cellIs" dxfId="5653" priority="10161" operator="equal">
      <formula>"NÃO"</formula>
    </cfRule>
    <cfRule type="cellIs" dxfId="5652" priority="10162" operator="equal">
      <formula>"SIM"</formula>
    </cfRule>
  </conditionalFormatting>
  <conditionalFormatting sqref="Z51">
    <cfRule type="cellIs" dxfId="5651" priority="10160" operator="equal">
      <formula>"OPORTUNIDADE"</formula>
    </cfRule>
  </conditionalFormatting>
  <conditionalFormatting sqref="Z51">
    <cfRule type="cellIs" dxfId="5650" priority="10158" operator="equal">
      <formula>"NÃO"</formula>
    </cfRule>
    <cfRule type="cellIs" dxfId="5649" priority="10159" operator="equal">
      <formula>"SIM"</formula>
    </cfRule>
  </conditionalFormatting>
  <conditionalFormatting sqref="Z51">
    <cfRule type="cellIs" dxfId="5648" priority="10157" operator="equal">
      <formula>"OPORTUNIDADE"</formula>
    </cfRule>
  </conditionalFormatting>
  <conditionalFormatting sqref="Z51">
    <cfRule type="cellIs" dxfId="5647" priority="10155" operator="equal">
      <formula>"NÃO"</formula>
    </cfRule>
    <cfRule type="cellIs" dxfId="5646" priority="10156" operator="equal">
      <formula>"SIM"</formula>
    </cfRule>
  </conditionalFormatting>
  <conditionalFormatting sqref="Z51">
    <cfRule type="cellIs" dxfId="5645" priority="10145" operator="equal">
      <formula>"OPORTUNIDADE"</formula>
    </cfRule>
  </conditionalFormatting>
  <conditionalFormatting sqref="Z51">
    <cfRule type="cellIs" dxfId="5644" priority="10143" operator="equal">
      <formula>"NÃO"</formula>
    </cfRule>
    <cfRule type="cellIs" dxfId="5643" priority="10144" operator="equal">
      <formula>"SIM"</formula>
    </cfRule>
  </conditionalFormatting>
  <conditionalFormatting sqref="Z50">
    <cfRule type="cellIs" dxfId="5642" priority="10142" operator="equal">
      <formula>"OPORTUNIDADE"</formula>
    </cfRule>
  </conditionalFormatting>
  <conditionalFormatting sqref="Z50">
    <cfRule type="cellIs" dxfId="5641" priority="10140" operator="equal">
      <formula>"NÃO"</formula>
    </cfRule>
    <cfRule type="cellIs" dxfId="5640" priority="10141" operator="equal">
      <formula>"SIM"</formula>
    </cfRule>
  </conditionalFormatting>
  <conditionalFormatting sqref="Z60">
    <cfRule type="cellIs" dxfId="5639" priority="10127" operator="equal">
      <formula>"OPORTUNIDADE"</formula>
    </cfRule>
  </conditionalFormatting>
  <conditionalFormatting sqref="Z60">
    <cfRule type="cellIs" dxfId="5638" priority="10125" operator="equal">
      <formula>"NÃO"</formula>
    </cfRule>
    <cfRule type="cellIs" dxfId="5637" priority="10126" operator="equal">
      <formula>"SIM"</formula>
    </cfRule>
  </conditionalFormatting>
  <conditionalFormatting sqref="Z60">
    <cfRule type="cellIs" dxfId="5636" priority="10124" operator="equal">
      <formula>"OPORTUNIDADE"</formula>
    </cfRule>
  </conditionalFormatting>
  <conditionalFormatting sqref="Z60">
    <cfRule type="cellIs" dxfId="5635" priority="10122" operator="equal">
      <formula>"NÃO"</formula>
    </cfRule>
    <cfRule type="cellIs" dxfId="5634" priority="10123" operator="equal">
      <formula>"SIM"</formula>
    </cfRule>
  </conditionalFormatting>
  <conditionalFormatting sqref="Z60">
    <cfRule type="cellIs" dxfId="5633" priority="10121" operator="equal">
      <formula>"OPORTUNIDADE"</formula>
    </cfRule>
  </conditionalFormatting>
  <conditionalFormatting sqref="Z60">
    <cfRule type="cellIs" dxfId="5632" priority="10119" operator="equal">
      <formula>"NÃO"</formula>
    </cfRule>
    <cfRule type="cellIs" dxfId="5631" priority="10120" operator="equal">
      <formula>"SIM"</formula>
    </cfRule>
  </conditionalFormatting>
  <conditionalFormatting sqref="Y64">
    <cfRule type="cellIs" dxfId="5630" priority="10115" operator="equal">
      <formula>"OPORTUNIDADE"</formula>
    </cfRule>
  </conditionalFormatting>
  <conditionalFormatting sqref="Y64">
    <cfRule type="cellIs" dxfId="5629" priority="10113" operator="equal">
      <formula>"NÃO"</formula>
    </cfRule>
    <cfRule type="cellIs" dxfId="5628" priority="10114" operator="equal">
      <formula>"SIM"</formula>
    </cfRule>
  </conditionalFormatting>
  <conditionalFormatting sqref="Z64">
    <cfRule type="cellIs" dxfId="5627" priority="10112" operator="equal">
      <formula>"OPORTUNIDADE"</formula>
    </cfRule>
  </conditionalFormatting>
  <conditionalFormatting sqref="Z64">
    <cfRule type="cellIs" dxfId="5626" priority="10110" operator="equal">
      <formula>"NÃO"</formula>
    </cfRule>
    <cfRule type="cellIs" dxfId="5625" priority="10111" operator="equal">
      <formula>"SIM"</formula>
    </cfRule>
  </conditionalFormatting>
  <conditionalFormatting sqref="Y65">
    <cfRule type="cellIs" dxfId="5624" priority="10085" operator="equal">
      <formula>"OPORTUNIDADE"</formula>
    </cfRule>
  </conditionalFormatting>
  <conditionalFormatting sqref="Y65">
    <cfRule type="cellIs" dxfId="5623" priority="10083" operator="equal">
      <formula>"NÃO"</formula>
    </cfRule>
    <cfRule type="cellIs" dxfId="5622" priority="10084" operator="equal">
      <formula>"SIM"</formula>
    </cfRule>
  </conditionalFormatting>
  <conditionalFormatting sqref="Z65">
    <cfRule type="cellIs" dxfId="5621" priority="10082" operator="equal">
      <formula>"OPORTUNIDADE"</formula>
    </cfRule>
  </conditionalFormatting>
  <conditionalFormatting sqref="Z65">
    <cfRule type="cellIs" dxfId="5620" priority="10080" operator="equal">
      <formula>"NÃO"</formula>
    </cfRule>
    <cfRule type="cellIs" dxfId="5619" priority="10081" operator="equal">
      <formula>"SIM"</formula>
    </cfRule>
  </conditionalFormatting>
  <conditionalFormatting sqref="Z65">
    <cfRule type="cellIs" dxfId="5618" priority="10079" operator="equal">
      <formula>"OPORTUNIDADE"</formula>
    </cfRule>
  </conditionalFormatting>
  <conditionalFormatting sqref="Z65">
    <cfRule type="cellIs" dxfId="5617" priority="10077" operator="equal">
      <formula>"NÃO"</formula>
    </cfRule>
    <cfRule type="cellIs" dxfId="5616" priority="10078" operator="equal">
      <formula>"SIM"</formula>
    </cfRule>
  </conditionalFormatting>
  <conditionalFormatting sqref="Z65">
    <cfRule type="cellIs" dxfId="5615" priority="10076" operator="equal">
      <formula>"OPORTUNIDADE"</formula>
    </cfRule>
  </conditionalFormatting>
  <conditionalFormatting sqref="Z65">
    <cfRule type="cellIs" dxfId="5614" priority="10074" operator="equal">
      <formula>"NÃO"</formula>
    </cfRule>
    <cfRule type="cellIs" dxfId="5613" priority="10075" operator="equal">
      <formula>"SIM"</formula>
    </cfRule>
  </conditionalFormatting>
  <conditionalFormatting sqref="Y73:Y75">
    <cfRule type="cellIs" dxfId="5612" priority="10073" operator="equal">
      <formula>"OPORTUNIDADE"</formula>
    </cfRule>
  </conditionalFormatting>
  <conditionalFormatting sqref="Y73:Y75">
    <cfRule type="cellIs" dxfId="5611" priority="10071" operator="equal">
      <formula>"NÃO"</formula>
    </cfRule>
    <cfRule type="cellIs" dxfId="5610" priority="10072" operator="equal">
      <formula>"SIM"</formula>
    </cfRule>
  </conditionalFormatting>
  <conditionalFormatting sqref="Z73:Z74">
    <cfRule type="cellIs" dxfId="5609" priority="10070" operator="equal">
      <formula>"OPORTUNIDADE"</formula>
    </cfRule>
  </conditionalFormatting>
  <conditionalFormatting sqref="Z73:Z74">
    <cfRule type="cellIs" dxfId="5608" priority="10068" operator="equal">
      <formula>"NÃO"</formula>
    </cfRule>
    <cfRule type="cellIs" dxfId="5607" priority="10069" operator="equal">
      <formula>"SIM"</formula>
    </cfRule>
  </conditionalFormatting>
  <conditionalFormatting sqref="Z72">
    <cfRule type="cellIs" dxfId="5606" priority="10067" operator="equal">
      <formula>"OPORTUNIDADE"</formula>
    </cfRule>
  </conditionalFormatting>
  <conditionalFormatting sqref="Z72">
    <cfRule type="cellIs" dxfId="5605" priority="10065" operator="equal">
      <formula>"NÃO"</formula>
    </cfRule>
    <cfRule type="cellIs" dxfId="5604" priority="10066" operator="equal">
      <formula>"SIM"</formula>
    </cfRule>
  </conditionalFormatting>
  <conditionalFormatting sqref="Z72">
    <cfRule type="cellIs" dxfId="5603" priority="10064" operator="equal">
      <formula>"OPORTUNIDADE"</formula>
    </cfRule>
  </conditionalFormatting>
  <conditionalFormatting sqref="Z72">
    <cfRule type="cellIs" dxfId="5602" priority="10062" operator="equal">
      <formula>"NÃO"</formula>
    </cfRule>
    <cfRule type="cellIs" dxfId="5601" priority="10063" operator="equal">
      <formula>"SIM"</formula>
    </cfRule>
  </conditionalFormatting>
  <conditionalFormatting sqref="Z72">
    <cfRule type="cellIs" dxfId="5600" priority="10061" operator="equal">
      <formula>"OPORTUNIDADE"</formula>
    </cfRule>
  </conditionalFormatting>
  <conditionalFormatting sqref="Z72">
    <cfRule type="cellIs" dxfId="5599" priority="10059" operator="equal">
      <formula>"NÃO"</formula>
    </cfRule>
    <cfRule type="cellIs" dxfId="5598" priority="10060" operator="equal">
      <formula>"SIM"</formula>
    </cfRule>
  </conditionalFormatting>
  <conditionalFormatting sqref="Y72:Y73">
    <cfRule type="cellIs" dxfId="5597" priority="10058" operator="equal">
      <formula>"OPORTUNIDADE"</formula>
    </cfRule>
  </conditionalFormatting>
  <conditionalFormatting sqref="Y72:Y73">
    <cfRule type="cellIs" dxfId="5596" priority="10056" operator="equal">
      <formula>"NÃO"</formula>
    </cfRule>
    <cfRule type="cellIs" dxfId="5595" priority="10057" operator="equal">
      <formula>"SIM"</formula>
    </cfRule>
  </conditionalFormatting>
  <conditionalFormatting sqref="BK38">
    <cfRule type="iconSet" priority="10055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4" operator="equal">
      <formula>"OPORTUNIDADE"</formula>
    </cfRule>
  </conditionalFormatting>
  <conditionalFormatting sqref="Z72:Z73">
    <cfRule type="cellIs" dxfId="5593" priority="10052" operator="equal">
      <formula>"NÃO"</formula>
    </cfRule>
    <cfRule type="cellIs" dxfId="5592" priority="10053" operator="equal">
      <formula>"SIM"</formula>
    </cfRule>
  </conditionalFormatting>
  <conditionalFormatting sqref="Y71">
    <cfRule type="cellIs" dxfId="5591" priority="10051" operator="equal">
      <formula>"OPORTUNIDADE"</formula>
    </cfRule>
  </conditionalFormatting>
  <conditionalFormatting sqref="Y71">
    <cfRule type="cellIs" dxfId="5590" priority="10049" operator="equal">
      <formula>"NÃO"</formula>
    </cfRule>
    <cfRule type="cellIs" dxfId="5589" priority="10050" operator="equal">
      <formula>"SIM"</formula>
    </cfRule>
  </conditionalFormatting>
  <conditionalFormatting sqref="Z71">
    <cfRule type="cellIs" dxfId="5588" priority="10048" operator="equal">
      <formula>"OPORTUNIDADE"</formula>
    </cfRule>
  </conditionalFormatting>
  <conditionalFormatting sqref="Z71">
    <cfRule type="cellIs" dxfId="5587" priority="10046" operator="equal">
      <formula>"NÃO"</formula>
    </cfRule>
    <cfRule type="cellIs" dxfId="5586" priority="10047" operator="equal">
      <formula>"SIM"</formula>
    </cfRule>
  </conditionalFormatting>
  <conditionalFormatting sqref="Z71">
    <cfRule type="cellIs" dxfId="5585" priority="10045" operator="equal">
      <formula>"OPORTUNIDADE"</formula>
    </cfRule>
  </conditionalFormatting>
  <conditionalFormatting sqref="Z71">
    <cfRule type="cellIs" dxfId="5584" priority="10043" operator="equal">
      <formula>"NÃO"</formula>
    </cfRule>
    <cfRule type="cellIs" dxfId="5583" priority="10044" operator="equal">
      <formula>"SIM"</formula>
    </cfRule>
  </conditionalFormatting>
  <conditionalFormatting sqref="Z71">
    <cfRule type="cellIs" dxfId="5582" priority="10042" operator="equal">
      <formula>"OPORTUNIDADE"</formula>
    </cfRule>
  </conditionalFormatting>
  <conditionalFormatting sqref="Z71">
    <cfRule type="cellIs" dxfId="5581" priority="10040" operator="equal">
      <formula>"NÃO"</formula>
    </cfRule>
    <cfRule type="cellIs" dxfId="5580" priority="10041" operator="equal">
      <formula>"SIM"</formula>
    </cfRule>
  </conditionalFormatting>
  <conditionalFormatting sqref="Z75">
    <cfRule type="cellIs" dxfId="5579" priority="10033" operator="equal">
      <formula>"OPORTUNIDADE"</formula>
    </cfRule>
  </conditionalFormatting>
  <conditionalFormatting sqref="Z75">
    <cfRule type="cellIs" dxfId="5578" priority="10031" operator="equal">
      <formula>"NÃO"</formula>
    </cfRule>
    <cfRule type="cellIs" dxfId="5577" priority="10032" operator="equal">
      <formula>"SIM"</formula>
    </cfRule>
  </conditionalFormatting>
  <conditionalFormatting sqref="Y75">
    <cfRule type="cellIs" dxfId="5576" priority="10030" operator="equal">
      <formula>"OPORTUNIDADE"</formula>
    </cfRule>
  </conditionalFormatting>
  <conditionalFormatting sqref="Y75">
    <cfRule type="cellIs" dxfId="5575" priority="10028" operator="equal">
      <formula>"NÃO"</formula>
    </cfRule>
    <cfRule type="cellIs" dxfId="5574" priority="10029" operator="equal">
      <formula>"SIM"</formula>
    </cfRule>
  </conditionalFormatting>
  <conditionalFormatting sqref="BK33">
    <cfRule type="iconSet" priority="10027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6" operator="equal">
      <formula>"OPORTUNIDADE"</formula>
    </cfRule>
  </conditionalFormatting>
  <conditionalFormatting sqref="Y68:Y69">
    <cfRule type="cellIs" dxfId="5572" priority="10024" operator="equal">
      <formula>"NÃO"</formula>
    </cfRule>
    <cfRule type="cellIs" dxfId="5571" priority="10025" operator="equal">
      <formula>"SIM"</formula>
    </cfRule>
  </conditionalFormatting>
  <conditionalFormatting sqref="Z68">
    <cfRule type="cellIs" dxfId="5570" priority="10023" operator="equal">
      <formula>"OPORTUNIDADE"</formula>
    </cfRule>
  </conditionalFormatting>
  <conditionalFormatting sqref="Z68">
    <cfRule type="cellIs" dxfId="5569" priority="10021" operator="equal">
      <formula>"NÃO"</formula>
    </cfRule>
    <cfRule type="cellIs" dxfId="5568" priority="10022" operator="equal">
      <formula>"SIM"</formula>
    </cfRule>
  </conditionalFormatting>
  <conditionalFormatting sqref="Z68">
    <cfRule type="cellIs" dxfId="5567" priority="10020" operator="equal">
      <formula>"OPORTUNIDADE"</formula>
    </cfRule>
  </conditionalFormatting>
  <conditionalFormatting sqref="Z68">
    <cfRule type="cellIs" dxfId="5566" priority="10018" operator="equal">
      <formula>"NÃO"</formula>
    </cfRule>
    <cfRule type="cellIs" dxfId="5565" priority="10019" operator="equal">
      <formula>"SIM"</formula>
    </cfRule>
  </conditionalFormatting>
  <conditionalFormatting sqref="Z68">
    <cfRule type="cellIs" dxfId="5564" priority="10017" operator="equal">
      <formula>"OPORTUNIDADE"</formula>
    </cfRule>
  </conditionalFormatting>
  <conditionalFormatting sqref="Z68">
    <cfRule type="cellIs" dxfId="5563" priority="10015" operator="equal">
      <formula>"NÃO"</formula>
    </cfRule>
    <cfRule type="cellIs" dxfId="5562" priority="10016" operator="equal">
      <formula>"SIM"</formula>
    </cfRule>
  </conditionalFormatting>
  <conditionalFormatting sqref="Z68">
    <cfRule type="cellIs" dxfId="5561" priority="10014" operator="equal">
      <formula>"OPORTUNIDADE"</formula>
    </cfRule>
  </conditionalFormatting>
  <conditionalFormatting sqref="Z68">
    <cfRule type="cellIs" dxfId="5560" priority="10012" operator="equal">
      <formula>"NÃO"</formula>
    </cfRule>
    <cfRule type="cellIs" dxfId="5559" priority="10013" operator="equal">
      <formula>"SIM"</formula>
    </cfRule>
  </conditionalFormatting>
  <conditionalFormatting sqref="Z68">
    <cfRule type="cellIs" dxfId="5558" priority="10011" operator="equal">
      <formula>"OPORTUNIDADE"</formula>
    </cfRule>
  </conditionalFormatting>
  <conditionalFormatting sqref="Z68">
    <cfRule type="cellIs" dxfId="5557" priority="10009" operator="equal">
      <formula>"NÃO"</formula>
    </cfRule>
    <cfRule type="cellIs" dxfId="5556" priority="10010" operator="equal">
      <formula>"SIM"</formula>
    </cfRule>
  </conditionalFormatting>
  <conditionalFormatting sqref="Z68">
    <cfRule type="cellIs" dxfId="5555" priority="10008" operator="equal">
      <formula>"OPORTUNIDADE"</formula>
    </cfRule>
  </conditionalFormatting>
  <conditionalFormatting sqref="Z68">
    <cfRule type="cellIs" dxfId="5554" priority="10006" operator="equal">
      <formula>"NÃO"</formula>
    </cfRule>
    <cfRule type="cellIs" dxfId="5553" priority="10007" operator="equal">
      <formula>"SIM"</formula>
    </cfRule>
  </conditionalFormatting>
  <conditionalFormatting sqref="Z68">
    <cfRule type="cellIs" dxfId="5552" priority="10005" operator="equal">
      <formula>"OPORTUNIDADE"</formula>
    </cfRule>
  </conditionalFormatting>
  <conditionalFormatting sqref="Z68">
    <cfRule type="cellIs" dxfId="5551" priority="10003" operator="equal">
      <formula>"NÃO"</formula>
    </cfRule>
    <cfRule type="cellIs" dxfId="5550" priority="10004" operator="equal">
      <formula>"SIM"</formula>
    </cfRule>
  </conditionalFormatting>
  <conditionalFormatting sqref="Z68">
    <cfRule type="cellIs" dxfId="5549" priority="10002" operator="equal">
      <formula>"OPORTUNIDADE"</formula>
    </cfRule>
  </conditionalFormatting>
  <conditionalFormatting sqref="Z68">
    <cfRule type="cellIs" dxfId="5548" priority="10000" operator="equal">
      <formula>"NÃO"</formula>
    </cfRule>
    <cfRule type="cellIs" dxfId="5547" priority="10001" operator="equal">
      <formula>"SIM"</formula>
    </cfRule>
  </conditionalFormatting>
  <conditionalFormatting sqref="Y67:Y69">
    <cfRule type="cellIs" dxfId="5546" priority="9999" operator="equal">
      <formula>"OPORTUNIDADE"</formula>
    </cfRule>
  </conditionalFormatting>
  <conditionalFormatting sqref="Y67:Y69">
    <cfRule type="cellIs" dxfId="5545" priority="9997" operator="equal">
      <formula>"NÃO"</formula>
    </cfRule>
    <cfRule type="cellIs" dxfId="5544" priority="9998" operator="equal">
      <formula>"SIM"</formula>
    </cfRule>
  </conditionalFormatting>
  <conditionalFormatting sqref="Z67:Z68">
    <cfRule type="cellIs" dxfId="5543" priority="9996" operator="equal">
      <formula>"OPORTUNIDADE"</formula>
    </cfRule>
  </conditionalFormatting>
  <conditionalFormatting sqref="Z67:Z68">
    <cfRule type="cellIs" dxfId="5542" priority="9994" operator="equal">
      <formula>"NÃO"</formula>
    </cfRule>
    <cfRule type="cellIs" dxfId="5541" priority="9995" operator="equal">
      <formula>"SIM"</formula>
    </cfRule>
  </conditionalFormatting>
  <conditionalFormatting sqref="Z69">
    <cfRule type="cellIs" dxfId="5540" priority="9993" operator="equal">
      <formula>"OPORTUNIDADE"</formula>
    </cfRule>
  </conditionalFormatting>
  <conditionalFormatting sqref="Z69">
    <cfRule type="cellIs" dxfId="5539" priority="9991" operator="equal">
      <formula>"NÃO"</formula>
    </cfRule>
    <cfRule type="cellIs" dxfId="5538" priority="9992" operator="equal">
      <formula>"SIM"</formula>
    </cfRule>
  </conditionalFormatting>
  <conditionalFormatting sqref="Z69">
    <cfRule type="cellIs" dxfId="5537" priority="9990" operator="equal">
      <formula>"OPORTUNIDADE"</formula>
    </cfRule>
  </conditionalFormatting>
  <conditionalFormatting sqref="Z69">
    <cfRule type="cellIs" dxfId="5536" priority="9988" operator="equal">
      <formula>"NÃO"</formula>
    </cfRule>
    <cfRule type="cellIs" dxfId="5535" priority="9989" operator="equal">
      <formula>"SIM"</formula>
    </cfRule>
  </conditionalFormatting>
  <conditionalFormatting sqref="Z69">
    <cfRule type="cellIs" dxfId="5534" priority="9987" operator="equal">
      <formula>"OPORTUNIDADE"</formula>
    </cfRule>
  </conditionalFormatting>
  <conditionalFormatting sqref="Z69">
    <cfRule type="cellIs" dxfId="5533" priority="9985" operator="equal">
      <formula>"NÃO"</formula>
    </cfRule>
    <cfRule type="cellIs" dxfId="5532" priority="9986" operator="equal">
      <formula>"SIM"</formula>
    </cfRule>
  </conditionalFormatting>
  <conditionalFormatting sqref="Z69">
    <cfRule type="cellIs" dxfId="5531" priority="9984" operator="equal">
      <formula>"OPORTUNIDADE"</formula>
    </cfRule>
  </conditionalFormatting>
  <conditionalFormatting sqref="Z69">
    <cfRule type="cellIs" dxfId="5530" priority="9982" operator="equal">
      <formula>"NÃO"</formula>
    </cfRule>
    <cfRule type="cellIs" dxfId="5529" priority="9983" operator="equal">
      <formula>"SIM"</formula>
    </cfRule>
  </conditionalFormatting>
  <conditionalFormatting sqref="BK37">
    <cfRule type="iconSet" priority="997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7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6" operator="equal">
      <formula>"OPORTUNIDADE"</formula>
    </cfRule>
  </conditionalFormatting>
  <conditionalFormatting sqref="Z91:Z92">
    <cfRule type="cellIs" dxfId="5527" priority="9954" operator="equal">
      <formula>"NÃO"</formula>
    </cfRule>
    <cfRule type="cellIs" dxfId="5526" priority="9955" operator="equal">
      <formula>"SIM"</formula>
    </cfRule>
  </conditionalFormatting>
  <conditionalFormatting sqref="Y91:Y100">
    <cfRule type="cellIs" dxfId="5525" priority="9953" operator="equal">
      <formula>"OPORTUNIDADE"</formula>
    </cfRule>
  </conditionalFormatting>
  <conditionalFormatting sqref="Y91:Y100">
    <cfRule type="cellIs" dxfId="5524" priority="9951" operator="equal">
      <formula>"NÃO"</formula>
    </cfRule>
    <cfRule type="cellIs" dxfId="5523" priority="9952" operator="equal">
      <formula>"SIM"</formula>
    </cfRule>
  </conditionalFormatting>
  <conditionalFormatting sqref="BK81">
    <cfRule type="iconSet" priority="9950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7" operator="equal">
      <formula>"OPORTUNIDADE"</formula>
    </cfRule>
  </conditionalFormatting>
  <conditionalFormatting sqref="Z96">
    <cfRule type="cellIs" dxfId="5521" priority="9945" operator="equal">
      <formula>"NÃO"</formula>
    </cfRule>
    <cfRule type="cellIs" dxfId="5520" priority="9946" operator="equal">
      <formula>"SIM"</formula>
    </cfRule>
  </conditionalFormatting>
  <conditionalFormatting sqref="BP84">
    <cfRule type="iconSet" priority="993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33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32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2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11" operator="equal">
      <formula>"OPORTUNIDADE"</formula>
    </cfRule>
  </conditionalFormatting>
  <conditionalFormatting sqref="Y104:Y112">
    <cfRule type="cellIs" dxfId="5518" priority="9909" operator="equal">
      <formula>"NÃO"</formula>
    </cfRule>
    <cfRule type="cellIs" dxfId="5517" priority="9910" operator="equal">
      <formula>"SIM"</formula>
    </cfRule>
  </conditionalFormatting>
  <conditionalFormatting sqref="Z109">
    <cfRule type="cellIs" dxfId="5516" priority="9905" operator="equal">
      <formula>"OPORTUNIDADE"</formula>
    </cfRule>
  </conditionalFormatting>
  <conditionalFormatting sqref="Z109">
    <cfRule type="cellIs" dxfId="5515" priority="9903" operator="equal">
      <formula>"NÃO"</formula>
    </cfRule>
    <cfRule type="cellIs" dxfId="5514" priority="9904" operator="equal">
      <formula>"SIM"</formula>
    </cfRule>
  </conditionalFormatting>
  <conditionalFormatting sqref="Z109">
    <cfRule type="cellIs" dxfId="5513" priority="9902" operator="equal">
      <formula>"OPORTUNIDADE"</formula>
    </cfRule>
  </conditionalFormatting>
  <conditionalFormatting sqref="Z109">
    <cfRule type="cellIs" dxfId="5512" priority="9900" operator="equal">
      <formula>"NÃO"</formula>
    </cfRule>
    <cfRule type="cellIs" dxfId="5511" priority="9901" operator="equal">
      <formula>"SIM"</formula>
    </cfRule>
  </conditionalFormatting>
  <conditionalFormatting sqref="Z109">
    <cfRule type="cellIs" dxfId="5510" priority="9899" operator="equal">
      <formula>"OPORTUNIDADE"</formula>
    </cfRule>
  </conditionalFormatting>
  <conditionalFormatting sqref="Z109">
    <cfRule type="cellIs" dxfId="5509" priority="9897" operator="equal">
      <formula>"NÃO"</formula>
    </cfRule>
    <cfRule type="cellIs" dxfId="5508" priority="9898" operator="equal">
      <formula>"SIM"</formula>
    </cfRule>
  </conditionalFormatting>
  <conditionalFormatting sqref="Z109">
    <cfRule type="cellIs" dxfId="5507" priority="9893" operator="equal">
      <formula>"OPORTUNIDADE"</formula>
    </cfRule>
  </conditionalFormatting>
  <conditionalFormatting sqref="Z109">
    <cfRule type="cellIs" dxfId="5506" priority="9891" operator="equal">
      <formula>"NÃO"</formula>
    </cfRule>
    <cfRule type="cellIs" dxfId="5505" priority="9892" operator="equal">
      <formula>"SIM"</formula>
    </cfRule>
  </conditionalFormatting>
  <conditionalFormatting sqref="Z107:Z108">
    <cfRule type="cellIs" dxfId="5504" priority="9884" operator="equal">
      <formula>"OPORTUNIDADE"</formula>
    </cfRule>
  </conditionalFormatting>
  <conditionalFormatting sqref="Z107:Z108">
    <cfRule type="cellIs" dxfId="5503" priority="9882" operator="equal">
      <formula>"NÃO"</formula>
    </cfRule>
    <cfRule type="cellIs" dxfId="5502" priority="9883" operator="equal">
      <formula>"SIM"</formula>
    </cfRule>
  </conditionalFormatting>
  <conditionalFormatting sqref="BP96">
    <cfRule type="iconSet" priority="9875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71" operator="equal">
      <formula>"OPORTUNIDADE"</formula>
    </cfRule>
  </conditionalFormatting>
  <conditionalFormatting sqref="Z108">
    <cfRule type="cellIs" dxfId="5500" priority="9869" operator="equal">
      <formula>"NÃO"</formula>
    </cfRule>
    <cfRule type="cellIs" dxfId="5499" priority="9870" operator="equal">
      <formula>"SIM"</formula>
    </cfRule>
  </conditionalFormatting>
  <conditionalFormatting sqref="Z111">
    <cfRule type="cellIs" dxfId="5498" priority="9865" operator="equal">
      <formula>"OPORTUNIDADE"</formula>
    </cfRule>
  </conditionalFormatting>
  <conditionalFormatting sqref="Z111">
    <cfRule type="cellIs" dxfId="5497" priority="9863" operator="equal">
      <formula>"NÃO"</formula>
    </cfRule>
    <cfRule type="cellIs" dxfId="5496" priority="9864" operator="equal">
      <formula>"SIM"</formula>
    </cfRule>
  </conditionalFormatting>
  <conditionalFormatting sqref="Z104">
    <cfRule type="cellIs" dxfId="5495" priority="9859" operator="equal">
      <formula>"OPORTUNIDADE"</formula>
    </cfRule>
  </conditionalFormatting>
  <conditionalFormatting sqref="Z104">
    <cfRule type="cellIs" dxfId="5494" priority="9857" operator="equal">
      <formula>"NÃO"</formula>
    </cfRule>
    <cfRule type="cellIs" dxfId="5493" priority="9858" operator="equal">
      <formula>"SIM"</formula>
    </cfRule>
  </conditionalFormatting>
  <conditionalFormatting sqref="Y104:Y112">
    <cfRule type="cellIs" dxfId="5492" priority="9856" operator="equal">
      <formula>"OPORTUNIDADE"</formula>
    </cfRule>
  </conditionalFormatting>
  <conditionalFormatting sqref="Y104:Y112">
    <cfRule type="cellIs" dxfId="5491" priority="9854" operator="equal">
      <formula>"NÃO"</formula>
    </cfRule>
    <cfRule type="cellIs" dxfId="5490" priority="9855" operator="equal">
      <formula>"SIM"</formula>
    </cfRule>
  </conditionalFormatting>
  <conditionalFormatting sqref="Z107">
    <cfRule type="cellIs" dxfId="5489" priority="9853" operator="equal">
      <formula>"OPORTUNIDADE"</formula>
    </cfRule>
  </conditionalFormatting>
  <conditionalFormatting sqref="Z107">
    <cfRule type="cellIs" dxfId="5488" priority="9851" operator="equal">
      <formula>"NÃO"</formula>
    </cfRule>
    <cfRule type="cellIs" dxfId="5487" priority="9852" operator="equal">
      <formula>"SIM"</formula>
    </cfRule>
  </conditionalFormatting>
  <conditionalFormatting sqref="Z106">
    <cfRule type="cellIs" dxfId="5486" priority="9850" operator="equal">
      <formula>"OPORTUNIDADE"</formula>
    </cfRule>
  </conditionalFormatting>
  <conditionalFormatting sqref="Z106">
    <cfRule type="cellIs" dxfId="5485" priority="9848" operator="equal">
      <formula>"NÃO"</formula>
    </cfRule>
    <cfRule type="cellIs" dxfId="5484" priority="9849" operator="equal">
      <formula>"SIM"</formula>
    </cfRule>
  </conditionalFormatting>
  <conditionalFormatting sqref="Y106">
    <cfRule type="cellIs" dxfId="5483" priority="9847" operator="equal">
      <formula>"OPORTUNIDADE"</formula>
    </cfRule>
  </conditionalFormatting>
  <conditionalFormatting sqref="Y106">
    <cfRule type="cellIs" dxfId="5482" priority="9845" operator="equal">
      <formula>"NÃO"</formula>
    </cfRule>
    <cfRule type="cellIs" dxfId="5481" priority="9846" operator="equal">
      <formula>"SIM"</formula>
    </cfRule>
  </conditionalFormatting>
  <conditionalFormatting sqref="BP92">
    <cfRule type="iconSet" priority="9843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42" operator="equal">
      <formula>"OPORTUNIDADE"</formula>
    </cfRule>
  </conditionalFormatting>
  <conditionalFormatting sqref="Y106">
    <cfRule type="cellIs" dxfId="5479" priority="9840" operator="equal">
      <formula>"NÃO"</formula>
    </cfRule>
    <cfRule type="cellIs" dxfId="5478" priority="9841" operator="equal">
      <formula>"SIM"</formula>
    </cfRule>
  </conditionalFormatting>
  <conditionalFormatting sqref="BJ105:BK105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32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 BK326:BK327 BK329:BK434">
    <cfRule type="iconSet" priority="1237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8" operator="equal">
      <formula>"OPORTUNIDADE"</formula>
    </cfRule>
  </conditionalFormatting>
  <conditionalFormatting sqref="Y113:Y126">
    <cfRule type="cellIs" dxfId="5476" priority="9826" operator="equal">
      <formula>"NÃO"</formula>
    </cfRule>
    <cfRule type="cellIs" dxfId="5475" priority="9827" operator="equal">
      <formula>"SIM"</formula>
    </cfRule>
  </conditionalFormatting>
  <conditionalFormatting sqref="Y118:Y126">
    <cfRule type="cellIs" dxfId="5474" priority="9825" operator="equal">
      <formula>"OPORTUNIDADE"</formula>
    </cfRule>
  </conditionalFormatting>
  <conditionalFormatting sqref="Y118:Y126">
    <cfRule type="cellIs" dxfId="5473" priority="9823" operator="equal">
      <formula>"NÃO"</formula>
    </cfRule>
    <cfRule type="cellIs" dxfId="5472" priority="9824" operator="equal">
      <formula>"SIM"</formula>
    </cfRule>
  </conditionalFormatting>
  <conditionalFormatting sqref="Y118:Y126">
    <cfRule type="cellIs" dxfId="5471" priority="9819" operator="equal">
      <formula>"OPORTUNIDADE"</formula>
    </cfRule>
  </conditionalFormatting>
  <conditionalFormatting sqref="Y118:Y126">
    <cfRule type="cellIs" dxfId="5470" priority="9817" operator="equal">
      <formula>"NÃO"</formula>
    </cfRule>
    <cfRule type="cellIs" dxfId="5469" priority="9818" operator="equal">
      <formula>"SIM"</formula>
    </cfRule>
  </conditionalFormatting>
  <conditionalFormatting sqref="Y118:Y126">
    <cfRule type="cellIs" dxfId="5468" priority="9816" operator="equal">
      <formula>"OPORTUNIDADE"</formula>
    </cfRule>
  </conditionalFormatting>
  <conditionalFormatting sqref="Y118:Y126">
    <cfRule type="cellIs" dxfId="5467" priority="9814" operator="equal">
      <formula>"NÃO"</formula>
    </cfRule>
    <cfRule type="cellIs" dxfId="5466" priority="9815" operator="equal">
      <formula>"SIM"</formula>
    </cfRule>
  </conditionalFormatting>
  <conditionalFormatting sqref="Z118:Z121">
    <cfRule type="cellIs" dxfId="5465" priority="9813" operator="equal">
      <formula>"OPORTUNIDADE"</formula>
    </cfRule>
  </conditionalFormatting>
  <conditionalFormatting sqref="Z118:Z121">
    <cfRule type="cellIs" dxfId="5464" priority="9811" operator="equal">
      <formula>"NÃO"</formula>
    </cfRule>
    <cfRule type="cellIs" dxfId="5463" priority="9812" operator="equal">
      <formula>"SIM"</formula>
    </cfRule>
  </conditionalFormatting>
  <conditionalFormatting sqref="Z119:Z121">
    <cfRule type="cellIs" dxfId="5462" priority="9810" operator="equal">
      <formula>"OPORTUNIDADE"</formula>
    </cfRule>
  </conditionalFormatting>
  <conditionalFormatting sqref="Z119:Z121">
    <cfRule type="cellIs" dxfId="5461" priority="9808" operator="equal">
      <formula>"NÃO"</formula>
    </cfRule>
    <cfRule type="cellIs" dxfId="5460" priority="9809" operator="equal">
      <formula>"SIM"</formula>
    </cfRule>
  </conditionalFormatting>
  <conditionalFormatting sqref="Y118:Y126">
    <cfRule type="cellIs" dxfId="5459" priority="9807" operator="equal">
      <formula>"OPORTUNIDADE"</formula>
    </cfRule>
  </conditionalFormatting>
  <conditionalFormatting sqref="Y118:Y126">
    <cfRule type="cellIs" dxfId="5458" priority="9805" operator="equal">
      <formula>"NÃO"</formula>
    </cfRule>
    <cfRule type="cellIs" dxfId="5457" priority="9806" operator="equal">
      <formula>"SIM"</formula>
    </cfRule>
  </conditionalFormatting>
  <conditionalFormatting sqref="Z118:Z120">
    <cfRule type="cellIs" dxfId="5456" priority="9804" operator="equal">
      <formula>"OPORTUNIDADE"</formula>
    </cfRule>
  </conditionalFormatting>
  <conditionalFormatting sqref="Z118:Z120">
    <cfRule type="cellIs" dxfId="5455" priority="9802" operator="equal">
      <formula>"NÃO"</formula>
    </cfRule>
    <cfRule type="cellIs" dxfId="5454" priority="9803" operator="equal">
      <formula>"SIM"</formula>
    </cfRule>
  </conditionalFormatting>
  <conditionalFormatting sqref="Y120:Y126">
    <cfRule type="cellIs" dxfId="5453" priority="9801" operator="equal">
      <formula>"OPORTUNIDADE"</formula>
    </cfRule>
  </conditionalFormatting>
  <conditionalFormatting sqref="Y120:Y126">
    <cfRule type="cellIs" dxfId="5452" priority="9799" operator="equal">
      <formula>"NÃO"</formula>
    </cfRule>
    <cfRule type="cellIs" dxfId="5451" priority="9800" operator="equal">
      <formula>"SIM"</formula>
    </cfRule>
  </conditionalFormatting>
  <conditionalFormatting sqref="Z120:Z122">
    <cfRule type="cellIs" dxfId="5450" priority="9798" operator="equal">
      <formula>"OPORTUNIDADE"</formula>
    </cfRule>
  </conditionalFormatting>
  <conditionalFormatting sqref="Z120:Z122">
    <cfRule type="cellIs" dxfId="5449" priority="9796" operator="equal">
      <formula>"NÃO"</formula>
    </cfRule>
    <cfRule type="cellIs" dxfId="5448" priority="9797" operator="equal">
      <formula>"SIM"</formula>
    </cfRule>
  </conditionalFormatting>
  <conditionalFormatting sqref="Z120:Z122">
    <cfRule type="cellIs" dxfId="5447" priority="9795" operator="equal">
      <formula>"OPORTUNIDADE"</formula>
    </cfRule>
  </conditionalFormatting>
  <conditionalFormatting sqref="Z120:Z122">
    <cfRule type="cellIs" dxfId="5446" priority="9793" operator="equal">
      <formula>"NÃO"</formula>
    </cfRule>
    <cfRule type="cellIs" dxfId="5445" priority="9794" operator="equal">
      <formula>"SIM"</formula>
    </cfRule>
  </conditionalFormatting>
  <conditionalFormatting sqref="Z120:Z122">
    <cfRule type="cellIs" dxfId="5444" priority="9792" operator="equal">
      <formula>"OPORTUNIDADE"</formula>
    </cfRule>
  </conditionalFormatting>
  <conditionalFormatting sqref="Z120:Z122">
    <cfRule type="cellIs" dxfId="5443" priority="9790" operator="equal">
      <formula>"NÃO"</formula>
    </cfRule>
    <cfRule type="cellIs" dxfId="5442" priority="9791" operator="equal">
      <formula>"SIM"</formula>
    </cfRule>
  </conditionalFormatting>
  <conditionalFormatting sqref="Z120:Z122">
    <cfRule type="cellIs" dxfId="5441" priority="9789" operator="equal">
      <formula>"OPORTUNIDADE"</formula>
    </cfRule>
  </conditionalFormatting>
  <conditionalFormatting sqref="Z120:Z122">
    <cfRule type="cellIs" dxfId="5440" priority="9787" operator="equal">
      <formula>"NÃO"</formula>
    </cfRule>
    <cfRule type="cellIs" dxfId="5439" priority="9788" operator="equal">
      <formula>"SIM"</formula>
    </cfRule>
  </conditionalFormatting>
  <conditionalFormatting sqref="Y120:Y126">
    <cfRule type="cellIs" dxfId="5438" priority="9786" operator="equal">
      <formula>"OPORTUNIDADE"</formula>
    </cfRule>
  </conditionalFormatting>
  <conditionalFormatting sqref="Y120:Y126">
    <cfRule type="cellIs" dxfId="5437" priority="9784" operator="equal">
      <formula>"NÃO"</formula>
    </cfRule>
    <cfRule type="cellIs" dxfId="5436" priority="9785" operator="equal">
      <formula>"SIM"</formula>
    </cfRule>
  </conditionalFormatting>
  <conditionalFormatting sqref="Y121:Y126">
    <cfRule type="cellIs" dxfId="5435" priority="9783" operator="equal">
      <formula>"OPORTUNIDADE"</formula>
    </cfRule>
  </conditionalFormatting>
  <conditionalFormatting sqref="Y121:Y126">
    <cfRule type="cellIs" dxfId="5434" priority="9781" operator="equal">
      <formula>"NÃO"</formula>
    </cfRule>
    <cfRule type="cellIs" dxfId="5433" priority="9782" operator="equal">
      <formula>"SIM"</formula>
    </cfRule>
  </conditionalFormatting>
  <conditionalFormatting sqref="Y121:Y126">
    <cfRule type="cellIs" dxfId="5432" priority="9780" operator="equal">
      <formula>"OPORTUNIDADE"</formula>
    </cfRule>
  </conditionalFormatting>
  <conditionalFormatting sqref="Y121:Y126">
    <cfRule type="cellIs" dxfId="5431" priority="9778" operator="equal">
      <formula>"NÃO"</formula>
    </cfRule>
    <cfRule type="cellIs" dxfId="5430" priority="9779" operator="equal">
      <formula>"SIM"</formula>
    </cfRule>
  </conditionalFormatting>
  <conditionalFormatting sqref="Y122:Y126">
    <cfRule type="cellIs" dxfId="5429" priority="9777" operator="equal">
      <formula>"OPORTUNIDADE"</formula>
    </cfRule>
  </conditionalFormatting>
  <conditionalFormatting sqref="Y122:Y126">
    <cfRule type="cellIs" dxfId="5428" priority="9775" operator="equal">
      <formula>"NÃO"</formula>
    </cfRule>
    <cfRule type="cellIs" dxfId="5427" priority="9776" operator="equal">
      <formula>"SIM"</formula>
    </cfRule>
  </conditionalFormatting>
  <conditionalFormatting sqref="Z122:Z124">
    <cfRule type="cellIs" dxfId="5426" priority="9774" operator="equal">
      <formula>"OPORTUNIDADE"</formula>
    </cfRule>
  </conditionalFormatting>
  <conditionalFormatting sqref="Z122:Z124">
    <cfRule type="cellIs" dxfId="5425" priority="9772" operator="equal">
      <formula>"NÃO"</formula>
    </cfRule>
    <cfRule type="cellIs" dxfId="5424" priority="9773" operator="equal">
      <formula>"SIM"</formula>
    </cfRule>
  </conditionalFormatting>
  <conditionalFormatting sqref="Y122:Y126">
    <cfRule type="cellIs" dxfId="5423" priority="9771" operator="equal">
      <formula>"OPORTUNIDADE"</formula>
    </cfRule>
  </conditionalFormatting>
  <conditionalFormatting sqref="Y122:Y126">
    <cfRule type="cellIs" dxfId="5422" priority="9769" operator="equal">
      <formula>"NÃO"</formula>
    </cfRule>
    <cfRule type="cellIs" dxfId="5421" priority="9770" operator="equal">
      <formula>"SIM"</formula>
    </cfRule>
  </conditionalFormatting>
  <conditionalFormatting sqref="BP110">
    <cfRule type="iconSet" priority="9768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7" operator="equal">
      <formula>"OPORTUNIDADE"</formula>
    </cfRule>
  </conditionalFormatting>
  <conditionalFormatting sqref="Y124:Y126">
    <cfRule type="cellIs" dxfId="5419" priority="9765" operator="equal">
      <formula>"NÃO"</formula>
    </cfRule>
    <cfRule type="cellIs" dxfId="5418" priority="9766" operator="equal">
      <formula>"SIM"</formula>
    </cfRule>
  </conditionalFormatting>
  <conditionalFormatting sqref="Y124:Y126">
    <cfRule type="cellIs" dxfId="5417" priority="9764" operator="equal">
      <formula>"OPORTUNIDADE"</formula>
    </cfRule>
  </conditionalFormatting>
  <conditionalFormatting sqref="Y124:Y126">
    <cfRule type="cellIs" dxfId="5416" priority="9762" operator="equal">
      <formula>"NÃO"</formula>
    </cfRule>
    <cfRule type="cellIs" dxfId="5415" priority="9763" operator="equal">
      <formula>"SIM"</formula>
    </cfRule>
  </conditionalFormatting>
  <conditionalFormatting sqref="Z114:Z116">
    <cfRule type="cellIs" dxfId="5414" priority="9761" operator="equal">
      <formula>"OPORTUNIDADE"</formula>
    </cfRule>
  </conditionalFormatting>
  <conditionalFormatting sqref="Z114:Z116">
    <cfRule type="cellIs" dxfId="5413" priority="9759" operator="equal">
      <formula>"NÃO"</formula>
    </cfRule>
    <cfRule type="cellIs" dxfId="5412" priority="9760" operator="equal">
      <formula>"SIM"</formula>
    </cfRule>
  </conditionalFormatting>
  <conditionalFormatting sqref="Y115:Y126">
    <cfRule type="cellIs" dxfId="5411" priority="9758" operator="equal">
      <formula>"OPORTUNIDADE"</formula>
    </cfRule>
  </conditionalFormatting>
  <conditionalFormatting sqref="Y115:Y126">
    <cfRule type="cellIs" dxfId="5410" priority="9756" operator="equal">
      <formula>"NÃO"</formula>
    </cfRule>
    <cfRule type="cellIs" dxfId="5409" priority="9757" operator="equal">
      <formula>"SIM"</formula>
    </cfRule>
  </conditionalFormatting>
  <conditionalFormatting sqref="Z115:Z117">
    <cfRule type="cellIs" dxfId="5408" priority="9755" operator="equal">
      <formula>"OPORTUNIDADE"</formula>
    </cfRule>
  </conditionalFormatting>
  <conditionalFormatting sqref="Z115:Z117">
    <cfRule type="cellIs" dxfId="5407" priority="9753" operator="equal">
      <formula>"NÃO"</formula>
    </cfRule>
    <cfRule type="cellIs" dxfId="5406" priority="9754" operator="equal">
      <formula>"SIM"</formula>
    </cfRule>
  </conditionalFormatting>
  <conditionalFormatting sqref="Y115:Y126">
    <cfRule type="cellIs" dxfId="5405" priority="9752" operator="equal">
      <formula>"OPORTUNIDADE"</formula>
    </cfRule>
  </conditionalFormatting>
  <conditionalFormatting sqref="Y115:Y126">
    <cfRule type="cellIs" dxfId="5404" priority="9750" operator="equal">
      <formula>"NÃO"</formula>
    </cfRule>
    <cfRule type="cellIs" dxfId="5403" priority="9751" operator="equal">
      <formula>"SIM"</formula>
    </cfRule>
  </conditionalFormatting>
  <conditionalFormatting sqref="Z116:Z118">
    <cfRule type="cellIs" dxfId="5402" priority="9749" operator="equal">
      <formula>"OPORTUNIDADE"</formula>
    </cfRule>
  </conditionalFormatting>
  <conditionalFormatting sqref="Z116:Z118">
    <cfRule type="cellIs" dxfId="5401" priority="9747" operator="equal">
      <formula>"NÃO"</formula>
    </cfRule>
    <cfRule type="cellIs" dxfId="5400" priority="9748" operator="equal">
      <formula>"SIM"</formula>
    </cfRule>
  </conditionalFormatting>
  <conditionalFormatting sqref="Z117:Z119">
    <cfRule type="cellIs" dxfId="5399" priority="9746" operator="equal">
      <formula>"OPORTUNIDADE"</formula>
    </cfRule>
  </conditionalFormatting>
  <conditionalFormatting sqref="Z117:Z119">
    <cfRule type="cellIs" dxfId="5398" priority="9744" operator="equal">
      <formula>"NÃO"</formula>
    </cfRule>
    <cfRule type="cellIs" dxfId="5397" priority="9745" operator="equal">
      <formula>"SIM"</formula>
    </cfRule>
  </conditionalFormatting>
  <conditionalFormatting sqref="Y116:Y126">
    <cfRule type="cellIs" dxfId="5396" priority="9743" operator="equal">
      <formula>"OPORTUNIDADE"</formula>
    </cfRule>
  </conditionalFormatting>
  <conditionalFormatting sqref="Y116:Y126">
    <cfRule type="cellIs" dxfId="5395" priority="9741" operator="equal">
      <formula>"NÃO"</formula>
    </cfRule>
    <cfRule type="cellIs" dxfId="5394" priority="9742" operator="equal">
      <formula>"SIM"</formula>
    </cfRule>
  </conditionalFormatting>
  <conditionalFormatting sqref="BJ113:BK113">
    <cfRule type="iconSet" priority="974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7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6" operator="equal">
      <formula>"OPORTUNIDADE"</formula>
    </cfRule>
  </conditionalFormatting>
  <conditionalFormatting sqref="Y113">
    <cfRule type="cellIs" dxfId="5392" priority="9734" operator="equal">
      <formula>"NÃO"</formula>
    </cfRule>
    <cfRule type="cellIs" dxfId="5391" priority="9735" operator="equal">
      <formula>"SIM"</formula>
    </cfRule>
  </conditionalFormatting>
  <conditionalFormatting sqref="Y113">
    <cfRule type="cellIs" dxfId="5390" priority="9733" operator="equal">
      <formula>"OPORTUNIDADE"</formula>
    </cfRule>
  </conditionalFormatting>
  <conditionalFormatting sqref="Y113">
    <cfRule type="cellIs" dxfId="5389" priority="9731" operator="equal">
      <formula>"NÃO"</formula>
    </cfRule>
    <cfRule type="cellIs" dxfId="5388" priority="9732" operator="equal">
      <formula>"SIM"</formula>
    </cfRule>
  </conditionalFormatting>
  <conditionalFormatting sqref="Y113">
    <cfRule type="cellIs" dxfId="5387" priority="9730" operator="equal">
      <formula>"OPORTUNIDADE"</formula>
    </cfRule>
  </conditionalFormatting>
  <conditionalFormatting sqref="Y113">
    <cfRule type="cellIs" dxfId="5386" priority="9728" operator="equal">
      <formula>"NÃO"</formula>
    </cfRule>
    <cfRule type="cellIs" dxfId="5385" priority="9729" operator="equal">
      <formula>"SIM"</formula>
    </cfRule>
  </conditionalFormatting>
  <conditionalFormatting sqref="Y113">
    <cfRule type="cellIs" dxfId="5384" priority="9727" operator="equal">
      <formula>"OPORTUNIDADE"</formula>
    </cfRule>
  </conditionalFormatting>
  <conditionalFormatting sqref="Y113">
    <cfRule type="cellIs" dxfId="5383" priority="9725" operator="equal">
      <formula>"NÃO"</formula>
    </cfRule>
    <cfRule type="cellIs" dxfId="5382" priority="9726" operator="equal">
      <formula>"SIM"</formula>
    </cfRule>
  </conditionalFormatting>
  <conditionalFormatting sqref="Y113">
    <cfRule type="cellIs" dxfId="5381" priority="9724" operator="equal">
      <formula>"OPORTUNIDADE"</formula>
    </cfRule>
  </conditionalFormatting>
  <conditionalFormatting sqref="Y113">
    <cfRule type="cellIs" dxfId="5380" priority="9722" operator="equal">
      <formula>"NÃO"</formula>
    </cfRule>
    <cfRule type="cellIs" dxfId="5379" priority="9723" operator="equal">
      <formula>"SIM"</formula>
    </cfRule>
  </conditionalFormatting>
  <conditionalFormatting sqref="Y113">
    <cfRule type="cellIs" dxfId="5378" priority="9721" operator="equal">
      <formula>"OPORTUNIDADE"</formula>
    </cfRule>
  </conditionalFormatting>
  <conditionalFormatting sqref="Y113">
    <cfRule type="cellIs" dxfId="5377" priority="9719" operator="equal">
      <formula>"NÃO"</formula>
    </cfRule>
    <cfRule type="cellIs" dxfId="5376" priority="9720" operator="equal">
      <formula>"SIM"</formula>
    </cfRule>
  </conditionalFormatting>
  <conditionalFormatting sqref="Y113">
    <cfRule type="cellIs" dxfId="5375" priority="9718" operator="equal">
      <formula>"OPORTUNIDADE"</formula>
    </cfRule>
  </conditionalFormatting>
  <conditionalFormatting sqref="Y113">
    <cfRule type="cellIs" dxfId="5374" priority="9716" operator="equal">
      <formula>"NÃO"</formula>
    </cfRule>
    <cfRule type="cellIs" dxfId="5373" priority="9717" operator="equal">
      <formula>"SIM"</formula>
    </cfRule>
  </conditionalFormatting>
  <conditionalFormatting sqref="Y113">
    <cfRule type="cellIs" dxfId="5372" priority="9715" operator="equal">
      <formula>"OPORTUNIDADE"</formula>
    </cfRule>
  </conditionalFormatting>
  <conditionalFormatting sqref="Y113">
    <cfRule type="cellIs" dxfId="5371" priority="9713" operator="equal">
      <formula>"NÃO"</formula>
    </cfRule>
    <cfRule type="cellIs" dxfId="5370" priority="9714" operator="equal">
      <formula>"SIM"</formula>
    </cfRule>
  </conditionalFormatting>
  <conditionalFormatting sqref="Y113">
    <cfRule type="cellIs" dxfId="5369" priority="9712" operator="equal">
      <formula>"OPORTUNIDADE"</formula>
    </cfRule>
  </conditionalFormatting>
  <conditionalFormatting sqref="Y113">
    <cfRule type="cellIs" dxfId="5368" priority="9710" operator="equal">
      <formula>"NÃO"</formula>
    </cfRule>
    <cfRule type="cellIs" dxfId="5367" priority="9711" operator="equal">
      <formula>"SIM"</formula>
    </cfRule>
  </conditionalFormatting>
  <conditionalFormatting sqref="Y113">
    <cfRule type="cellIs" dxfId="5366" priority="9709" operator="equal">
      <formula>"OPORTUNIDADE"</formula>
    </cfRule>
  </conditionalFormatting>
  <conditionalFormatting sqref="Y113">
    <cfRule type="cellIs" dxfId="5365" priority="9707" operator="equal">
      <formula>"NÃO"</formula>
    </cfRule>
    <cfRule type="cellIs" dxfId="5364" priority="9708" operator="equal">
      <formula>"SIM"</formula>
    </cfRule>
  </conditionalFormatting>
  <conditionalFormatting sqref="Y113">
    <cfRule type="cellIs" dxfId="5363" priority="9706" operator="equal">
      <formula>"OPORTUNIDADE"</formula>
    </cfRule>
  </conditionalFormatting>
  <conditionalFormatting sqref="Y113">
    <cfRule type="cellIs" dxfId="5362" priority="9704" operator="equal">
      <formula>"NÃO"</formula>
    </cfRule>
    <cfRule type="cellIs" dxfId="5361" priority="9705" operator="equal">
      <formula>"SIM"</formula>
    </cfRule>
  </conditionalFormatting>
  <conditionalFormatting sqref="Y113">
    <cfRule type="cellIs" dxfId="5360" priority="9703" operator="equal">
      <formula>"OPORTUNIDADE"</formula>
    </cfRule>
  </conditionalFormatting>
  <conditionalFormatting sqref="Y113">
    <cfRule type="cellIs" dxfId="5359" priority="9701" operator="equal">
      <formula>"NÃO"</formula>
    </cfRule>
    <cfRule type="cellIs" dxfId="5358" priority="9702" operator="equal">
      <formula>"SIM"</formula>
    </cfRule>
  </conditionalFormatting>
  <conditionalFormatting sqref="BK104">
    <cfRule type="iconSet" priority="970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92" operator="equal">
      <formula>"OPORTUNIDADE"</formula>
    </cfRule>
  </conditionalFormatting>
  <conditionalFormatting sqref="Y130:Y131">
    <cfRule type="cellIs" dxfId="5356" priority="9690" operator="equal">
      <formula>"NÃO"</formula>
    </cfRule>
    <cfRule type="cellIs" dxfId="5355" priority="9691" operator="equal">
      <formula>"SIM"</formula>
    </cfRule>
  </conditionalFormatting>
  <conditionalFormatting sqref="Y130:Y131">
    <cfRule type="cellIs" dxfId="5354" priority="9689" operator="equal">
      <formula>"OPORTUNIDADE"</formula>
    </cfRule>
  </conditionalFormatting>
  <conditionalFormatting sqref="Y130:Y131">
    <cfRule type="cellIs" dxfId="5353" priority="9687" operator="equal">
      <formula>"NÃO"</formula>
    </cfRule>
    <cfRule type="cellIs" dxfId="5352" priority="9688" operator="equal">
      <formula>"SIM"</formula>
    </cfRule>
  </conditionalFormatting>
  <conditionalFormatting sqref="Y130:Y131">
    <cfRule type="cellIs" dxfId="5351" priority="9686" operator="equal">
      <formula>"OPORTUNIDADE"</formula>
    </cfRule>
  </conditionalFormatting>
  <conditionalFormatting sqref="Y130:Y131">
    <cfRule type="cellIs" dxfId="5350" priority="9684" operator="equal">
      <formula>"NÃO"</formula>
    </cfRule>
    <cfRule type="cellIs" dxfId="5349" priority="9685" operator="equal">
      <formula>"SIM"</formula>
    </cfRule>
  </conditionalFormatting>
  <conditionalFormatting sqref="Y130:Y131">
    <cfRule type="cellIs" dxfId="5348" priority="9683" operator="equal">
      <formula>"OPORTUNIDADE"</formula>
    </cfRule>
  </conditionalFormatting>
  <conditionalFormatting sqref="Y130:Y131">
    <cfRule type="cellIs" dxfId="5347" priority="9681" operator="equal">
      <formula>"NÃO"</formula>
    </cfRule>
    <cfRule type="cellIs" dxfId="5346" priority="9682" operator="equal">
      <formula>"SIM"</formula>
    </cfRule>
  </conditionalFormatting>
  <conditionalFormatting sqref="Z130">
    <cfRule type="cellIs" dxfId="5345" priority="9680" operator="equal">
      <formula>"OPORTUNIDADE"</formula>
    </cfRule>
  </conditionalFormatting>
  <conditionalFormatting sqref="Z130">
    <cfRule type="cellIs" dxfId="5344" priority="9678" operator="equal">
      <formula>"NÃO"</formula>
    </cfRule>
    <cfRule type="cellIs" dxfId="5343" priority="9679" operator="equal">
      <formula>"SIM"</formula>
    </cfRule>
  </conditionalFormatting>
  <conditionalFormatting sqref="Z130">
    <cfRule type="cellIs" dxfId="5342" priority="9677" operator="equal">
      <formula>"OPORTUNIDADE"</formula>
    </cfRule>
  </conditionalFormatting>
  <conditionalFormatting sqref="Z130">
    <cfRule type="cellIs" dxfId="5341" priority="9675" operator="equal">
      <formula>"NÃO"</formula>
    </cfRule>
    <cfRule type="cellIs" dxfId="5340" priority="9676" operator="equal">
      <formula>"SIM"</formula>
    </cfRule>
  </conditionalFormatting>
  <conditionalFormatting sqref="Y130:Y131">
    <cfRule type="cellIs" dxfId="5339" priority="9674" operator="equal">
      <formula>"OPORTUNIDADE"</formula>
    </cfRule>
  </conditionalFormatting>
  <conditionalFormatting sqref="Y130:Y131">
    <cfRule type="cellIs" dxfId="5338" priority="9672" operator="equal">
      <formula>"NÃO"</formula>
    </cfRule>
    <cfRule type="cellIs" dxfId="5337" priority="9673" operator="equal">
      <formula>"SIM"</formula>
    </cfRule>
  </conditionalFormatting>
  <conditionalFormatting sqref="Z130">
    <cfRule type="cellIs" dxfId="5336" priority="9671" operator="equal">
      <formula>"OPORTUNIDADE"</formula>
    </cfRule>
  </conditionalFormatting>
  <conditionalFormatting sqref="Z130">
    <cfRule type="cellIs" dxfId="5335" priority="9669" operator="equal">
      <formula>"NÃO"</formula>
    </cfRule>
    <cfRule type="cellIs" dxfId="5334" priority="9670" operator="equal">
      <formula>"SIM"</formula>
    </cfRule>
  </conditionalFormatting>
  <conditionalFormatting sqref="Y130:Y131">
    <cfRule type="cellIs" dxfId="5333" priority="9668" operator="equal">
      <formula>"OPORTUNIDADE"</formula>
    </cfRule>
  </conditionalFormatting>
  <conditionalFormatting sqref="Y130:Y131">
    <cfRule type="cellIs" dxfId="5332" priority="9666" operator="equal">
      <formula>"NÃO"</formula>
    </cfRule>
    <cfRule type="cellIs" dxfId="5331" priority="9667" operator="equal">
      <formula>"SIM"</formula>
    </cfRule>
  </conditionalFormatting>
  <conditionalFormatting sqref="Z130">
    <cfRule type="cellIs" dxfId="5330" priority="9665" operator="equal">
      <formula>"OPORTUNIDADE"</formula>
    </cfRule>
  </conditionalFormatting>
  <conditionalFormatting sqref="Z130">
    <cfRule type="cellIs" dxfId="5329" priority="9663" operator="equal">
      <formula>"NÃO"</formula>
    </cfRule>
    <cfRule type="cellIs" dxfId="5328" priority="9664" operator="equal">
      <formula>"SIM"</formula>
    </cfRule>
  </conditionalFormatting>
  <conditionalFormatting sqref="Z130">
    <cfRule type="cellIs" dxfId="5327" priority="9662" operator="equal">
      <formula>"OPORTUNIDADE"</formula>
    </cfRule>
  </conditionalFormatting>
  <conditionalFormatting sqref="Z130">
    <cfRule type="cellIs" dxfId="5326" priority="9660" operator="equal">
      <formula>"NÃO"</formula>
    </cfRule>
    <cfRule type="cellIs" dxfId="5325" priority="9661" operator="equal">
      <formula>"SIM"</formula>
    </cfRule>
  </conditionalFormatting>
  <conditionalFormatting sqref="Z130">
    <cfRule type="cellIs" dxfId="5324" priority="9659" operator="equal">
      <formula>"OPORTUNIDADE"</formula>
    </cfRule>
  </conditionalFormatting>
  <conditionalFormatting sqref="Z130">
    <cfRule type="cellIs" dxfId="5323" priority="9657" operator="equal">
      <formula>"NÃO"</formula>
    </cfRule>
    <cfRule type="cellIs" dxfId="5322" priority="9658" operator="equal">
      <formula>"SIM"</formula>
    </cfRule>
  </conditionalFormatting>
  <conditionalFormatting sqref="Z130">
    <cfRule type="cellIs" dxfId="5321" priority="9656" operator="equal">
      <formula>"OPORTUNIDADE"</formula>
    </cfRule>
  </conditionalFormatting>
  <conditionalFormatting sqref="Z130">
    <cfRule type="cellIs" dxfId="5320" priority="9654" operator="equal">
      <formula>"NÃO"</formula>
    </cfRule>
    <cfRule type="cellIs" dxfId="5319" priority="9655" operator="equal">
      <formula>"SIM"</formula>
    </cfRule>
  </conditionalFormatting>
  <conditionalFormatting sqref="Y130:Y131">
    <cfRule type="cellIs" dxfId="5318" priority="9653" operator="equal">
      <formula>"OPORTUNIDADE"</formula>
    </cfRule>
  </conditionalFormatting>
  <conditionalFormatting sqref="Y130:Y131">
    <cfRule type="cellIs" dxfId="5317" priority="9651" operator="equal">
      <formula>"NÃO"</formula>
    </cfRule>
    <cfRule type="cellIs" dxfId="5316" priority="9652" operator="equal">
      <formula>"SIM"</formula>
    </cfRule>
  </conditionalFormatting>
  <conditionalFormatting sqref="Y130:Y131">
    <cfRule type="cellIs" dxfId="5315" priority="9650" operator="equal">
      <formula>"OPORTUNIDADE"</formula>
    </cfRule>
  </conditionalFormatting>
  <conditionalFormatting sqref="Y130:Y131">
    <cfRule type="cellIs" dxfId="5314" priority="9648" operator="equal">
      <formula>"NÃO"</formula>
    </cfRule>
    <cfRule type="cellIs" dxfId="5313" priority="9649" operator="equal">
      <formula>"SIM"</formula>
    </cfRule>
  </conditionalFormatting>
  <conditionalFormatting sqref="Y130:Y131">
    <cfRule type="cellIs" dxfId="5312" priority="9647" operator="equal">
      <formula>"OPORTUNIDADE"</formula>
    </cfRule>
  </conditionalFormatting>
  <conditionalFormatting sqref="Y130:Y131">
    <cfRule type="cellIs" dxfId="5311" priority="9645" operator="equal">
      <formula>"NÃO"</formula>
    </cfRule>
    <cfRule type="cellIs" dxfId="5310" priority="9646" operator="equal">
      <formula>"SIM"</formula>
    </cfRule>
  </conditionalFormatting>
  <conditionalFormatting sqref="Y130:Y131">
    <cfRule type="cellIs" dxfId="5309" priority="9644" operator="equal">
      <formula>"OPORTUNIDADE"</formula>
    </cfRule>
  </conditionalFormatting>
  <conditionalFormatting sqref="Y130:Y131">
    <cfRule type="cellIs" dxfId="5308" priority="9642" operator="equal">
      <formula>"NÃO"</formula>
    </cfRule>
    <cfRule type="cellIs" dxfId="5307" priority="9643" operator="equal">
      <formula>"SIM"</formula>
    </cfRule>
  </conditionalFormatting>
  <conditionalFormatting sqref="Y134">
    <cfRule type="cellIs" dxfId="5306" priority="9641" operator="equal">
      <formula>"OPORTUNIDADE"</formula>
    </cfRule>
  </conditionalFormatting>
  <conditionalFormatting sqref="Y134">
    <cfRule type="cellIs" dxfId="5305" priority="9639" operator="equal">
      <formula>"NÃO"</formula>
    </cfRule>
    <cfRule type="cellIs" dxfId="5304" priority="9640" operator="equal">
      <formula>"SIM"</formula>
    </cfRule>
  </conditionalFormatting>
  <conditionalFormatting sqref="Y134">
    <cfRule type="cellIs" dxfId="5303" priority="9638" operator="equal">
      <formula>"OPORTUNIDADE"</formula>
    </cfRule>
  </conditionalFormatting>
  <conditionalFormatting sqref="Y134">
    <cfRule type="cellIs" dxfId="5302" priority="9636" operator="equal">
      <formula>"NÃO"</formula>
    </cfRule>
    <cfRule type="cellIs" dxfId="5301" priority="9637" operator="equal">
      <formula>"SIM"</formula>
    </cfRule>
  </conditionalFormatting>
  <conditionalFormatting sqref="Y134">
    <cfRule type="cellIs" dxfId="5300" priority="9635" operator="equal">
      <formula>"OPORTUNIDADE"</formula>
    </cfRule>
  </conditionalFormatting>
  <conditionalFormatting sqref="Y134">
    <cfRule type="cellIs" dxfId="5299" priority="9633" operator="equal">
      <formula>"NÃO"</formula>
    </cfRule>
    <cfRule type="cellIs" dxfId="5298" priority="9634" operator="equal">
      <formula>"SIM"</formula>
    </cfRule>
  </conditionalFormatting>
  <conditionalFormatting sqref="Y134">
    <cfRule type="cellIs" dxfId="5297" priority="9632" operator="equal">
      <formula>"OPORTUNIDADE"</formula>
    </cfRule>
  </conditionalFormatting>
  <conditionalFormatting sqref="Y134">
    <cfRule type="cellIs" dxfId="5296" priority="9630" operator="equal">
      <formula>"NÃO"</formula>
    </cfRule>
    <cfRule type="cellIs" dxfId="5295" priority="9631" operator="equal">
      <formula>"SIM"</formula>
    </cfRule>
  </conditionalFormatting>
  <conditionalFormatting sqref="Y134">
    <cfRule type="cellIs" dxfId="5294" priority="9629" operator="equal">
      <formula>"OPORTUNIDADE"</formula>
    </cfRule>
  </conditionalFormatting>
  <conditionalFormatting sqref="Y134">
    <cfRule type="cellIs" dxfId="5293" priority="9627" operator="equal">
      <formula>"NÃO"</formula>
    </cfRule>
    <cfRule type="cellIs" dxfId="5292" priority="9628" operator="equal">
      <formula>"SIM"</formula>
    </cfRule>
  </conditionalFormatting>
  <conditionalFormatting sqref="Y134">
    <cfRule type="cellIs" dxfId="5291" priority="9626" operator="equal">
      <formula>"OPORTUNIDADE"</formula>
    </cfRule>
  </conditionalFormatting>
  <conditionalFormatting sqref="Y134">
    <cfRule type="cellIs" dxfId="5290" priority="9624" operator="equal">
      <formula>"NÃO"</formula>
    </cfRule>
    <cfRule type="cellIs" dxfId="5289" priority="9625" operator="equal">
      <formula>"SIM"</formula>
    </cfRule>
  </conditionalFormatting>
  <conditionalFormatting sqref="Y134">
    <cfRule type="cellIs" dxfId="5288" priority="9623" operator="equal">
      <formula>"OPORTUNIDADE"</formula>
    </cfRule>
  </conditionalFormatting>
  <conditionalFormatting sqref="Y134">
    <cfRule type="cellIs" dxfId="5287" priority="9621" operator="equal">
      <formula>"NÃO"</formula>
    </cfRule>
    <cfRule type="cellIs" dxfId="5286" priority="9622" operator="equal">
      <formula>"SIM"</formula>
    </cfRule>
  </conditionalFormatting>
  <conditionalFormatting sqref="Y134">
    <cfRule type="cellIs" dxfId="5285" priority="9620" operator="equal">
      <formula>"OPORTUNIDADE"</formula>
    </cfRule>
  </conditionalFormatting>
  <conditionalFormatting sqref="Y134">
    <cfRule type="cellIs" dxfId="5284" priority="9618" operator="equal">
      <formula>"NÃO"</formula>
    </cfRule>
    <cfRule type="cellIs" dxfId="5283" priority="9619" operator="equal">
      <formula>"SIM"</formula>
    </cfRule>
  </conditionalFormatting>
  <conditionalFormatting sqref="Y134">
    <cfRule type="cellIs" dxfId="5282" priority="9617" operator="equal">
      <formula>"OPORTUNIDADE"</formula>
    </cfRule>
  </conditionalFormatting>
  <conditionalFormatting sqref="Y134">
    <cfRule type="cellIs" dxfId="5281" priority="9615" operator="equal">
      <formula>"NÃO"</formula>
    </cfRule>
    <cfRule type="cellIs" dxfId="5280" priority="9616" operator="equal">
      <formula>"SIM"</formula>
    </cfRule>
  </conditionalFormatting>
  <conditionalFormatting sqref="Y134">
    <cfRule type="cellIs" dxfId="5279" priority="9614" operator="equal">
      <formula>"OPORTUNIDADE"</formula>
    </cfRule>
  </conditionalFormatting>
  <conditionalFormatting sqref="Y134">
    <cfRule type="cellIs" dxfId="5278" priority="9612" operator="equal">
      <formula>"NÃO"</formula>
    </cfRule>
    <cfRule type="cellIs" dxfId="5277" priority="9613" operator="equal">
      <formula>"SIM"</formula>
    </cfRule>
  </conditionalFormatting>
  <conditionalFormatting sqref="Z134">
    <cfRule type="cellIs" dxfId="5276" priority="9611" operator="equal">
      <formula>"OPORTUNIDADE"</formula>
    </cfRule>
  </conditionalFormatting>
  <conditionalFormatting sqref="Z134">
    <cfRule type="cellIs" dxfId="5275" priority="9609" operator="equal">
      <formula>"NÃO"</formula>
    </cfRule>
    <cfRule type="cellIs" dxfId="5274" priority="9610" operator="equal">
      <formula>"SIM"</formula>
    </cfRule>
  </conditionalFormatting>
  <conditionalFormatting sqref="Y134">
    <cfRule type="cellIs" dxfId="5273" priority="9608" operator="equal">
      <formula>"OPORTUNIDADE"</formula>
    </cfRule>
  </conditionalFormatting>
  <conditionalFormatting sqref="Y134">
    <cfRule type="cellIs" dxfId="5272" priority="9606" operator="equal">
      <formula>"NÃO"</formula>
    </cfRule>
    <cfRule type="cellIs" dxfId="5271" priority="9607" operator="equal">
      <formula>"SIM"</formula>
    </cfRule>
  </conditionalFormatting>
  <conditionalFormatting sqref="Y134">
    <cfRule type="cellIs" dxfId="5270" priority="9605" operator="equal">
      <formula>"OPORTUNIDADE"</formula>
    </cfRule>
  </conditionalFormatting>
  <conditionalFormatting sqref="Y134">
    <cfRule type="cellIs" dxfId="5269" priority="9603" operator="equal">
      <formula>"NÃO"</formula>
    </cfRule>
    <cfRule type="cellIs" dxfId="5268" priority="9604" operator="equal">
      <formula>"SIM"</formula>
    </cfRule>
  </conditionalFormatting>
  <conditionalFormatting sqref="Y134">
    <cfRule type="cellIs" dxfId="5267" priority="9602" operator="equal">
      <formula>"OPORTUNIDADE"</formula>
    </cfRule>
  </conditionalFormatting>
  <conditionalFormatting sqref="Y134">
    <cfRule type="cellIs" dxfId="5266" priority="9600" operator="equal">
      <formula>"NÃO"</formula>
    </cfRule>
    <cfRule type="cellIs" dxfId="5265" priority="9601" operator="equal">
      <formula>"SIM"</formula>
    </cfRule>
  </conditionalFormatting>
  <conditionalFormatting sqref="Y134">
    <cfRule type="cellIs" dxfId="5264" priority="9599" operator="equal">
      <formula>"OPORTUNIDADE"</formula>
    </cfRule>
  </conditionalFormatting>
  <conditionalFormatting sqref="Y134">
    <cfRule type="cellIs" dxfId="5263" priority="9597" operator="equal">
      <formula>"NÃO"</formula>
    </cfRule>
    <cfRule type="cellIs" dxfId="5262" priority="9598" operator="equal">
      <formula>"SIM"</formula>
    </cfRule>
  </conditionalFormatting>
  <conditionalFormatting sqref="Y139:Y142">
    <cfRule type="cellIs" dxfId="5261" priority="9596" operator="equal">
      <formula>"OPORTUNIDADE"</formula>
    </cfRule>
  </conditionalFormatting>
  <conditionalFormatting sqref="Y139:Y142">
    <cfRule type="cellIs" dxfId="5260" priority="9594" operator="equal">
      <formula>"NÃO"</formula>
    </cfRule>
    <cfRule type="cellIs" dxfId="5259" priority="9595" operator="equal">
      <formula>"SIM"</formula>
    </cfRule>
  </conditionalFormatting>
  <conditionalFormatting sqref="Z139">
    <cfRule type="cellIs" dxfId="5258" priority="9593" operator="equal">
      <formula>"OPORTUNIDADE"</formula>
    </cfRule>
  </conditionalFormatting>
  <conditionalFormatting sqref="Z139">
    <cfRule type="cellIs" dxfId="5257" priority="9591" operator="equal">
      <formula>"NÃO"</formula>
    </cfRule>
    <cfRule type="cellIs" dxfId="5256" priority="9592" operator="equal">
      <formula>"SIM"</formula>
    </cfRule>
  </conditionalFormatting>
  <conditionalFormatting sqref="Y133">
    <cfRule type="cellIs" dxfId="5255" priority="9590" operator="equal">
      <formula>"OPORTUNIDADE"</formula>
    </cfRule>
  </conditionalFormatting>
  <conditionalFormatting sqref="Y133">
    <cfRule type="cellIs" dxfId="5254" priority="9588" operator="equal">
      <formula>"NÃO"</formula>
    </cfRule>
    <cfRule type="cellIs" dxfId="5253" priority="9589" operator="equal">
      <formula>"SIM"</formula>
    </cfRule>
  </conditionalFormatting>
  <conditionalFormatting sqref="Z133">
    <cfRule type="cellIs" dxfId="5252" priority="9587" operator="equal">
      <formula>"OPORTUNIDADE"</formula>
    </cfRule>
  </conditionalFormatting>
  <conditionalFormatting sqref="Z133">
    <cfRule type="cellIs" dxfId="5251" priority="9585" operator="equal">
      <formula>"NÃO"</formula>
    </cfRule>
    <cfRule type="cellIs" dxfId="5250" priority="9586" operator="equal">
      <formula>"SIM"</formula>
    </cfRule>
  </conditionalFormatting>
  <conditionalFormatting sqref="Y131">
    <cfRule type="cellIs" dxfId="5249" priority="9584" operator="equal">
      <formula>"OPORTUNIDADE"</formula>
    </cfRule>
  </conditionalFormatting>
  <conditionalFormatting sqref="Y131">
    <cfRule type="cellIs" dxfId="5248" priority="9582" operator="equal">
      <formula>"NÃO"</formula>
    </cfRule>
    <cfRule type="cellIs" dxfId="5247" priority="9583" operator="equal">
      <formula>"SIM"</formula>
    </cfRule>
  </conditionalFormatting>
  <conditionalFormatting sqref="Y131">
    <cfRule type="cellIs" dxfId="5246" priority="9581" operator="equal">
      <formula>"OPORTUNIDADE"</formula>
    </cfRule>
  </conditionalFormatting>
  <conditionalFormatting sqref="Y131">
    <cfRule type="cellIs" dxfId="5245" priority="9579" operator="equal">
      <formula>"NÃO"</formula>
    </cfRule>
    <cfRule type="cellIs" dxfId="5244" priority="9580" operator="equal">
      <formula>"SIM"</formula>
    </cfRule>
  </conditionalFormatting>
  <conditionalFormatting sqref="Y131">
    <cfRule type="cellIs" dxfId="5243" priority="9578" operator="equal">
      <formula>"OPORTUNIDADE"</formula>
    </cfRule>
  </conditionalFormatting>
  <conditionalFormatting sqref="Y131">
    <cfRule type="cellIs" dxfId="5242" priority="9576" operator="equal">
      <formula>"NÃO"</formula>
    </cfRule>
    <cfRule type="cellIs" dxfId="5241" priority="9577" operator="equal">
      <formula>"SIM"</formula>
    </cfRule>
  </conditionalFormatting>
  <conditionalFormatting sqref="Y131">
    <cfRule type="cellIs" dxfId="5240" priority="9575" operator="equal">
      <formula>"OPORTUNIDADE"</formula>
    </cfRule>
  </conditionalFormatting>
  <conditionalFormatting sqref="Y131">
    <cfRule type="cellIs" dxfId="5239" priority="9573" operator="equal">
      <formula>"NÃO"</formula>
    </cfRule>
    <cfRule type="cellIs" dxfId="5238" priority="9574" operator="equal">
      <formula>"SIM"</formula>
    </cfRule>
  </conditionalFormatting>
  <conditionalFormatting sqref="Z131">
    <cfRule type="cellIs" dxfId="5237" priority="9572" operator="equal">
      <formula>"OPORTUNIDADE"</formula>
    </cfRule>
  </conditionalFormatting>
  <conditionalFormatting sqref="Z131">
    <cfRule type="cellIs" dxfId="5236" priority="9570" operator="equal">
      <formula>"NÃO"</formula>
    </cfRule>
    <cfRule type="cellIs" dxfId="5235" priority="9571" operator="equal">
      <formula>"SIM"</formula>
    </cfRule>
  </conditionalFormatting>
  <conditionalFormatting sqref="Z131">
    <cfRule type="cellIs" dxfId="5234" priority="9569" operator="equal">
      <formula>"OPORTUNIDADE"</formula>
    </cfRule>
  </conditionalFormatting>
  <conditionalFormatting sqref="Z131">
    <cfRule type="cellIs" dxfId="5233" priority="9567" operator="equal">
      <formula>"NÃO"</formula>
    </cfRule>
    <cfRule type="cellIs" dxfId="5232" priority="9568" operator="equal">
      <formula>"SIM"</formula>
    </cfRule>
  </conditionalFormatting>
  <conditionalFormatting sqref="Y131">
    <cfRule type="cellIs" dxfId="5231" priority="9566" operator="equal">
      <formula>"OPORTUNIDADE"</formula>
    </cfRule>
  </conditionalFormatting>
  <conditionalFormatting sqref="Y131">
    <cfRule type="cellIs" dxfId="5230" priority="9564" operator="equal">
      <formula>"NÃO"</formula>
    </cfRule>
    <cfRule type="cellIs" dxfId="5229" priority="9565" operator="equal">
      <formula>"SIM"</formula>
    </cfRule>
  </conditionalFormatting>
  <conditionalFormatting sqref="Y131">
    <cfRule type="cellIs" dxfId="5228" priority="9563" operator="equal">
      <formula>"OPORTUNIDADE"</formula>
    </cfRule>
  </conditionalFormatting>
  <conditionalFormatting sqref="Y131">
    <cfRule type="cellIs" dxfId="5227" priority="9561" operator="equal">
      <formula>"NÃO"</formula>
    </cfRule>
    <cfRule type="cellIs" dxfId="5226" priority="9562" operator="equal">
      <formula>"SIM"</formula>
    </cfRule>
  </conditionalFormatting>
  <conditionalFormatting sqref="Z131">
    <cfRule type="cellIs" dxfId="5225" priority="9560" operator="equal">
      <formula>"OPORTUNIDADE"</formula>
    </cfRule>
  </conditionalFormatting>
  <conditionalFormatting sqref="Z131">
    <cfRule type="cellIs" dxfId="5224" priority="9558" operator="equal">
      <formula>"NÃO"</formula>
    </cfRule>
    <cfRule type="cellIs" dxfId="5223" priority="9559" operator="equal">
      <formula>"SIM"</formula>
    </cfRule>
  </conditionalFormatting>
  <conditionalFormatting sqref="Z131">
    <cfRule type="cellIs" dxfId="5222" priority="9557" operator="equal">
      <formula>"OPORTUNIDADE"</formula>
    </cfRule>
  </conditionalFormatting>
  <conditionalFormatting sqref="Z131">
    <cfRule type="cellIs" dxfId="5221" priority="9555" operator="equal">
      <formula>"NÃO"</formula>
    </cfRule>
    <cfRule type="cellIs" dxfId="5220" priority="9556" operator="equal">
      <formula>"SIM"</formula>
    </cfRule>
  </conditionalFormatting>
  <conditionalFormatting sqref="Z131">
    <cfRule type="cellIs" dxfId="5219" priority="9554" operator="equal">
      <formula>"OPORTUNIDADE"</formula>
    </cfRule>
  </conditionalFormatting>
  <conditionalFormatting sqref="Z131">
    <cfRule type="cellIs" dxfId="5218" priority="9552" operator="equal">
      <formula>"NÃO"</formula>
    </cfRule>
    <cfRule type="cellIs" dxfId="5217" priority="9553" operator="equal">
      <formula>"SIM"</formula>
    </cfRule>
  </conditionalFormatting>
  <conditionalFormatting sqref="Z131">
    <cfRule type="cellIs" dxfId="5216" priority="9551" operator="equal">
      <formula>"OPORTUNIDADE"</formula>
    </cfRule>
  </conditionalFormatting>
  <conditionalFormatting sqref="Z131">
    <cfRule type="cellIs" dxfId="5215" priority="9549" operator="equal">
      <formula>"NÃO"</formula>
    </cfRule>
    <cfRule type="cellIs" dxfId="5214" priority="9550" operator="equal">
      <formula>"SIM"</formula>
    </cfRule>
  </conditionalFormatting>
  <conditionalFormatting sqref="Y131">
    <cfRule type="cellIs" dxfId="5213" priority="9548" operator="equal">
      <formula>"OPORTUNIDADE"</formula>
    </cfRule>
  </conditionalFormatting>
  <conditionalFormatting sqref="Y131">
    <cfRule type="cellIs" dxfId="5212" priority="9546" operator="equal">
      <formula>"NÃO"</formula>
    </cfRule>
    <cfRule type="cellIs" dxfId="5211" priority="9547" operator="equal">
      <formula>"SIM"</formula>
    </cfRule>
  </conditionalFormatting>
  <conditionalFormatting sqref="Y131">
    <cfRule type="cellIs" dxfId="5210" priority="9545" operator="equal">
      <formula>"OPORTUNIDADE"</formula>
    </cfRule>
  </conditionalFormatting>
  <conditionalFormatting sqref="Y131">
    <cfRule type="cellIs" dxfId="5209" priority="9543" operator="equal">
      <formula>"NÃO"</formula>
    </cfRule>
    <cfRule type="cellIs" dxfId="5208" priority="9544" operator="equal">
      <formula>"SIM"</formula>
    </cfRule>
  </conditionalFormatting>
  <conditionalFormatting sqref="Y131">
    <cfRule type="cellIs" dxfId="5207" priority="9542" operator="equal">
      <formula>"OPORTUNIDADE"</formula>
    </cfRule>
  </conditionalFormatting>
  <conditionalFormatting sqref="Y131">
    <cfRule type="cellIs" dxfId="5206" priority="9540" operator="equal">
      <formula>"NÃO"</formula>
    </cfRule>
    <cfRule type="cellIs" dxfId="5205" priority="9541" operator="equal">
      <formula>"SIM"</formula>
    </cfRule>
  </conditionalFormatting>
  <conditionalFormatting sqref="Y131">
    <cfRule type="cellIs" dxfId="5204" priority="9539" operator="equal">
      <formula>"OPORTUNIDADE"</formula>
    </cfRule>
  </conditionalFormatting>
  <conditionalFormatting sqref="Y131">
    <cfRule type="cellIs" dxfId="5203" priority="9537" operator="equal">
      <formula>"NÃO"</formula>
    </cfRule>
    <cfRule type="cellIs" dxfId="5202" priority="9538" operator="equal">
      <formula>"SIM"</formula>
    </cfRule>
  </conditionalFormatting>
  <conditionalFormatting sqref="Y131">
    <cfRule type="cellIs" dxfId="5201" priority="9536" operator="equal">
      <formula>"OPORTUNIDADE"</formula>
    </cfRule>
  </conditionalFormatting>
  <conditionalFormatting sqref="Y131">
    <cfRule type="cellIs" dxfId="5200" priority="9534" operator="equal">
      <formula>"NÃO"</formula>
    </cfRule>
    <cfRule type="cellIs" dxfId="5199" priority="9535" operator="equal">
      <formula>"SIM"</formula>
    </cfRule>
  </conditionalFormatting>
  <conditionalFormatting sqref="Y131">
    <cfRule type="cellIs" dxfId="5198" priority="9533" operator="equal">
      <formula>"OPORTUNIDADE"</formula>
    </cfRule>
  </conditionalFormatting>
  <conditionalFormatting sqref="Y131">
    <cfRule type="cellIs" dxfId="5197" priority="9531" operator="equal">
      <formula>"NÃO"</formula>
    </cfRule>
    <cfRule type="cellIs" dxfId="5196" priority="9532" operator="equal">
      <formula>"SIM"</formula>
    </cfRule>
  </conditionalFormatting>
  <conditionalFormatting sqref="Y138">
    <cfRule type="cellIs" dxfId="5195" priority="9530" operator="equal">
      <formula>"OPORTUNIDADE"</formula>
    </cfRule>
  </conditionalFormatting>
  <conditionalFormatting sqref="Y138">
    <cfRule type="cellIs" dxfId="5194" priority="9528" operator="equal">
      <formula>"NÃO"</formula>
    </cfRule>
    <cfRule type="cellIs" dxfId="5193" priority="9529" operator="equal">
      <formula>"SIM"</formula>
    </cfRule>
  </conditionalFormatting>
  <conditionalFormatting sqref="Y138">
    <cfRule type="cellIs" dxfId="5192" priority="9527" operator="equal">
      <formula>"OPORTUNIDADE"</formula>
    </cfRule>
  </conditionalFormatting>
  <conditionalFormatting sqref="Y138">
    <cfRule type="cellIs" dxfId="5191" priority="9525" operator="equal">
      <formula>"NÃO"</formula>
    </cfRule>
    <cfRule type="cellIs" dxfId="5190" priority="9526" operator="equal">
      <formula>"SIM"</formula>
    </cfRule>
  </conditionalFormatting>
  <conditionalFormatting sqref="Y138">
    <cfRule type="cellIs" dxfId="5189" priority="9524" operator="equal">
      <formula>"OPORTUNIDADE"</formula>
    </cfRule>
  </conditionalFormatting>
  <conditionalFormatting sqref="Y138">
    <cfRule type="cellIs" dxfId="5188" priority="9522" operator="equal">
      <formula>"NÃO"</formula>
    </cfRule>
    <cfRule type="cellIs" dxfId="5187" priority="9523" operator="equal">
      <formula>"SIM"</formula>
    </cfRule>
  </conditionalFormatting>
  <conditionalFormatting sqref="Y138">
    <cfRule type="cellIs" dxfId="5186" priority="9521" operator="equal">
      <formula>"OPORTUNIDADE"</formula>
    </cfRule>
  </conditionalFormatting>
  <conditionalFormatting sqref="Y138">
    <cfRule type="cellIs" dxfId="5185" priority="9519" operator="equal">
      <formula>"NÃO"</formula>
    </cfRule>
    <cfRule type="cellIs" dxfId="5184" priority="9520" operator="equal">
      <formula>"SIM"</formula>
    </cfRule>
  </conditionalFormatting>
  <conditionalFormatting sqref="Y138">
    <cfRule type="cellIs" dxfId="5183" priority="9518" operator="equal">
      <formula>"OPORTUNIDADE"</formula>
    </cfRule>
  </conditionalFormatting>
  <conditionalFormatting sqref="Y138">
    <cfRule type="cellIs" dxfId="5182" priority="9516" operator="equal">
      <formula>"NÃO"</formula>
    </cfRule>
    <cfRule type="cellIs" dxfId="5181" priority="9517" operator="equal">
      <formula>"SIM"</formula>
    </cfRule>
  </conditionalFormatting>
  <conditionalFormatting sqref="Y138">
    <cfRule type="cellIs" dxfId="5180" priority="9515" operator="equal">
      <formula>"OPORTUNIDADE"</formula>
    </cfRule>
  </conditionalFormatting>
  <conditionalFormatting sqref="Y138">
    <cfRule type="cellIs" dxfId="5179" priority="9513" operator="equal">
      <formula>"NÃO"</formula>
    </cfRule>
    <cfRule type="cellIs" dxfId="5178" priority="9514" operator="equal">
      <formula>"SIM"</formula>
    </cfRule>
  </conditionalFormatting>
  <conditionalFormatting sqref="Y138">
    <cfRule type="cellIs" dxfId="5177" priority="9512" operator="equal">
      <formula>"OPORTUNIDADE"</formula>
    </cfRule>
  </conditionalFormatting>
  <conditionalFormatting sqref="Y138">
    <cfRule type="cellIs" dxfId="5176" priority="9510" operator="equal">
      <formula>"NÃO"</formula>
    </cfRule>
    <cfRule type="cellIs" dxfId="5175" priority="9511" operator="equal">
      <formula>"SIM"</formula>
    </cfRule>
  </conditionalFormatting>
  <conditionalFormatting sqref="Y138">
    <cfRule type="cellIs" dxfId="5174" priority="9509" operator="equal">
      <formula>"OPORTUNIDADE"</formula>
    </cfRule>
  </conditionalFormatting>
  <conditionalFormatting sqref="Y138">
    <cfRule type="cellIs" dxfId="5173" priority="9507" operator="equal">
      <formula>"NÃO"</formula>
    </cfRule>
    <cfRule type="cellIs" dxfId="5172" priority="9508" operator="equal">
      <formula>"SIM"</formula>
    </cfRule>
  </conditionalFormatting>
  <conditionalFormatting sqref="Y138">
    <cfRule type="cellIs" dxfId="5171" priority="9506" operator="equal">
      <formula>"OPORTUNIDADE"</formula>
    </cfRule>
  </conditionalFormatting>
  <conditionalFormatting sqref="Y138">
    <cfRule type="cellIs" dxfId="5170" priority="9504" operator="equal">
      <formula>"NÃO"</formula>
    </cfRule>
    <cfRule type="cellIs" dxfId="5169" priority="9505" operator="equal">
      <formula>"SIM"</formula>
    </cfRule>
  </conditionalFormatting>
  <conditionalFormatting sqref="Y138">
    <cfRule type="cellIs" dxfId="5168" priority="9503" operator="equal">
      <formula>"OPORTUNIDADE"</formula>
    </cfRule>
  </conditionalFormatting>
  <conditionalFormatting sqref="Y138">
    <cfRule type="cellIs" dxfId="5167" priority="9501" operator="equal">
      <formula>"NÃO"</formula>
    </cfRule>
    <cfRule type="cellIs" dxfId="5166" priority="9502" operator="equal">
      <formula>"SIM"</formula>
    </cfRule>
  </conditionalFormatting>
  <conditionalFormatting sqref="Y138">
    <cfRule type="cellIs" dxfId="5165" priority="9500" operator="equal">
      <formula>"OPORTUNIDADE"</formula>
    </cfRule>
  </conditionalFormatting>
  <conditionalFormatting sqref="Y138">
    <cfRule type="cellIs" dxfId="5164" priority="9498" operator="equal">
      <formula>"NÃO"</formula>
    </cfRule>
    <cfRule type="cellIs" dxfId="5163" priority="9499" operator="equal">
      <formula>"SIM"</formula>
    </cfRule>
  </conditionalFormatting>
  <conditionalFormatting sqref="Y138">
    <cfRule type="cellIs" dxfId="5162" priority="9497" operator="equal">
      <formula>"OPORTUNIDADE"</formula>
    </cfRule>
  </conditionalFormatting>
  <conditionalFormatting sqref="Y138">
    <cfRule type="cellIs" dxfId="5161" priority="9495" operator="equal">
      <formula>"NÃO"</formula>
    </cfRule>
    <cfRule type="cellIs" dxfId="5160" priority="9496" operator="equal">
      <formula>"SIM"</formula>
    </cfRule>
  </conditionalFormatting>
  <conditionalFormatting sqref="Y138">
    <cfRule type="cellIs" dxfId="5159" priority="9494" operator="equal">
      <formula>"OPORTUNIDADE"</formula>
    </cfRule>
  </conditionalFormatting>
  <conditionalFormatting sqref="Y138">
    <cfRule type="cellIs" dxfId="5158" priority="9492" operator="equal">
      <formula>"NÃO"</formula>
    </cfRule>
    <cfRule type="cellIs" dxfId="5157" priority="9493" operator="equal">
      <formula>"SIM"</formula>
    </cfRule>
  </conditionalFormatting>
  <conditionalFormatting sqref="Y138">
    <cfRule type="cellIs" dxfId="5156" priority="9491" operator="equal">
      <formula>"OPORTUNIDADE"</formula>
    </cfRule>
  </conditionalFormatting>
  <conditionalFormatting sqref="Y138">
    <cfRule type="cellIs" dxfId="5155" priority="9489" operator="equal">
      <formula>"NÃO"</formula>
    </cfRule>
    <cfRule type="cellIs" dxfId="5154" priority="9490" operator="equal">
      <formula>"SIM"</formula>
    </cfRule>
  </conditionalFormatting>
  <conditionalFormatting sqref="Z138">
    <cfRule type="cellIs" dxfId="5153" priority="9488" operator="equal">
      <formula>"OPORTUNIDADE"</formula>
    </cfRule>
  </conditionalFormatting>
  <conditionalFormatting sqref="Z138">
    <cfRule type="cellIs" dxfId="5152" priority="9486" operator="equal">
      <formula>"NÃO"</formula>
    </cfRule>
    <cfRule type="cellIs" dxfId="5151" priority="9487" operator="equal">
      <formula>"SIM"</formula>
    </cfRule>
  </conditionalFormatting>
  <conditionalFormatting sqref="Z138">
    <cfRule type="cellIs" dxfId="5150" priority="9485" operator="equal">
      <formula>"OPORTUNIDADE"</formula>
    </cfRule>
  </conditionalFormatting>
  <conditionalFormatting sqref="Z138">
    <cfRule type="cellIs" dxfId="5149" priority="9483" operator="equal">
      <formula>"NÃO"</formula>
    </cfRule>
    <cfRule type="cellIs" dxfId="5148" priority="9484" operator="equal">
      <formula>"SIM"</formula>
    </cfRule>
  </conditionalFormatting>
  <conditionalFormatting sqref="Y138">
    <cfRule type="cellIs" dxfId="5147" priority="9482" operator="equal">
      <formula>"OPORTUNIDADE"</formula>
    </cfRule>
  </conditionalFormatting>
  <conditionalFormatting sqref="Y138">
    <cfRule type="cellIs" dxfId="5146" priority="9480" operator="equal">
      <formula>"NÃO"</formula>
    </cfRule>
    <cfRule type="cellIs" dxfId="5145" priority="9481" operator="equal">
      <formula>"SIM"</formula>
    </cfRule>
  </conditionalFormatting>
  <conditionalFormatting sqref="Y138">
    <cfRule type="cellIs" dxfId="5144" priority="9479" operator="equal">
      <formula>"OPORTUNIDADE"</formula>
    </cfRule>
  </conditionalFormatting>
  <conditionalFormatting sqref="Y138">
    <cfRule type="cellIs" dxfId="5143" priority="9477" operator="equal">
      <formula>"NÃO"</formula>
    </cfRule>
    <cfRule type="cellIs" dxfId="5142" priority="9478" operator="equal">
      <formula>"SIM"</formula>
    </cfRule>
  </conditionalFormatting>
  <conditionalFormatting sqref="Z138">
    <cfRule type="cellIs" dxfId="5141" priority="9476" operator="equal">
      <formula>"OPORTUNIDADE"</formula>
    </cfRule>
  </conditionalFormatting>
  <conditionalFormatting sqref="Z138">
    <cfRule type="cellIs" dxfId="5140" priority="9474" operator="equal">
      <formula>"NÃO"</formula>
    </cfRule>
    <cfRule type="cellIs" dxfId="5139" priority="9475" operator="equal">
      <formula>"SIM"</formula>
    </cfRule>
  </conditionalFormatting>
  <conditionalFormatting sqref="Z138">
    <cfRule type="cellIs" dxfId="5138" priority="9473" operator="equal">
      <formula>"OPORTUNIDADE"</formula>
    </cfRule>
  </conditionalFormatting>
  <conditionalFormatting sqref="Z138">
    <cfRule type="cellIs" dxfId="5137" priority="9471" operator="equal">
      <formula>"NÃO"</formula>
    </cfRule>
    <cfRule type="cellIs" dxfId="5136" priority="9472" operator="equal">
      <formula>"SIM"</formula>
    </cfRule>
  </conditionalFormatting>
  <conditionalFormatting sqref="Z138">
    <cfRule type="cellIs" dxfId="5135" priority="9470" operator="equal">
      <formula>"OPORTUNIDADE"</formula>
    </cfRule>
  </conditionalFormatting>
  <conditionalFormatting sqref="Z138">
    <cfRule type="cellIs" dxfId="5134" priority="9468" operator="equal">
      <formula>"NÃO"</formula>
    </cfRule>
    <cfRule type="cellIs" dxfId="5133" priority="9469" operator="equal">
      <formula>"SIM"</formula>
    </cfRule>
  </conditionalFormatting>
  <conditionalFormatting sqref="Z138">
    <cfRule type="cellIs" dxfId="5132" priority="9467" operator="equal">
      <formula>"OPORTUNIDADE"</formula>
    </cfRule>
  </conditionalFormatting>
  <conditionalFormatting sqref="Z138">
    <cfRule type="cellIs" dxfId="5131" priority="9465" operator="equal">
      <formula>"NÃO"</formula>
    </cfRule>
    <cfRule type="cellIs" dxfId="5130" priority="9466" operator="equal">
      <formula>"SIM"</formula>
    </cfRule>
  </conditionalFormatting>
  <conditionalFormatting sqref="Y138">
    <cfRule type="cellIs" dxfId="5129" priority="9464" operator="equal">
      <formula>"OPORTUNIDADE"</formula>
    </cfRule>
  </conditionalFormatting>
  <conditionalFormatting sqref="Y138">
    <cfRule type="cellIs" dxfId="5128" priority="9462" operator="equal">
      <formula>"NÃO"</formula>
    </cfRule>
    <cfRule type="cellIs" dxfId="5127" priority="9463" operator="equal">
      <formula>"SIM"</formula>
    </cfRule>
  </conditionalFormatting>
  <conditionalFormatting sqref="Y138">
    <cfRule type="cellIs" dxfId="5126" priority="9461" operator="equal">
      <formula>"OPORTUNIDADE"</formula>
    </cfRule>
  </conditionalFormatting>
  <conditionalFormatting sqref="Y138">
    <cfRule type="cellIs" dxfId="5125" priority="9459" operator="equal">
      <formula>"NÃO"</formula>
    </cfRule>
    <cfRule type="cellIs" dxfId="5124" priority="9460" operator="equal">
      <formula>"SIM"</formula>
    </cfRule>
  </conditionalFormatting>
  <conditionalFormatting sqref="Y138">
    <cfRule type="cellIs" dxfId="5123" priority="9458" operator="equal">
      <formula>"OPORTUNIDADE"</formula>
    </cfRule>
  </conditionalFormatting>
  <conditionalFormatting sqref="Y138">
    <cfRule type="cellIs" dxfId="5122" priority="9456" operator="equal">
      <formula>"NÃO"</formula>
    </cfRule>
    <cfRule type="cellIs" dxfId="5121" priority="9457" operator="equal">
      <formula>"SIM"</formula>
    </cfRule>
  </conditionalFormatting>
  <conditionalFormatting sqref="Y138">
    <cfRule type="cellIs" dxfId="5120" priority="9455" operator="equal">
      <formula>"OPORTUNIDADE"</formula>
    </cfRule>
  </conditionalFormatting>
  <conditionalFormatting sqref="Y138">
    <cfRule type="cellIs" dxfId="5119" priority="9453" operator="equal">
      <formula>"NÃO"</formula>
    </cfRule>
    <cfRule type="cellIs" dxfId="5118" priority="9454" operator="equal">
      <formula>"SIM"</formula>
    </cfRule>
  </conditionalFormatting>
  <conditionalFormatting sqref="Y138">
    <cfRule type="cellIs" dxfId="5117" priority="9452" operator="equal">
      <formula>"OPORTUNIDADE"</formula>
    </cfRule>
  </conditionalFormatting>
  <conditionalFormatting sqref="Y138">
    <cfRule type="cellIs" dxfId="5116" priority="9450" operator="equal">
      <formula>"NÃO"</formula>
    </cfRule>
    <cfRule type="cellIs" dxfId="5115" priority="9451" operator="equal">
      <formula>"SIM"</formula>
    </cfRule>
  </conditionalFormatting>
  <conditionalFormatting sqref="Y138">
    <cfRule type="cellIs" dxfId="5114" priority="9449" operator="equal">
      <formula>"OPORTUNIDADE"</formula>
    </cfRule>
  </conditionalFormatting>
  <conditionalFormatting sqref="Y138">
    <cfRule type="cellIs" dxfId="5113" priority="9447" operator="equal">
      <formula>"NÃO"</formula>
    </cfRule>
    <cfRule type="cellIs" dxfId="5112" priority="9448" operator="equal">
      <formula>"SIM"</formula>
    </cfRule>
  </conditionalFormatting>
  <conditionalFormatting sqref="Y135:Y136">
    <cfRule type="cellIs" dxfId="5111" priority="9446" operator="equal">
      <formula>"OPORTUNIDADE"</formula>
    </cfRule>
  </conditionalFormatting>
  <conditionalFormatting sqref="Y135:Y136">
    <cfRule type="cellIs" dxfId="5110" priority="9444" operator="equal">
      <formula>"NÃO"</formula>
    </cfRule>
    <cfRule type="cellIs" dxfId="5109" priority="9445" operator="equal">
      <formula>"SIM"</formula>
    </cfRule>
  </conditionalFormatting>
  <conditionalFormatting sqref="Y135:Y136">
    <cfRule type="cellIs" dxfId="5108" priority="9443" operator="equal">
      <formula>"OPORTUNIDADE"</formula>
    </cfRule>
  </conditionalFormatting>
  <conditionalFormatting sqref="Y135:Y136">
    <cfRule type="cellIs" dxfId="5107" priority="9441" operator="equal">
      <formula>"NÃO"</formula>
    </cfRule>
    <cfRule type="cellIs" dxfId="5106" priority="9442" operator="equal">
      <formula>"SIM"</formula>
    </cfRule>
  </conditionalFormatting>
  <conditionalFormatting sqref="Y135:Y136">
    <cfRule type="cellIs" dxfId="5105" priority="9440" operator="equal">
      <formula>"OPORTUNIDADE"</formula>
    </cfRule>
  </conditionalFormatting>
  <conditionalFormatting sqref="Y135:Y136">
    <cfRule type="cellIs" dxfId="5104" priority="9438" operator="equal">
      <formula>"NÃO"</formula>
    </cfRule>
    <cfRule type="cellIs" dxfId="5103" priority="9439" operator="equal">
      <formula>"SIM"</formula>
    </cfRule>
  </conditionalFormatting>
  <conditionalFormatting sqref="Y135:Y136">
    <cfRule type="cellIs" dxfId="5102" priority="9437" operator="equal">
      <formula>"OPORTUNIDADE"</formula>
    </cfRule>
  </conditionalFormatting>
  <conditionalFormatting sqref="Y135:Y136">
    <cfRule type="cellIs" dxfId="5101" priority="9435" operator="equal">
      <formula>"NÃO"</formula>
    </cfRule>
    <cfRule type="cellIs" dxfId="5100" priority="9436" operator="equal">
      <formula>"SIM"</formula>
    </cfRule>
  </conditionalFormatting>
  <conditionalFormatting sqref="Y135:Y136">
    <cfRule type="cellIs" dxfId="5099" priority="9434" operator="equal">
      <formula>"OPORTUNIDADE"</formula>
    </cfRule>
  </conditionalFormatting>
  <conditionalFormatting sqref="Y135:Y136">
    <cfRule type="cellIs" dxfId="5098" priority="9432" operator="equal">
      <formula>"NÃO"</formula>
    </cfRule>
    <cfRule type="cellIs" dxfId="5097" priority="9433" operator="equal">
      <formula>"SIM"</formula>
    </cfRule>
  </conditionalFormatting>
  <conditionalFormatting sqref="Y135:Y136">
    <cfRule type="cellIs" dxfId="5096" priority="9431" operator="equal">
      <formula>"OPORTUNIDADE"</formula>
    </cfRule>
  </conditionalFormatting>
  <conditionalFormatting sqref="Y135:Y136">
    <cfRule type="cellIs" dxfId="5095" priority="9429" operator="equal">
      <formula>"NÃO"</formula>
    </cfRule>
    <cfRule type="cellIs" dxfId="5094" priority="9430" operator="equal">
      <formula>"SIM"</formula>
    </cfRule>
  </conditionalFormatting>
  <conditionalFormatting sqref="Y135:Y136">
    <cfRule type="cellIs" dxfId="5093" priority="9428" operator="equal">
      <formula>"OPORTUNIDADE"</formula>
    </cfRule>
  </conditionalFormatting>
  <conditionalFormatting sqref="Y135:Y136">
    <cfRule type="cellIs" dxfId="5092" priority="9426" operator="equal">
      <formula>"NÃO"</formula>
    </cfRule>
    <cfRule type="cellIs" dxfId="5091" priority="9427" operator="equal">
      <formula>"SIM"</formula>
    </cfRule>
  </conditionalFormatting>
  <conditionalFormatting sqref="Y135:Y136">
    <cfRule type="cellIs" dxfId="5090" priority="9425" operator="equal">
      <formula>"OPORTUNIDADE"</formula>
    </cfRule>
  </conditionalFormatting>
  <conditionalFormatting sqref="Y135:Y136">
    <cfRule type="cellIs" dxfId="5089" priority="9423" operator="equal">
      <formula>"NÃO"</formula>
    </cfRule>
    <cfRule type="cellIs" dxfId="5088" priority="9424" operator="equal">
      <formula>"SIM"</formula>
    </cfRule>
  </conditionalFormatting>
  <conditionalFormatting sqref="Y135:Y136">
    <cfRule type="cellIs" dxfId="5087" priority="9422" operator="equal">
      <formula>"OPORTUNIDADE"</formula>
    </cfRule>
  </conditionalFormatting>
  <conditionalFormatting sqref="Y135:Y136">
    <cfRule type="cellIs" dxfId="5086" priority="9420" operator="equal">
      <formula>"NÃO"</formula>
    </cfRule>
    <cfRule type="cellIs" dxfId="5085" priority="9421" operator="equal">
      <formula>"SIM"</formula>
    </cfRule>
  </conditionalFormatting>
  <conditionalFormatting sqref="Y135:Y136">
    <cfRule type="cellIs" dxfId="5084" priority="9419" operator="equal">
      <formula>"OPORTUNIDADE"</formula>
    </cfRule>
  </conditionalFormatting>
  <conditionalFormatting sqref="Y135:Y136">
    <cfRule type="cellIs" dxfId="5083" priority="9417" operator="equal">
      <formula>"NÃO"</formula>
    </cfRule>
    <cfRule type="cellIs" dxfId="5082" priority="9418" operator="equal">
      <formula>"SIM"</formula>
    </cfRule>
  </conditionalFormatting>
  <conditionalFormatting sqref="Z135">
    <cfRule type="cellIs" dxfId="5081" priority="9416" operator="equal">
      <formula>"OPORTUNIDADE"</formula>
    </cfRule>
  </conditionalFormatting>
  <conditionalFormatting sqref="Z135">
    <cfRule type="cellIs" dxfId="5080" priority="9414" operator="equal">
      <formula>"NÃO"</formula>
    </cfRule>
    <cfRule type="cellIs" dxfId="5079" priority="9415" operator="equal">
      <formula>"SIM"</formula>
    </cfRule>
  </conditionalFormatting>
  <conditionalFormatting sqref="Y135:Y136">
    <cfRule type="cellIs" dxfId="5078" priority="9413" operator="equal">
      <formula>"OPORTUNIDADE"</formula>
    </cfRule>
  </conditionalFormatting>
  <conditionalFormatting sqref="Y135:Y136">
    <cfRule type="cellIs" dxfId="5077" priority="9411" operator="equal">
      <formula>"NÃO"</formula>
    </cfRule>
    <cfRule type="cellIs" dxfId="5076" priority="9412" operator="equal">
      <formula>"SIM"</formula>
    </cfRule>
  </conditionalFormatting>
  <conditionalFormatting sqref="Y135:Y136">
    <cfRule type="cellIs" dxfId="5075" priority="9410" operator="equal">
      <formula>"OPORTUNIDADE"</formula>
    </cfRule>
  </conditionalFormatting>
  <conditionalFormatting sqref="Y135:Y136">
    <cfRule type="cellIs" dxfId="5074" priority="9408" operator="equal">
      <formula>"NÃO"</formula>
    </cfRule>
    <cfRule type="cellIs" dxfId="5073" priority="9409" operator="equal">
      <formula>"SIM"</formula>
    </cfRule>
  </conditionalFormatting>
  <conditionalFormatting sqref="Y135:Y136">
    <cfRule type="cellIs" dxfId="5072" priority="9407" operator="equal">
      <formula>"OPORTUNIDADE"</formula>
    </cfRule>
  </conditionalFormatting>
  <conditionalFormatting sqref="Y135:Y136">
    <cfRule type="cellIs" dxfId="5071" priority="9405" operator="equal">
      <formula>"NÃO"</formula>
    </cfRule>
    <cfRule type="cellIs" dxfId="5070" priority="9406" operator="equal">
      <formula>"SIM"</formula>
    </cfRule>
  </conditionalFormatting>
  <conditionalFormatting sqref="Y135:Y136">
    <cfRule type="cellIs" dxfId="5069" priority="9404" operator="equal">
      <formula>"OPORTUNIDADE"</formula>
    </cfRule>
  </conditionalFormatting>
  <conditionalFormatting sqref="Y135:Y136">
    <cfRule type="cellIs" dxfId="5068" priority="9402" operator="equal">
      <formula>"NÃO"</formula>
    </cfRule>
    <cfRule type="cellIs" dxfId="5067" priority="9403" operator="equal">
      <formula>"SIM"</formula>
    </cfRule>
  </conditionalFormatting>
  <conditionalFormatting sqref="Y135:Y136">
    <cfRule type="cellIs" dxfId="5066" priority="9401" operator="equal">
      <formula>"OPORTUNIDADE"</formula>
    </cfRule>
  </conditionalFormatting>
  <conditionalFormatting sqref="Y135:Y136">
    <cfRule type="cellIs" dxfId="5065" priority="9399" operator="equal">
      <formula>"NÃO"</formula>
    </cfRule>
    <cfRule type="cellIs" dxfId="5064" priority="9400" operator="equal">
      <formula>"SIM"</formula>
    </cfRule>
  </conditionalFormatting>
  <conditionalFormatting sqref="Y135:Y136">
    <cfRule type="cellIs" dxfId="5063" priority="9398" operator="equal">
      <formula>"OPORTUNIDADE"</formula>
    </cfRule>
  </conditionalFormatting>
  <conditionalFormatting sqref="Y135:Y136">
    <cfRule type="cellIs" dxfId="5062" priority="9396" operator="equal">
      <formula>"NÃO"</formula>
    </cfRule>
    <cfRule type="cellIs" dxfId="5061" priority="9397" operator="equal">
      <formula>"SIM"</formula>
    </cfRule>
  </conditionalFormatting>
  <conditionalFormatting sqref="Y140">
    <cfRule type="cellIs" dxfId="5060" priority="9395" operator="equal">
      <formula>"OPORTUNIDADE"</formula>
    </cfRule>
  </conditionalFormatting>
  <conditionalFormatting sqref="Y140">
    <cfRule type="cellIs" dxfId="5059" priority="9393" operator="equal">
      <formula>"NÃO"</formula>
    </cfRule>
    <cfRule type="cellIs" dxfId="5058" priority="9394" operator="equal">
      <formula>"SIM"</formula>
    </cfRule>
  </conditionalFormatting>
  <conditionalFormatting sqref="Y140">
    <cfRule type="cellIs" dxfId="5057" priority="9392" operator="equal">
      <formula>"OPORTUNIDADE"</formula>
    </cfRule>
  </conditionalFormatting>
  <conditionalFormatting sqref="Y140">
    <cfRule type="cellIs" dxfId="5056" priority="9390" operator="equal">
      <formula>"NÃO"</formula>
    </cfRule>
    <cfRule type="cellIs" dxfId="5055" priority="9391" operator="equal">
      <formula>"SIM"</formula>
    </cfRule>
  </conditionalFormatting>
  <conditionalFormatting sqref="Y140">
    <cfRule type="cellIs" dxfId="5054" priority="9389" operator="equal">
      <formula>"OPORTUNIDADE"</formula>
    </cfRule>
  </conditionalFormatting>
  <conditionalFormatting sqref="Y140">
    <cfRule type="cellIs" dxfId="5053" priority="9387" operator="equal">
      <formula>"NÃO"</formula>
    </cfRule>
    <cfRule type="cellIs" dxfId="5052" priority="9388" operator="equal">
      <formula>"SIM"</formula>
    </cfRule>
  </conditionalFormatting>
  <conditionalFormatting sqref="Y140">
    <cfRule type="cellIs" dxfId="5051" priority="9386" operator="equal">
      <formula>"OPORTUNIDADE"</formula>
    </cfRule>
  </conditionalFormatting>
  <conditionalFormatting sqref="Y140">
    <cfRule type="cellIs" dxfId="5050" priority="9384" operator="equal">
      <formula>"NÃO"</formula>
    </cfRule>
    <cfRule type="cellIs" dxfId="5049" priority="9385" operator="equal">
      <formula>"SIM"</formula>
    </cfRule>
  </conditionalFormatting>
  <conditionalFormatting sqref="Y140">
    <cfRule type="cellIs" dxfId="5048" priority="9383" operator="equal">
      <formula>"OPORTUNIDADE"</formula>
    </cfRule>
  </conditionalFormatting>
  <conditionalFormatting sqref="Y140">
    <cfRule type="cellIs" dxfId="5047" priority="9381" operator="equal">
      <formula>"NÃO"</formula>
    </cfRule>
    <cfRule type="cellIs" dxfId="5046" priority="9382" operator="equal">
      <formula>"SIM"</formula>
    </cfRule>
  </conditionalFormatting>
  <conditionalFormatting sqref="Y140">
    <cfRule type="cellIs" dxfId="5045" priority="9380" operator="equal">
      <formula>"OPORTUNIDADE"</formula>
    </cfRule>
  </conditionalFormatting>
  <conditionalFormatting sqref="Y140">
    <cfRule type="cellIs" dxfId="5044" priority="9378" operator="equal">
      <formula>"NÃO"</formula>
    </cfRule>
    <cfRule type="cellIs" dxfId="5043" priority="9379" operator="equal">
      <formula>"SIM"</formula>
    </cfRule>
  </conditionalFormatting>
  <conditionalFormatting sqref="Y140">
    <cfRule type="cellIs" dxfId="5042" priority="9377" operator="equal">
      <formula>"OPORTUNIDADE"</formula>
    </cfRule>
  </conditionalFormatting>
  <conditionalFormatting sqref="Y140">
    <cfRule type="cellIs" dxfId="5041" priority="9375" operator="equal">
      <formula>"NÃO"</formula>
    </cfRule>
    <cfRule type="cellIs" dxfId="5040" priority="9376" operator="equal">
      <formula>"SIM"</formula>
    </cfRule>
  </conditionalFormatting>
  <conditionalFormatting sqref="Y140">
    <cfRule type="cellIs" dxfId="5039" priority="9374" operator="equal">
      <formula>"OPORTUNIDADE"</formula>
    </cfRule>
  </conditionalFormatting>
  <conditionalFormatting sqref="Y140">
    <cfRule type="cellIs" dxfId="5038" priority="9372" operator="equal">
      <formula>"NÃO"</formula>
    </cfRule>
    <cfRule type="cellIs" dxfId="5037" priority="9373" operator="equal">
      <formula>"SIM"</formula>
    </cfRule>
  </conditionalFormatting>
  <conditionalFormatting sqref="Y140">
    <cfRule type="cellIs" dxfId="5036" priority="9371" operator="equal">
      <formula>"OPORTUNIDADE"</formula>
    </cfRule>
  </conditionalFormatting>
  <conditionalFormatting sqref="Y140">
    <cfRule type="cellIs" dxfId="5035" priority="9369" operator="equal">
      <formula>"NÃO"</formula>
    </cfRule>
    <cfRule type="cellIs" dxfId="5034" priority="9370" operator="equal">
      <formula>"SIM"</formula>
    </cfRule>
  </conditionalFormatting>
  <conditionalFormatting sqref="Y140">
    <cfRule type="cellIs" dxfId="5033" priority="9368" operator="equal">
      <formula>"OPORTUNIDADE"</formula>
    </cfRule>
  </conditionalFormatting>
  <conditionalFormatting sqref="Y140">
    <cfRule type="cellIs" dxfId="5032" priority="9366" operator="equal">
      <formula>"NÃO"</formula>
    </cfRule>
    <cfRule type="cellIs" dxfId="5031" priority="9367" operator="equal">
      <formula>"SIM"</formula>
    </cfRule>
  </conditionalFormatting>
  <conditionalFormatting sqref="Z140">
    <cfRule type="cellIs" dxfId="5030" priority="9365" operator="equal">
      <formula>"OPORTUNIDADE"</formula>
    </cfRule>
  </conditionalFormatting>
  <conditionalFormatting sqref="Z140">
    <cfRule type="cellIs" dxfId="5029" priority="9363" operator="equal">
      <formula>"NÃO"</formula>
    </cfRule>
    <cfRule type="cellIs" dxfId="5028" priority="9364" operator="equal">
      <formula>"SIM"</formula>
    </cfRule>
  </conditionalFormatting>
  <conditionalFormatting sqref="Y140">
    <cfRule type="cellIs" dxfId="5027" priority="9362" operator="equal">
      <formula>"OPORTUNIDADE"</formula>
    </cfRule>
  </conditionalFormatting>
  <conditionalFormatting sqref="Y140">
    <cfRule type="cellIs" dxfId="5026" priority="9360" operator="equal">
      <formula>"NÃO"</formula>
    </cfRule>
    <cfRule type="cellIs" dxfId="5025" priority="9361" operator="equal">
      <formula>"SIM"</formula>
    </cfRule>
  </conditionalFormatting>
  <conditionalFormatting sqref="Y140">
    <cfRule type="cellIs" dxfId="5024" priority="9359" operator="equal">
      <formula>"OPORTUNIDADE"</formula>
    </cfRule>
  </conditionalFormatting>
  <conditionalFormatting sqref="Y140">
    <cfRule type="cellIs" dxfId="5023" priority="9357" operator="equal">
      <formula>"NÃO"</formula>
    </cfRule>
    <cfRule type="cellIs" dxfId="5022" priority="9358" operator="equal">
      <formula>"SIM"</formula>
    </cfRule>
  </conditionalFormatting>
  <conditionalFormatting sqref="Y140">
    <cfRule type="cellIs" dxfId="5021" priority="9356" operator="equal">
      <formula>"OPORTUNIDADE"</formula>
    </cfRule>
  </conditionalFormatting>
  <conditionalFormatting sqref="Y140">
    <cfRule type="cellIs" dxfId="5020" priority="9354" operator="equal">
      <formula>"NÃO"</formula>
    </cfRule>
    <cfRule type="cellIs" dxfId="5019" priority="9355" operator="equal">
      <formula>"SIM"</formula>
    </cfRule>
  </conditionalFormatting>
  <conditionalFormatting sqref="Y140">
    <cfRule type="cellIs" dxfId="5018" priority="9353" operator="equal">
      <formula>"OPORTUNIDADE"</formula>
    </cfRule>
  </conditionalFormatting>
  <conditionalFormatting sqref="Y140">
    <cfRule type="cellIs" dxfId="5017" priority="9351" operator="equal">
      <formula>"NÃO"</formula>
    </cfRule>
    <cfRule type="cellIs" dxfId="5016" priority="9352" operator="equal">
      <formula>"SIM"</formula>
    </cfRule>
  </conditionalFormatting>
  <conditionalFormatting sqref="Y140">
    <cfRule type="cellIs" dxfId="5015" priority="9350" operator="equal">
      <formula>"OPORTUNIDADE"</formula>
    </cfRule>
  </conditionalFormatting>
  <conditionalFormatting sqref="Y140">
    <cfRule type="cellIs" dxfId="5014" priority="9348" operator="equal">
      <formula>"NÃO"</formula>
    </cfRule>
    <cfRule type="cellIs" dxfId="5013" priority="9349" operator="equal">
      <formula>"SIM"</formula>
    </cfRule>
  </conditionalFormatting>
  <conditionalFormatting sqref="Y140">
    <cfRule type="cellIs" dxfId="5012" priority="9347" operator="equal">
      <formula>"OPORTUNIDADE"</formula>
    </cfRule>
  </conditionalFormatting>
  <conditionalFormatting sqref="Y140">
    <cfRule type="cellIs" dxfId="5011" priority="9345" operator="equal">
      <formula>"NÃO"</formula>
    </cfRule>
    <cfRule type="cellIs" dxfId="5010" priority="9346" operator="equal">
      <formula>"SIM"</formula>
    </cfRule>
  </conditionalFormatting>
  <conditionalFormatting sqref="Y135:Y136">
    <cfRule type="cellIs" dxfId="5009" priority="9344" operator="equal">
      <formula>"OPORTUNIDADE"</formula>
    </cfRule>
  </conditionalFormatting>
  <conditionalFormatting sqref="Y135:Y136">
    <cfRule type="cellIs" dxfId="5008" priority="9342" operator="equal">
      <formula>"NÃO"</formula>
    </cfRule>
    <cfRule type="cellIs" dxfId="5007" priority="9343" operator="equal">
      <formula>"SIM"</formula>
    </cfRule>
  </conditionalFormatting>
  <conditionalFormatting sqref="Y136">
    <cfRule type="cellIs" dxfId="5006" priority="9341" operator="equal">
      <formula>"OPORTUNIDADE"</formula>
    </cfRule>
  </conditionalFormatting>
  <conditionalFormatting sqref="Y136">
    <cfRule type="cellIs" dxfId="5005" priority="9339" operator="equal">
      <formula>"NÃO"</formula>
    </cfRule>
    <cfRule type="cellIs" dxfId="5004" priority="9340" operator="equal">
      <formula>"SIM"</formula>
    </cfRule>
  </conditionalFormatting>
  <conditionalFormatting sqref="Y136">
    <cfRule type="cellIs" dxfId="5003" priority="9338" operator="equal">
      <formula>"OPORTUNIDADE"</formula>
    </cfRule>
  </conditionalFormatting>
  <conditionalFormatting sqref="Y136">
    <cfRule type="cellIs" dxfId="5002" priority="9336" operator="equal">
      <formula>"NÃO"</formula>
    </cfRule>
    <cfRule type="cellIs" dxfId="5001" priority="9337" operator="equal">
      <formula>"SIM"</formula>
    </cfRule>
  </conditionalFormatting>
  <conditionalFormatting sqref="Y136">
    <cfRule type="cellIs" dxfId="5000" priority="9335" operator="equal">
      <formula>"OPORTUNIDADE"</formula>
    </cfRule>
  </conditionalFormatting>
  <conditionalFormatting sqref="Y136">
    <cfRule type="cellIs" dxfId="4999" priority="9333" operator="equal">
      <formula>"NÃO"</formula>
    </cfRule>
    <cfRule type="cellIs" dxfId="4998" priority="9334" operator="equal">
      <formula>"SIM"</formula>
    </cfRule>
  </conditionalFormatting>
  <conditionalFormatting sqref="Y136">
    <cfRule type="cellIs" dxfId="4997" priority="9332" operator="equal">
      <formula>"OPORTUNIDADE"</formula>
    </cfRule>
  </conditionalFormatting>
  <conditionalFormatting sqref="Y136">
    <cfRule type="cellIs" dxfId="4996" priority="9330" operator="equal">
      <formula>"NÃO"</formula>
    </cfRule>
    <cfRule type="cellIs" dxfId="4995" priority="9331" operator="equal">
      <formula>"SIM"</formula>
    </cfRule>
  </conditionalFormatting>
  <conditionalFormatting sqref="Y136">
    <cfRule type="cellIs" dxfId="4994" priority="9329" operator="equal">
      <formula>"OPORTUNIDADE"</formula>
    </cfRule>
  </conditionalFormatting>
  <conditionalFormatting sqref="Y136">
    <cfRule type="cellIs" dxfId="4993" priority="9327" operator="equal">
      <formula>"NÃO"</formula>
    </cfRule>
    <cfRule type="cellIs" dxfId="4992" priority="9328" operator="equal">
      <formula>"SIM"</formula>
    </cfRule>
  </conditionalFormatting>
  <conditionalFormatting sqref="Y136">
    <cfRule type="cellIs" dxfId="4991" priority="9326" operator="equal">
      <formula>"OPORTUNIDADE"</formula>
    </cfRule>
  </conditionalFormatting>
  <conditionalFormatting sqref="Y136">
    <cfRule type="cellIs" dxfId="4990" priority="9324" operator="equal">
      <formula>"NÃO"</formula>
    </cfRule>
    <cfRule type="cellIs" dxfId="4989" priority="9325" operator="equal">
      <formula>"SIM"</formula>
    </cfRule>
  </conditionalFormatting>
  <conditionalFormatting sqref="Y136">
    <cfRule type="cellIs" dxfId="4988" priority="9323" operator="equal">
      <formula>"OPORTUNIDADE"</formula>
    </cfRule>
  </conditionalFormatting>
  <conditionalFormatting sqref="Y136">
    <cfRule type="cellIs" dxfId="4987" priority="9321" operator="equal">
      <formula>"NÃO"</formula>
    </cfRule>
    <cfRule type="cellIs" dxfId="4986" priority="9322" operator="equal">
      <formula>"SIM"</formula>
    </cfRule>
  </conditionalFormatting>
  <conditionalFormatting sqref="Y136">
    <cfRule type="cellIs" dxfId="4985" priority="9320" operator="equal">
      <formula>"OPORTUNIDADE"</formula>
    </cfRule>
  </conditionalFormatting>
  <conditionalFormatting sqref="Y136">
    <cfRule type="cellIs" dxfId="4984" priority="9318" operator="equal">
      <formula>"NÃO"</formula>
    </cfRule>
    <cfRule type="cellIs" dxfId="4983" priority="9319" operator="equal">
      <formula>"SIM"</formula>
    </cfRule>
  </conditionalFormatting>
  <conditionalFormatting sqref="Y136">
    <cfRule type="cellIs" dxfId="4982" priority="9317" operator="equal">
      <formula>"OPORTUNIDADE"</formula>
    </cfRule>
  </conditionalFormatting>
  <conditionalFormatting sqref="Y136">
    <cfRule type="cellIs" dxfId="4981" priority="9315" operator="equal">
      <formula>"NÃO"</formula>
    </cfRule>
    <cfRule type="cellIs" dxfId="4980" priority="9316" operator="equal">
      <formula>"SIM"</formula>
    </cfRule>
  </conditionalFormatting>
  <conditionalFormatting sqref="Y136">
    <cfRule type="cellIs" dxfId="4979" priority="9314" operator="equal">
      <formula>"OPORTUNIDADE"</formula>
    </cfRule>
  </conditionalFormatting>
  <conditionalFormatting sqref="Y136">
    <cfRule type="cellIs" dxfId="4978" priority="9312" operator="equal">
      <formula>"NÃO"</formula>
    </cfRule>
    <cfRule type="cellIs" dxfId="4977" priority="9313" operator="equal">
      <formula>"SIM"</formula>
    </cfRule>
  </conditionalFormatting>
  <conditionalFormatting sqref="Y136">
    <cfRule type="cellIs" dxfId="4976" priority="9311" operator="equal">
      <formula>"OPORTUNIDADE"</formula>
    </cfRule>
  </conditionalFormatting>
  <conditionalFormatting sqref="Y136">
    <cfRule type="cellIs" dxfId="4975" priority="9309" operator="equal">
      <formula>"NÃO"</formula>
    </cfRule>
    <cfRule type="cellIs" dxfId="4974" priority="9310" operator="equal">
      <formula>"SIM"</formula>
    </cfRule>
  </conditionalFormatting>
  <conditionalFormatting sqref="Y136">
    <cfRule type="cellIs" dxfId="4973" priority="9308" operator="equal">
      <formula>"OPORTUNIDADE"</formula>
    </cfRule>
  </conditionalFormatting>
  <conditionalFormatting sqref="Y136">
    <cfRule type="cellIs" dxfId="4972" priority="9306" operator="equal">
      <formula>"NÃO"</formula>
    </cfRule>
    <cfRule type="cellIs" dxfId="4971" priority="9307" operator="equal">
      <formula>"SIM"</formula>
    </cfRule>
  </conditionalFormatting>
  <conditionalFormatting sqref="Y136">
    <cfRule type="cellIs" dxfId="4970" priority="9305" operator="equal">
      <formula>"OPORTUNIDADE"</formula>
    </cfRule>
  </conditionalFormatting>
  <conditionalFormatting sqref="Y136">
    <cfRule type="cellIs" dxfId="4969" priority="9303" operator="equal">
      <formula>"NÃO"</formula>
    </cfRule>
    <cfRule type="cellIs" dxfId="4968" priority="9304" operator="equal">
      <formula>"SIM"</formula>
    </cfRule>
  </conditionalFormatting>
  <conditionalFormatting sqref="Y136">
    <cfRule type="cellIs" dxfId="4967" priority="9302" operator="equal">
      <formula>"OPORTUNIDADE"</formula>
    </cfRule>
  </conditionalFormatting>
  <conditionalFormatting sqref="Y136">
    <cfRule type="cellIs" dxfId="4966" priority="9300" operator="equal">
      <formula>"NÃO"</formula>
    </cfRule>
    <cfRule type="cellIs" dxfId="4965" priority="9301" operator="equal">
      <formula>"SIM"</formula>
    </cfRule>
  </conditionalFormatting>
  <conditionalFormatting sqref="Y136">
    <cfRule type="cellIs" dxfId="4964" priority="9299" operator="equal">
      <formula>"OPORTUNIDADE"</formula>
    </cfRule>
  </conditionalFormatting>
  <conditionalFormatting sqref="Y136">
    <cfRule type="cellIs" dxfId="4963" priority="9297" operator="equal">
      <formula>"NÃO"</formula>
    </cfRule>
    <cfRule type="cellIs" dxfId="4962" priority="9298" operator="equal">
      <formula>"SIM"</formula>
    </cfRule>
  </conditionalFormatting>
  <conditionalFormatting sqref="Y136">
    <cfRule type="cellIs" dxfId="4961" priority="9296" operator="equal">
      <formula>"OPORTUNIDADE"</formula>
    </cfRule>
  </conditionalFormatting>
  <conditionalFormatting sqref="Y136">
    <cfRule type="cellIs" dxfId="4960" priority="9294" operator="equal">
      <formula>"NÃO"</formula>
    </cfRule>
    <cfRule type="cellIs" dxfId="4959" priority="9295" operator="equal">
      <formula>"SIM"</formula>
    </cfRule>
  </conditionalFormatting>
  <conditionalFormatting sqref="Y141">
    <cfRule type="cellIs" dxfId="4958" priority="9293" operator="equal">
      <formula>"OPORTUNIDADE"</formula>
    </cfRule>
  </conditionalFormatting>
  <conditionalFormatting sqref="Y141">
    <cfRule type="cellIs" dxfId="4957" priority="9291" operator="equal">
      <formula>"NÃO"</formula>
    </cfRule>
    <cfRule type="cellIs" dxfId="4956" priority="9292" operator="equal">
      <formula>"SIM"</formula>
    </cfRule>
  </conditionalFormatting>
  <conditionalFormatting sqref="Y141">
    <cfRule type="cellIs" dxfId="4955" priority="9290" operator="equal">
      <formula>"OPORTUNIDADE"</formula>
    </cfRule>
  </conditionalFormatting>
  <conditionalFormatting sqref="Y141">
    <cfRule type="cellIs" dxfId="4954" priority="9288" operator="equal">
      <formula>"NÃO"</formula>
    </cfRule>
    <cfRule type="cellIs" dxfId="4953" priority="9289" operator="equal">
      <formula>"SIM"</formula>
    </cfRule>
  </conditionalFormatting>
  <conditionalFormatting sqref="Y141">
    <cfRule type="cellIs" dxfId="4952" priority="9287" operator="equal">
      <formula>"OPORTUNIDADE"</formula>
    </cfRule>
  </conditionalFormatting>
  <conditionalFormatting sqref="Y141">
    <cfRule type="cellIs" dxfId="4951" priority="9285" operator="equal">
      <formula>"NÃO"</formula>
    </cfRule>
    <cfRule type="cellIs" dxfId="4950" priority="9286" operator="equal">
      <formula>"SIM"</formula>
    </cfRule>
  </conditionalFormatting>
  <conditionalFormatting sqref="Y141">
    <cfRule type="cellIs" dxfId="4949" priority="9284" operator="equal">
      <formula>"OPORTUNIDADE"</formula>
    </cfRule>
  </conditionalFormatting>
  <conditionalFormatting sqref="Y141">
    <cfRule type="cellIs" dxfId="4948" priority="9282" operator="equal">
      <formula>"NÃO"</formula>
    </cfRule>
    <cfRule type="cellIs" dxfId="4947" priority="9283" operator="equal">
      <formula>"SIM"</formula>
    </cfRule>
  </conditionalFormatting>
  <conditionalFormatting sqref="Y141">
    <cfRule type="cellIs" dxfId="4946" priority="9281" operator="equal">
      <formula>"OPORTUNIDADE"</formula>
    </cfRule>
  </conditionalFormatting>
  <conditionalFormatting sqref="Y141">
    <cfRule type="cellIs" dxfId="4945" priority="9279" operator="equal">
      <formula>"NÃO"</formula>
    </cfRule>
    <cfRule type="cellIs" dxfId="4944" priority="9280" operator="equal">
      <formula>"SIM"</formula>
    </cfRule>
  </conditionalFormatting>
  <conditionalFormatting sqref="Y141">
    <cfRule type="cellIs" dxfId="4943" priority="9278" operator="equal">
      <formula>"OPORTUNIDADE"</formula>
    </cfRule>
  </conditionalFormatting>
  <conditionalFormatting sqref="Y141">
    <cfRule type="cellIs" dxfId="4942" priority="9276" operator="equal">
      <formula>"NÃO"</formula>
    </cfRule>
    <cfRule type="cellIs" dxfId="4941" priority="9277" operator="equal">
      <formula>"SIM"</formula>
    </cfRule>
  </conditionalFormatting>
  <conditionalFormatting sqref="Y141">
    <cfRule type="cellIs" dxfId="4940" priority="9275" operator="equal">
      <formula>"OPORTUNIDADE"</formula>
    </cfRule>
  </conditionalFormatting>
  <conditionalFormatting sqref="Y141">
    <cfRule type="cellIs" dxfId="4939" priority="9273" operator="equal">
      <formula>"NÃO"</formula>
    </cfRule>
    <cfRule type="cellIs" dxfId="4938" priority="9274" operator="equal">
      <formula>"SIM"</formula>
    </cfRule>
  </conditionalFormatting>
  <conditionalFormatting sqref="Y141">
    <cfRule type="cellIs" dxfId="4937" priority="9272" operator="equal">
      <formula>"OPORTUNIDADE"</formula>
    </cfRule>
  </conditionalFormatting>
  <conditionalFormatting sqref="Y141">
    <cfRule type="cellIs" dxfId="4936" priority="9270" operator="equal">
      <formula>"NÃO"</formula>
    </cfRule>
    <cfRule type="cellIs" dxfId="4935" priority="9271" operator="equal">
      <formula>"SIM"</formula>
    </cfRule>
  </conditionalFormatting>
  <conditionalFormatting sqref="Y141">
    <cfRule type="cellIs" dxfId="4934" priority="9269" operator="equal">
      <formula>"OPORTUNIDADE"</formula>
    </cfRule>
  </conditionalFormatting>
  <conditionalFormatting sqref="Y141">
    <cfRule type="cellIs" dxfId="4933" priority="9267" operator="equal">
      <formula>"NÃO"</formula>
    </cfRule>
    <cfRule type="cellIs" dxfId="4932" priority="9268" operator="equal">
      <formula>"SIM"</formula>
    </cfRule>
  </conditionalFormatting>
  <conditionalFormatting sqref="Y141">
    <cfRule type="cellIs" dxfId="4931" priority="9266" operator="equal">
      <formula>"OPORTUNIDADE"</formula>
    </cfRule>
  </conditionalFormatting>
  <conditionalFormatting sqref="Y141">
    <cfRule type="cellIs" dxfId="4930" priority="9264" operator="equal">
      <formula>"NÃO"</formula>
    </cfRule>
    <cfRule type="cellIs" dxfId="4929" priority="9265" operator="equal">
      <formula>"SIM"</formula>
    </cfRule>
  </conditionalFormatting>
  <conditionalFormatting sqref="Y141">
    <cfRule type="cellIs" dxfId="4928" priority="9263" operator="equal">
      <formula>"OPORTUNIDADE"</formula>
    </cfRule>
  </conditionalFormatting>
  <conditionalFormatting sqref="Y141">
    <cfRule type="cellIs" dxfId="4927" priority="9261" operator="equal">
      <formula>"NÃO"</formula>
    </cfRule>
    <cfRule type="cellIs" dxfId="4926" priority="9262" operator="equal">
      <formula>"SIM"</formula>
    </cfRule>
  </conditionalFormatting>
  <conditionalFormatting sqref="Y141">
    <cfRule type="cellIs" dxfId="4925" priority="9260" operator="equal">
      <formula>"OPORTUNIDADE"</formula>
    </cfRule>
  </conditionalFormatting>
  <conditionalFormatting sqref="Y141">
    <cfRule type="cellIs" dxfId="4924" priority="9258" operator="equal">
      <formula>"NÃO"</formula>
    </cfRule>
    <cfRule type="cellIs" dxfId="4923" priority="9259" operator="equal">
      <formula>"SIM"</formula>
    </cfRule>
  </conditionalFormatting>
  <conditionalFormatting sqref="Y141">
    <cfRule type="cellIs" dxfId="4922" priority="9257" operator="equal">
      <formula>"OPORTUNIDADE"</formula>
    </cfRule>
  </conditionalFormatting>
  <conditionalFormatting sqref="Y141">
    <cfRule type="cellIs" dxfId="4921" priority="9255" operator="equal">
      <formula>"NÃO"</formula>
    </cfRule>
    <cfRule type="cellIs" dxfId="4920" priority="9256" operator="equal">
      <formula>"SIM"</formula>
    </cfRule>
  </conditionalFormatting>
  <conditionalFormatting sqref="Y141">
    <cfRule type="cellIs" dxfId="4919" priority="9254" operator="equal">
      <formula>"OPORTUNIDADE"</formula>
    </cfRule>
  </conditionalFormatting>
  <conditionalFormatting sqref="Y141">
    <cfRule type="cellIs" dxfId="4918" priority="9252" operator="equal">
      <formula>"NÃO"</formula>
    </cfRule>
    <cfRule type="cellIs" dxfId="4917" priority="9253" operator="equal">
      <formula>"SIM"</formula>
    </cfRule>
  </conditionalFormatting>
  <conditionalFormatting sqref="Y141">
    <cfRule type="cellIs" dxfId="4916" priority="9251" operator="equal">
      <formula>"OPORTUNIDADE"</formula>
    </cfRule>
  </conditionalFormatting>
  <conditionalFormatting sqref="Y141">
    <cfRule type="cellIs" dxfId="4915" priority="9249" operator="equal">
      <formula>"NÃO"</formula>
    </cfRule>
    <cfRule type="cellIs" dxfId="4914" priority="9250" operator="equal">
      <formula>"SIM"</formula>
    </cfRule>
  </conditionalFormatting>
  <conditionalFormatting sqref="Y141">
    <cfRule type="cellIs" dxfId="4913" priority="9248" operator="equal">
      <formula>"OPORTUNIDADE"</formula>
    </cfRule>
  </conditionalFormatting>
  <conditionalFormatting sqref="Y141">
    <cfRule type="cellIs" dxfId="4912" priority="9246" operator="equal">
      <formula>"NÃO"</formula>
    </cfRule>
    <cfRule type="cellIs" dxfId="4911" priority="9247" operator="equal">
      <formula>"SIM"</formula>
    </cfRule>
  </conditionalFormatting>
  <conditionalFormatting sqref="Y141">
    <cfRule type="cellIs" dxfId="4910" priority="9245" operator="equal">
      <formula>"OPORTUNIDADE"</formula>
    </cfRule>
  </conditionalFormatting>
  <conditionalFormatting sqref="Y141">
    <cfRule type="cellIs" dxfId="4909" priority="9243" operator="equal">
      <formula>"NÃO"</formula>
    </cfRule>
    <cfRule type="cellIs" dxfId="4908" priority="9244" operator="equal">
      <formula>"SIM"</formula>
    </cfRule>
  </conditionalFormatting>
  <conditionalFormatting sqref="Y141">
    <cfRule type="cellIs" dxfId="4907" priority="9242" operator="equal">
      <formula>"OPORTUNIDADE"</formula>
    </cfRule>
  </conditionalFormatting>
  <conditionalFormatting sqref="Y141">
    <cfRule type="cellIs" dxfId="4906" priority="9240" operator="equal">
      <formula>"NÃO"</formula>
    </cfRule>
    <cfRule type="cellIs" dxfId="4905" priority="9241" operator="equal">
      <formula>"SIM"</formula>
    </cfRule>
  </conditionalFormatting>
  <conditionalFormatting sqref="Y141">
    <cfRule type="cellIs" dxfId="4904" priority="9239" operator="equal">
      <formula>"OPORTUNIDADE"</formula>
    </cfRule>
  </conditionalFormatting>
  <conditionalFormatting sqref="Y141">
    <cfRule type="cellIs" dxfId="4903" priority="9237" operator="equal">
      <formula>"NÃO"</formula>
    </cfRule>
    <cfRule type="cellIs" dxfId="4902" priority="9238" operator="equal">
      <formula>"SIM"</formula>
    </cfRule>
  </conditionalFormatting>
  <conditionalFormatting sqref="Y141">
    <cfRule type="cellIs" dxfId="4901" priority="9236" operator="equal">
      <formula>"OPORTUNIDADE"</formula>
    </cfRule>
  </conditionalFormatting>
  <conditionalFormatting sqref="Y141">
    <cfRule type="cellIs" dxfId="4900" priority="9234" operator="equal">
      <formula>"NÃO"</formula>
    </cfRule>
    <cfRule type="cellIs" dxfId="4899" priority="9235" operator="equal">
      <formula>"SIM"</formula>
    </cfRule>
  </conditionalFormatting>
  <conditionalFormatting sqref="Y141">
    <cfRule type="cellIs" dxfId="4898" priority="9233" operator="equal">
      <formula>"OPORTUNIDADE"</formula>
    </cfRule>
  </conditionalFormatting>
  <conditionalFormatting sqref="Y141">
    <cfRule type="cellIs" dxfId="4897" priority="9231" operator="equal">
      <formula>"NÃO"</formula>
    </cfRule>
    <cfRule type="cellIs" dxfId="4896" priority="9232" operator="equal">
      <formula>"SIM"</formula>
    </cfRule>
  </conditionalFormatting>
  <conditionalFormatting sqref="Y141">
    <cfRule type="cellIs" dxfId="4895" priority="9230" operator="equal">
      <formula>"OPORTUNIDADE"</formula>
    </cfRule>
  </conditionalFormatting>
  <conditionalFormatting sqref="Y141">
    <cfRule type="cellIs" dxfId="4894" priority="9228" operator="equal">
      <formula>"NÃO"</formula>
    </cfRule>
    <cfRule type="cellIs" dxfId="4893" priority="9229" operator="equal">
      <formula>"SIM"</formula>
    </cfRule>
  </conditionalFormatting>
  <conditionalFormatting sqref="Y141">
    <cfRule type="cellIs" dxfId="4892" priority="9227" operator="equal">
      <formula>"OPORTUNIDADE"</formula>
    </cfRule>
  </conditionalFormatting>
  <conditionalFormatting sqref="Y141">
    <cfRule type="cellIs" dxfId="4891" priority="9225" operator="equal">
      <formula>"NÃO"</formula>
    </cfRule>
    <cfRule type="cellIs" dxfId="4890" priority="9226" operator="equal">
      <formula>"SIM"</formula>
    </cfRule>
  </conditionalFormatting>
  <conditionalFormatting sqref="Y141">
    <cfRule type="cellIs" dxfId="4889" priority="9224" operator="equal">
      <formula>"OPORTUNIDADE"</formula>
    </cfRule>
  </conditionalFormatting>
  <conditionalFormatting sqref="Y141">
    <cfRule type="cellIs" dxfId="4888" priority="9222" operator="equal">
      <formula>"NÃO"</formula>
    </cfRule>
    <cfRule type="cellIs" dxfId="4887" priority="9223" operator="equal">
      <formula>"SIM"</formula>
    </cfRule>
  </conditionalFormatting>
  <conditionalFormatting sqref="Y141">
    <cfRule type="cellIs" dxfId="4886" priority="9221" operator="equal">
      <formula>"OPORTUNIDADE"</formula>
    </cfRule>
  </conditionalFormatting>
  <conditionalFormatting sqref="Y141">
    <cfRule type="cellIs" dxfId="4885" priority="9219" operator="equal">
      <formula>"NÃO"</formula>
    </cfRule>
    <cfRule type="cellIs" dxfId="4884" priority="9220" operator="equal">
      <formula>"SIM"</formula>
    </cfRule>
  </conditionalFormatting>
  <conditionalFormatting sqref="Y141">
    <cfRule type="cellIs" dxfId="4883" priority="9218" operator="equal">
      <formula>"OPORTUNIDADE"</formula>
    </cfRule>
  </conditionalFormatting>
  <conditionalFormatting sqref="Y141">
    <cfRule type="cellIs" dxfId="4882" priority="9216" operator="equal">
      <formula>"NÃO"</formula>
    </cfRule>
    <cfRule type="cellIs" dxfId="4881" priority="9217" operator="equal">
      <formula>"SIM"</formula>
    </cfRule>
  </conditionalFormatting>
  <conditionalFormatting sqref="Y141">
    <cfRule type="cellIs" dxfId="4880" priority="9215" operator="equal">
      <formula>"OPORTUNIDADE"</formula>
    </cfRule>
  </conditionalFormatting>
  <conditionalFormatting sqref="Y141">
    <cfRule type="cellIs" dxfId="4879" priority="9213" operator="equal">
      <formula>"NÃO"</formula>
    </cfRule>
    <cfRule type="cellIs" dxfId="4878" priority="9214" operator="equal">
      <formula>"SIM"</formula>
    </cfRule>
  </conditionalFormatting>
  <conditionalFormatting sqref="Y141">
    <cfRule type="cellIs" dxfId="4877" priority="9212" operator="equal">
      <formula>"OPORTUNIDADE"</formula>
    </cfRule>
  </conditionalFormatting>
  <conditionalFormatting sqref="Y141">
    <cfRule type="cellIs" dxfId="4876" priority="9210" operator="equal">
      <formula>"NÃO"</formula>
    </cfRule>
    <cfRule type="cellIs" dxfId="4875" priority="9211" operator="equal">
      <formula>"SIM"</formula>
    </cfRule>
  </conditionalFormatting>
  <conditionalFormatting sqref="Y141">
    <cfRule type="cellIs" dxfId="4874" priority="9209" operator="equal">
      <formula>"OPORTUNIDADE"</formula>
    </cfRule>
  </conditionalFormatting>
  <conditionalFormatting sqref="Y141">
    <cfRule type="cellIs" dxfId="4873" priority="9207" operator="equal">
      <formula>"NÃO"</formula>
    </cfRule>
    <cfRule type="cellIs" dxfId="4872" priority="9208" operator="equal">
      <formula>"SIM"</formula>
    </cfRule>
  </conditionalFormatting>
  <conditionalFormatting sqref="Y141">
    <cfRule type="cellIs" dxfId="4871" priority="9206" operator="equal">
      <formula>"OPORTUNIDADE"</formula>
    </cfRule>
  </conditionalFormatting>
  <conditionalFormatting sqref="Y141">
    <cfRule type="cellIs" dxfId="4870" priority="9204" operator="equal">
      <formula>"NÃO"</formula>
    </cfRule>
    <cfRule type="cellIs" dxfId="4869" priority="9205" operator="equal">
      <formula>"SIM"</formula>
    </cfRule>
  </conditionalFormatting>
  <conditionalFormatting sqref="Y141">
    <cfRule type="cellIs" dxfId="4868" priority="9203" operator="equal">
      <formula>"OPORTUNIDADE"</formula>
    </cfRule>
  </conditionalFormatting>
  <conditionalFormatting sqref="Y141">
    <cfRule type="cellIs" dxfId="4867" priority="9201" operator="equal">
      <formula>"NÃO"</formula>
    </cfRule>
    <cfRule type="cellIs" dxfId="4866" priority="9202" operator="equal">
      <formula>"SIM"</formula>
    </cfRule>
  </conditionalFormatting>
  <conditionalFormatting sqref="Y141">
    <cfRule type="cellIs" dxfId="4865" priority="9200" operator="equal">
      <formula>"OPORTUNIDADE"</formula>
    </cfRule>
  </conditionalFormatting>
  <conditionalFormatting sqref="Y141">
    <cfRule type="cellIs" dxfId="4864" priority="9198" operator="equal">
      <formula>"NÃO"</formula>
    </cfRule>
    <cfRule type="cellIs" dxfId="4863" priority="9199" operator="equal">
      <formula>"SIM"</formula>
    </cfRule>
  </conditionalFormatting>
  <conditionalFormatting sqref="Y141">
    <cfRule type="cellIs" dxfId="4862" priority="9197" operator="equal">
      <formula>"OPORTUNIDADE"</formula>
    </cfRule>
  </conditionalFormatting>
  <conditionalFormatting sqref="Y141">
    <cfRule type="cellIs" dxfId="4861" priority="9195" operator="equal">
      <formula>"NÃO"</formula>
    </cfRule>
    <cfRule type="cellIs" dxfId="4860" priority="9196" operator="equal">
      <formula>"SIM"</formula>
    </cfRule>
  </conditionalFormatting>
  <conditionalFormatting sqref="Y129:Y136">
    <cfRule type="cellIs" dxfId="4859" priority="9194" operator="equal">
      <formula>"OPORTUNIDADE"</formula>
    </cfRule>
  </conditionalFormatting>
  <conditionalFormatting sqref="Y129:Y136">
    <cfRule type="cellIs" dxfId="4858" priority="9192" operator="equal">
      <formula>"NÃO"</formula>
    </cfRule>
    <cfRule type="cellIs" dxfId="4857" priority="9193" operator="equal">
      <formula>"SIM"</formula>
    </cfRule>
  </conditionalFormatting>
  <conditionalFormatting sqref="Y129:Y136">
    <cfRule type="cellIs" dxfId="4856" priority="9191" operator="equal">
      <formula>"OPORTUNIDADE"</formula>
    </cfRule>
  </conditionalFormatting>
  <conditionalFormatting sqref="Y129:Y136">
    <cfRule type="cellIs" dxfId="4855" priority="9189" operator="equal">
      <formula>"NÃO"</formula>
    </cfRule>
    <cfRule type="cellIs" dxfId="4854" priority="9190" operator="equal">
      <formula>"SIM"</formula>
    </cfRule>
  </conditionalFormatting>
  <conditionalFormatting sqref="Z129">
    <cfRule type="cellIs" dxfId="4853" priority="9188" operator="equal">
      <formula>"OPORTUNIDADE"</formula>
    </cfRule>
  </conditionalFormatting>
  <conditionalFormatting sqref="Z129">
    <cfRule type="cellIs" dxfId="4852" priority="9186" operator="equal">
      <formula>"NÃO"</formula>
    </cfRule>
    <cfRule type="cellIs" dxfId="4851" priority="9187" operator="equal">
      <formula>"SIM"</formula>
    </cfRule>
  </conditionalFormatting>
  <conditionalFormatting sqref="Y129:Y136">
    <cfRule type="cellIs" dxfId="4850" priority="9185" operator="equal">
      <formula>"OPORTUNIDADE"</formula>
    </cfRule>
  </conditionalFormatting>
  <conditionalFormatting sqref="Y129:Y136">
    <cfRule type="cellIs" dxfId="4849" priority="9183" operator="equal">
      <formula>"NÃO"</formula>
    </cfRule>
    <cfRule type="cellIs" dxfId="4848" priority="9184" operator="equal">
      <formula>"SIM"</formula>
    </cfRule>
  </conditionalFormatting>
  <conditionalFormatting sqref="Z129">
    <cfRule type="cellIs" dxfId="4847" priority="9182" operator="equal">
      <formula>"OPORTUNIDADE"</formula>
    </cfRule>
  </conditionalFormatting>
  <conditionalFormatting sqref="Z129">
    <cfRule type="cellIs" dxfId="4846" priority="9180" operator="equal">
      <formula>"NÃO"</formula>
    </cfRule>
    <cfRule type="cellIs" dxfId="4845" priority="9181" operator="equal">
      <formula>"SIM"</formula>
    </cfRule>
  </conditionalFormatting>
  <conditionalFormatting sqref="Z129">
    <cfRule type="cellIs" dxfId="4844" priority="9179" operator="equal">
      <formula>"OPORTUNIDADE"</formula>
    </cfRule>
  </conditionalFormatting>
  <conditionalFormatting sqref="Z129">
    <cfRule type="cellIs" dxfId="4843" priority="9177" operator="equal">
      <formula>"NÃO"</formula>
    </cfRule>
    <cfRule type="cellIs" dxfId="4842" priority="9178" operator="equal">
      <formula>"SIM"</formula>
    </cfRule>
  </conditionalFormatting>
  <conditionalFormatting sqref="Y129:Y136">
    <cfRule type="cellIs" dxfId="4841" priority="9176" operator="equal">
      <formula>"OPORTUNIDADE"</formula>
    </cfRule>
  </conditionalFormatting>
  <conditionalFormatting sqref="Y129:Y136">
    <cfRule type="cellIs" dxfId="4840" priority="9174" operator="equal">
      <formula>"NÃO"</formula>
    </cfRule>
    <cfRule type="cellIs" dxfId="4839" priority="9175" operator="equal">
      <formula>"SIM"</formula>
    </cfRule>
  </conditionalFormatting>
  <conditionalFormatting sqref="Y137">
    <cfRule type="cellIs" dxfId="4838" priority="9173" operator="equal">
      <formula>"OPORTUNIDADE"</formula>
    </cfRule>
  </conditionalFormatting>
  <conditionalFormatting sqref="Y137">
    <cfRule type="cellIs" dxfId="4837" priority="9171" operator="equal">
      <formula>"NÃO"</formula>
    </cfRule>
    <cfRule type="cellIs" dxfId="4836" priority="9172" operator="equal">
      <formula>"SIM"</formula>
    </cfRule>
  </conditionalFormatting>
  <conditionalFormatting sqref="Y137">
    <cfRule type="cellIs" dxfId="4835" priority="9170" operator="equal">
      <formula>"OPORTUNIDADE"</formula>
    </cfRule>
  </conditionalFormatting>
  <conditionalFormatting sqref="Y137">
    <cfRule type="cellIs" dxfId="4834" priority="9168" operator="equal">
      <formula>"NÃO"</formula>
    </cfRule>
    <cfRule type="cellIs" dxfId="4833" priority="9169" operator="equal">
      <formula>"SIM"</formula>
    </cfRule>
  </conditionalFormatting>
  <conditionalFormatting sqref="Z137">
    <cfRule type="cellIs" dxfId="4832" priority="9167" operator="equal">
      <formula>"OPORTUNIDADE"</formula>
    </cfRule>
  </conditionalFormatting>
  <conditionalFormatting sqref="Z137">
    <cfRule type="cellIs" dxfId="4831" priority="9165" operator="equal">
      <formula>"NÃO"</formula>
    </cfRule>
    <cfRule type="cellIs" dxfId="4830" priority="9166" operator="equal">
      <formula>"SIM"</formula>
    </cfRule>
  </conditionalFormatting>
  <conditionalFormatting sqref="Y137">
    <cfRule type="cellIs" dxfId="4829" priority="9164" operator="equal">
      <formula>"OPORTUNIDADE"</formula>
    </cfRule>
  </conditionalFormatting>
  <conditionalFormatting sqref="Y137">
    <cfRule type="cellIs" dxfId="4828" priority="9162" operator="equal">
      <formula>"NÃO"</formula>
    </cfRule>
    <cfRule type="cellIs" dxfId="4827" priority="9163" operator="equal">
      <formula>"SIM"</formula>
    </cfRule>
  </conditionalFormatting>
  <conditionalFormatting sqref="Z137">
    <cfRule type="cellIs" dxfId="4826" priority="9161" operator="equal">
      <formula>"OPORTUNIDADE"</formula>
    </cfRule>
  </conditionalFormatting>
  <conditionalFormatting sqref="Z137">
    <cfRule type="cellIs" dxfId="4825" priority="9159" operator="equal">
      <formula>"NÃO"</formula>
    </cfRule>
    <cfRule type="cellIs" dxfId="4824" priority="9160" operator="equal">
      <formula>"SIM"</formula>
    </cfRule>
  </conditionalFormatting>
  <conditionalFormatting sqref="Z137">
    <cfRule type="cellIs" dxfId="4823" priority="9158" operator="equal">
      <formula>"OPORTUNIDADE"</formula>
    </cfRule>
  </conditionalFormatting>
  <conditionalFormatting sqref="Z137">
    <cfRule type="cellIs" dxfId="4822" priority="9156" operator="equal">
      <formula>"NÃO"</formula>
    </cfRule>
    <cfRule type="cellIs" dxfId="4821" priority="9157" operator="equal">
      <formula>"SIM"</formula>
    </cfRule>
  </conditionalFormatting>
  <conditionalFormatting sqref="Y137">
    <cfRule type="cellIs" dxfId="4820" priority="9155" operator="equal">
      <formula>"OPORTUNIDADE"</formula>
    </cfRule>
  </conditionalFormatting>
  <conditionalFormatting sqref="Y137">
    <cfRule type="cellIs" dxfId="4819" priority="9153" operator="equal">
      <formula>"NÃO"</formula>
    </cfRule>
    <cfRule type="cellIs" dxfId="4818" priority="9154" operator="equal">
      <formula>"SIM"</formula>
    </cfRule>
  </conditionalFormatting>
  <conditionalFormatting sqref="BK117">
    <cfRule type="iconSet" priority="9152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51" operator="equal">
      <formula>"OPORTUNIDADE"</formula>
    </cfRule>
  </conditionalFormatting>
  <conditionalFormatting sqref="Z141">
    <cfRule type="cellIs" dxfId="4816" priority="9149" operator="equal">
      <formula>"NÃO"</formula>
    </cfRule>
    <cfRule type="cellIs" dxfId="4815" priority="9150" operator="equal">
      <formula>"SIM"</formula>
    </cfRule>
  </conditionalFormatting>
  <conditionalFormatting sqref="Y140">
    <cfRule type="cellIs" dxfId="4814" priority="9148" operator="equal">
      <formula>"OPORTUNIDADE"</formula>
    </cfRule>
  </conditionalFormatting>
  <conditionalFormatting sqref="Y140">
    <cfRule type="cellIs" dxfId="4813" priority="9146" operator="equal">
      <formula>"NÃO"</formula>
    </cfRule>
    <cfRule type="cellIs" dxfId="4812" priority="9147" operator="equal">
      <formula>"SIM"</formula>
    </cfRule>
  </conditionalFormatting>
  <conditionalFormatting sqref="Y140">
    <cfRule type="cellIs" dxfId="4811" priority="9145" operator="equal">
      <formula>"OPORTUNIDADE"</formula>
    </cfRule>
  </conditionalFormatting>
  <conditionalFormatting sqref="Y140">
    <cfRule type="cellIs" dxfId="4810" priority="9143" operator="equal">
      <formula>"NÃO"</formula>
    </cfRule>
    <cfRule type="cellIs" dxfId="4809" priority="9144" operator="equal">
      <formula>"SIM"</formula>
    </cfRule>
  </conditionalFormatting>
  <conditionalFormatting sqref="Y140">
    <cfRule type="cellIs" dxfId="4808" priority="9142" operator="equal">
      <formula>"OPORTUNIDADE"</formula>
    </cfRule>
  </conditionalFormatting>
  <conditionalFormatting sqref="Y140">
    <cfRule type="cellIs" dxfId="4807" priority="9140" operator="equal">
      <formula>"NÃO"</formula>
    </cfRule>
    <cfRule type="cellIs" dxfId="4806" priority="9141" operator="equal">
      <formula>"SIM"</formula>
    </cfRule>
  </conditionalFormatting>
  <conditionalFormatting sqref="Y140">
    <cfRule type="cellIs" dxfId="4805" priority="9139" operator="equal">
      <formula>"OPORTUNIDADE"</formula>
    </cfRule>
  </conditionalFormatting>
  <conditionalFormatting sqref="Y140">
    <cfRule type="cellIs" dxfId="4804" priority="9137" operator="equal">
      <formula>"NÃO"</formula>
    </cfRule>
    <cfRule type="cellIs" dxfId="4803" priority="9138" operator="equal">
      <formula>"SIM"</formula>
    </cfRule>
  </conditionalFormatting>
  <conditionalFormatting sqref="Y140">
    <cfRule type="cellIs" dxfId="4802" priority="9136" operator="equal">
      <formula>"OPORTUNIDADE"</formula>
    </cfRule>
  </conditionalFormatting>
  <conditionalFormatting sqref="Y140">
    <cfRule type="cellIs" dxfId="4801" priority="9134" operator="equal">
      <formula>"NÃO"</formula>
    </cfRule>
    <cfRule type="cellIs" dxfId="4800" priority="9135" operator="equal">
      <formula>"SIM"</formula>
    </cfRule>
  </conditionalFormatting>
  <conditionalFormatting sqref="Y140">
    <cfRule type="cellIs" dxfId="4799" priority="9133" operator="equal">
      <formula>"OPORTUNIDADE"</formula>
    </cfRule>
  </conditionalFormatting>
  <conditionalFormatting sqref="Y140">
    <cfRule type="cellIs" dxfId="4798" priority="9131" operator="equal">
      <formula>"NÃO"</formula>
    </cfRule>
    <cfRule type="cellIs" dxfId="4797" priority="9132" operator="equal">
      <formula>"SIM"</formula>
    </cfRule>
  </conditionalFormatting>
  <conditionalFormatting sqref="Y140">
    <cfRule type="cellIs" dxfId="4796" priority="9130" operator="equal">
      <formula>"OPORTUNIDADE"</formula>
    </cfRule>
  </conditionalFormatting>
  <conditionalFormatting sqref="Y140">
    <cfRule type="cellIs" dxfId="4795" priority="9128" operator="equal">
      <formula>"NÃO"</formula>
    </cfRule>
    <cfRule type="cellIs" dxfId="4794" priority="9129" operator="equal">
      <formula>"SIM"</formula>
    </cfRule>
  </conditionalFormatting>
  <conditionalFormatting sqref="Y140">
    <cfRule type="cellIs" dxfId="4793" priority="9127" operator="equal">
      <formula>"OPORTUNIDADE"</formula>
    </cfRule>
  </conditionalFormatting>
  <conditionalFormatting sqref="Y140">
    <cfRule type="cellIs" dxfId="4792" priority="9125" operator="equal">
      <formula>"NÃO"</formula>
    </cfRule>
    <cfRule type="cellIs" dxfId="4791" priority="9126" operator="equal">
      <formula>"SIM"</formula>
    </cfRule>
  </conditionalFormatting>
  <conditionalFormatting sqref="Y140">
    <cfRule type="cellIs" dxfId="4790" priority="9124" operator="equal">
      <formula>"OPORTUNIDADE"</formula>
    </cfRule>
  </conditionalFormatting>
  <conditionalFormatting sqref="Y140">
    <cfRule type="cellIs" dxfId="4789" priority="9122" operator="equal">
      <formula>"NÃO"</formula>
    </cfRule>
    <cfRule type="cellIs" dxfId="4788" priority="9123" operator="equal">
      <formula>"SIM"</formula>
    </cfRule>
  </conditionalFormatting>
  <conditionalFormatting sqref="Y140">
    <cfRule type="cellIs" dxfId="4787" priority="9121" operator="equal">
      <formula>"OPORTUNIDADE"</formula>
    </cfRule>
  </conditionalFormatting>
  <conditionalFormatting sqref="Y140">
    <cfRule type="cellIs" dxfId="4786" priority="9119" operator="equal">
      <formula>"NÃO"</formula>
    </cfRule>
    <cfRule type="cellIs" dxfId="4785" priority="9120" operator="equal">
      <formula>"SIM"</formula>
    </cfRule>
  </conditionalFormatting>
  <conditionalFormatting sqref="Y140">
    <cfRule type="cellIs" dxfId="4784" priority="9118" operator="equal">
      <formula>"OPORTUNIDADE"</formula>
    </cfRule>
  </conditionalFormatting>
  <conditionalFormatting sqref="Y140">
    <cfRule type="cellIs" dxfId="4783" priority="9116" operator="equal">
      <formula>"NÃO"</formula>
    </cfRule>
    <cfRule type="cellIs" dxfId="4782" priority="9117" operator="equal">
      <formula>"SIM"</formula>
    </cfRule>
  </conditionalFormatting>
  <conditionalFormatting sqref="Y140">
    <cfRule type="cellIs" dxfId="4781" priority="9115" operator="equal">
      <formula>"OPORTUNIDADE"</formula>
    </cfRule>
  </conditionalFormatting>
  <conditionalFormatting sqref="Y140">
    <cfRule type="cellIs" dxfId="4780" priority="9113" operator="equal">
      <formula>"NÃO"</formula>
    </cfRule>
    <cfRule type="cellIs" dxfId="4779" priority="9114" operator="equal">
      <formula>"SIM"</formula>
    </cfRule>
  </conditionalFormatting>
  <conditionalFormatting sqref="Y140">
    <cfRule type="cellIs" dxfId="4778" priority="9112" operator="equal">
      <formula>"OPORTUNIDADE"</formula>
    </cfRule>
  </conditionalFormatting>
  <conditionalFormatting sqref="Y140">
    <cfRule type="cellIs" dxfId="4777" priority="9110" operator="equal">
      <formula>"NÃO"</formula>
    </cfRule>
    <cfRule type="cellIs" dxfId="4776" priority="9111" operator="equal">
      <formula>"SIM"</formula>
    </cfRule>
  </conditionalFormatting>
  <conditionalFormatting sqref="Y140">
    <cfRule type="cellIs" dxfId="4775" priority="9109" operator="equal">
      <formula>"OPORTUNIDADE"</formula>
    </cfRule>
  </conditionalFormatting>
  <conditionalFormatting sqref="Y140">
    <cfRule type="cellIs" dxfId="4774" priority="9107" operator="equal">
      <formula>"NÃO"</formula>
    </cfRule>
    <cfRule type="cellIs" dxfId="4773" priority="9108" operator="equal">
      <formula>"SIM"</formula>
    </cfRule>
  </conditionalFormatting>
  <conditionalFormatting sqref="Z140">
    <cfRule type="cellIs" dxfId="4772" priority="9106" operator="equal">
      <formula>"OPORTUNIDADE"</formula>
    </cfRule>
  </conditionalFormatting>
  <conditionalFormatting sqref="Z140">
    <cfRule type="cellIs" dxfId="4771" priority="9104" operator="equal">
      <formula>"NÃO"</formula>
    </cfRule>
    <cfRule type="cellIs" dxfId="4770" priority="9105" operator="equal">
      <formula>"SIM"</formula>
    </cfRule>
  </conditionalFormatting>
  <conditionalFormatting sqref="Z140">
    <cfRule type="cellIs" dxfId="4769" priority="9103" operator="equal">
      <formula>"OPORTUNIDADE"</formula>
    </cfRule>
  </conditionalFormatting>
  <conditionalFormatting sqref="Z140">
    <cfRule type="cellIs" dxfId="4768" priority="9101" operator="equal">
      <formula>"NÃO"</formula>
    </cfRule>
    <cfRule type="cellIs" dxfId="4767" priority="9102" operator="equal">
      <formula>"SIM"</formula>
    </cfRule>
  </conditionalFormatting>
  <conditionalFormatting sqref="Y140">
    <cfRule type="cellIs" dxfId="4766" priority="9100" operator="equal">
      <formula>"OPORTUNIDADE"</formula>
    </cfRule>
  </conditionalFormatting>
  <conditionalFormatting sqref="Y140">
    <cfRule type="cellIs" dxfId="4765" priority="9098" operator="equal">
      <formula>"NÃO"</formula>
    </cfRule>
    <cfRule type="cellIs" dxfId="4764" priority="9099" operator="equal">
      <formula>"SIM"</formula>
    </cfRule>
  </conditionalFormatting>
  <conditionalFormatting sqref="Y140">
    <cfRule type="cellIs" dxfId="4763" priority="9097" operator="equal">
      <formula>"OPORTUNIDADE"</formula>
    </cfRule>
  </conditionalFormatting>
  <conditionalFormatting sqref="Y140">
    <cfRule type="cellIs" dxfId="4762" priority="9095" operator="equal">
      <formula>"NÃO"</formula>
    </cfRule>
    <cfRule type="cellIs" dxfId="4761" priority="9096" operator="equal">
      <formula>"SIM"</formula>
    </cfRule>
  </conditionalFormatting>
  <conditionalFormatting sqref="Z140">
    <cfRule type="cellIs" dxfId="4760" priority="9094" operator="equal">
      <formula>"OPORTUNIDADE"</formula>
    </cfRule>
  </conditionalFormatting>
  <conditionalFormatting sqref="Z140">
    <cfRule type="cellIs" dxfId="4759" priority="9092" operator="equal">
      <formula>"NÃO"</formula>
    </cfRule>
    <cfRule type="cellIs" dxfId="4758" priority="9093" operator="equal">
      <formula>"SIM"</formula>
    </cfRule>
  </conditionalFormatting>
  <conditionalFormatting sqref="Z140">
    <cfRule type="cellIs" dxfId="4757" priority="9091" operator="equal">
      <formula>"OPORTUNIDADE"</formula>
    </cfRule>
  </conditionalFormatting>
  <conditionalFormatting sqref="Z140">
    <cfRule type="cellIs" dxfId="4756" priority="9089" operator="equal">
      <formula>"NÃO"</formula>
    </cfRule>
    <cfRule type="cellIs" dxfId="4755" priority="9090" operator="equal">
      <formula>"SIM"</formula>
    </cfRule>
  </conditionalFormatting>
  <conditionalFormatting sqref="Z140">
    <cfRule type="cellIs" dxfId="4754" priority="9088" operator="equal">
      <formula>"OPORTUNIDADE"</formula>
    </cfRule>
  </conditionalFormatting>
  <conditionalFormatting sqref="Z140">
    <cfRule type="cellIs" dxfId="4753" priority="9086" operator="equal">
      <formula>"NÃO"</formula>
    </cfRule>
    <cfRule type="cellIs" dxfId="4752" priority="9087" operator="equal">
      <formula>"SIM"</formula>
    </cfRule>
  </conditionalFormatting>
  <conditionalFormatting sqref="Z140">
    <cfRule type="cellIs" dxfId="4751" priority="9085" operator="equal">
      <formula>"OPORTUNIDADE"</formula>
    </cfRule>
  </conditionalFormatting>
  <conditionalFormatting sqref="Z140">
    <cfRule type="cellIs" dxfId="4750" priority="9083" operator="equal">
      <formula>"NÃO"</formula>
    </cfRule>
    <cfRule type="cellIs" dxfId="4749" priority="9084" operator="equal">
      <formula>"SIM"</formula>
    </cfRule>
  </conditionalFormatting>
  <conditionalFormatting sqref="Y140">
    <cfRule type="cellIs" dxfId="4748" priority="9082" operator="equal">
      <formula>"OPORTUNIDADE"</formula>
    </cfRule>
  </conditionalFormatting>
  <conditionalFormatting sqref="Y140">
    <cfRule type="cellIs" dxfId="4747" priority="9080" operator="equal">
      <formula>"NÃO"</formula>
    </cfRule>
    <cfRule type="cellIs" dxfId="4746" priority="9081" operator="equal">
      <formula>"SIM"</formula>
    </cfRule>
  </conditionalFormatting>
  <conditionalFormatting sqref="Y140">
    <cfRule type="cellIs" dxfId="4745" priority="9079" operator="equal">
      <formula>"OPORTUNIDADE"</formula>
    </cfRule>
  </conditionalFormatting>
  <conditionalFormatting sqref="Y140">
    <cfRule type="cellIs" dxfId="4744" priority="9077" operator="equal">
      <formula>"NÃO"</formula>
    </cfRule>
    <cfRule type="cellIs" dxfId="4743" priority="9078" operator="equal">
      <formula>"SIM"</formula>
    </cfRule>
  </conditionalFormatting>
  <conditionalFormatting sqref="Y140">
    <cfRule type="cellIs" dxfId="4742" priority="9076" operator="equal">
      <formula>"OPORTUNIDADE"</formula>
    </cfRule>
  </conditionalFormatting>
  <conditionalFormatting sqref="Y140">
    <cfRule type="cellIs" dxfId="4741" priority="9074" operator="equal">
      <formula>"NÃO"</formula>
    </cfRule>
    <cfRule type="cellIs" dxfId="4740" priority="9075" operator="equal">
      <formula>"SIM"</formula>
    </cfRule>
  </conditionalFormatting>
  <conditionalFormatting sqref="Y140">
    <cfRule type="cellIs" dxfId="4739" priority="9073" operator="equal">
      <formula>"OPORTUNIDADE"</formula>
    </cfRule>
  </conditionalFormatting>
  <conditionalFormatting sqref="Y140">
    <cfRule type="cellIs" dxfId="4738" priority="9071" operator="equal">
      <formula>"NÃO"</formula>
    </cfRule>
    <cfRule type="cellIs" dxfId="4737" priority="9072" operator="equal">
      <formula>"SIM"</formula>
    </cfRule>
  </conditionalFormatting>
  <conditionalFormatting sqref="Y140">
    <cfRule type="cellIs" dxfId="4736" priority="9070" operator="equal">
      <formula>"OPORTUNIDADE"</formula>
    </cfRule>
  </conditionalFormatting>
  <conditionalFormatting sqref="Y140">
    <cfRule type="cellIs" dxfId="4735" priority="9068" operator="equal">
      <formula>"NÃO"</formula>
    </cfRule>
    <cfRule type="cellIs" dxfId="4734" priority="9069" operator="equal">
      <formula>"SIM"</formula>
    </cfRule>
  </conditionalFormatting>
  <conditionalFormatting sqref="Y140">
    <cfRule type="cellIs" dxfId="4733" priority="9067" operator="equal">
      <formula>"OPORTUNIDADE"</formula>
    </cfRule>
  </conditionalFormatting>
  <conditionalFormatting sqref="Y140">
    <cfRule type="cellIs" dxfId="4732" priority="9065" operator="equal">
      <formula>"NÃO"</formula>
    </cfRule>
    <cfRule type="cellIs" dxfId="4731" priority="9066" operator="equal">
      <formula>"SIM"</formula>
    </cfRule>
  </conditionalFormatting>
  <conditionalFormatting sqref="Y142">
    <cfRule type="cellIs" dxfId="4730" priority="9064" operator="equal">
      <formula>"OPORTUNIDADE"</formula>
    </cfRule>
  </conditionalFormatting>
  <conditionalFormatting sqref="Y142">
    <cfRule type="cellIs" dxfId="4729" priority="9062" operator="equal">
      <formula>"NÃO"</formula>
    </cfRule>
    <cfRule type="cellIs" dxfId="4728" priority="9063" operator="equal">
      <formula>"SIM"</formula>
    </cfRule>
  </conditionalFormatting>
  <conditionalFormatting sqref="Y142">
    <cfRule type="cellIs" dxfId="4727" priority="9061" operator="equal">
      <formula>"OPORTUNIDADE"</formula>
    </cfRule>
  </conditionalFormatting>
  <conditionalFormatting sqref="Y142">
    <cfRule type="cellIs" dxfId="4726" priority="9059" operator="equal">
      <formula>"NÃO"</formula>
    </cfRule>
    <cfRule type="cellIs" dxfId="4725" priority="9060" operator="equal">
      <formula>"SIM"</formula>
    </cfRule>
  </conditionalFormatting>
  <conditionalFormatting sqref="Y142">
    <cfRule type="cellIs" dxfId="4724" priority="9058" operator="equal">
      <formula>"OPORTUNIDADE"</formula>
    </cfRule>
  </conditionalFormatting>
  <conditionalFormatting sqref="Y142">
    <cfRule type="cellIs" dxfId="4723" priority="9056" operator="equal">
      <formula>"NÃO"</formula>
    </cfRule>
    <cfRule type="cellIs" dxfId="4722" priority="9057" operator="equal">
      <formula>"SIM"</formula>
    </cfRule>
  </conditionalFormatting>
  <conditionalFormatting sqref="Y142">
    <cfRule type="cellIs" dxfId="4721" priority="9055" operator="equal">
      <formula>"OPORTUNIDADE"</formula>
    </cfRule>
  </conditionalFormatting>
  <conditionalFormatting sqref="Y142">
    <cfRule type="cellIs" dxfId="4720" priority="9053" operator="equal">
      <formula>"NÃO"</formula>
    </cfRule>
    <cfRule type="cellIs" dxfId="4719" priority="9054" operator="equal">
      <formula>"SIM"</formula>
    </cfRule>
  </conditionalFormatting>
  <conditionalFormatting sqref="Y142">
    <cfRule type="cellIs" dxfId="4718" priority="9052" operator="equal">
      <formula>"OPORTUNIDADE"</formula>
    </cfRule>
  </conditionalFormatting>
  <conditionalFormatting sqref="Y142">
    <cfRule type="cellIs" dxfId="4717" priority="9050" operator="equal">
      <formula>"NÃO"</formula>
    </cfRule>
    <cfRule type="cellIs" dxfId="4716" priority="9051" operator="equal">
      <formula>"SIM"</formula>
    </cfRule>
  </conditionalFormatting>
  <conditionalFormatting sqref="Y142">
    <cfRule type="cellIs" dxfId="4715" priority="9049" operator="equal">
      <formula>"OPORTUNIDADE"</formula>
    </cfRule>
  </conditionalFormatting>
  <conditionalFormatting sqref="Y142">
    <cfRule type="cellIs" dxfId="4714" priority="9047" operator="equal">
      <formula>"NÃO"</formula>
    </cfRule>
    <cfRule type="cellIs" dxfId="4713" priority="9048" operator="equal">
      <formula>"SIM"</formula>
    </cfRule>
  </conditionalFormatting>
  <conditionalFormatting sqref="Y142">
    <cfRule type="cellIs" dxfId="4712" priority="9046" operator="equal">
      <formula>"OPORTUNIDADE"</formula>
    </cfRule>
  </conditionalFormatting>
  <conditionalFormatting sqref="Y142">
    <cfRule type="cellIs" dxfId="4711" priority="9044" operator="equal">
      <formula>"NÃO"</formula>
    </cfRule>
    <cfRule type="cellIs" dxfId="4710" priority="9045" operator="equal">
      <formula>"SIM"</formula>
    </cfRule>
  </conditionalFormatting>
  <conditionalFormatting sqref="Y142">
    <cfRule type="cellIs" dxfId="4709" priority="9043" operator="equal">
      <formula>"OPORTUNIDADE"</formula>
    </cfRule>
  </conditionalFormatting>
  <conditionalFormatting sqref="Y142">
    <cfRule type="cellIs" dxfId="4708" priority="9041" operator="equal">
      <formula>"NÃO"</formula>
    </cfRule>
    <cfRule type="cellIs" dxfId="4707" priority="9042" operator="equal">
      <formula>"SIM"</formula>
    </cfRule>
  </conditionalFormatting>
  <conditionalFormatting sqref="Y142">
    <cfRule type="cellIs" dxfId="4706" priority="9040" operator="equal">
      <formula>"OPORTUNIDADE"</formula>
    </cfRule>
  </conditionalFormatting>
  <conditionalFormatting sqref="Y142">
    <cfRule type="cellIs" dxfId="4705" priority="9038" operator="equal">
      <formula>"NÃO"</formula>
    </cfRule>
    <cfRule type="cellIs" dxfId="4704" priority="9039" operator="equal">
      <formula>"SIM"</formula>
    </cfRule>
  </conditionalFormatting>
  <conditionalFormatting sqref="Y142">
    <cfRule type="cellIs" dxfId="4703" priority="9037" operator="equal">
      <formula>"OPORTUNIDADE"</formula>
    </cfRule>
  </conditionalFormatting>
  <conditionalFormatting sqref="Y142">
    <cfRule type="cellIs" dxfId="4702" priority="9035" operator="equal">
      <formula>"NÃO"</formula>
    </cfRule>
    <cfRule type="cellIs" dxfId="4701" priority="9036" operator="equal">
      <formula>"SIM"</formula>
    </cfRule>
  </conditionalFormatting>
  <conditionalFormatting sqref="Z142">
    <cfRule type="cellIs" dxfId="4700" priority="9034" operator="equal">
      <formula>"OPORTUNIDADE"</formula>
    </cfRule>
  </conditionalFormatting>
  <conditionalFormatting sqref="Z142">
    <cfRule type="cellIs" dxfId="4699" priority="9032" operator="equal">
      <formula>"NÃO"</formula>
    </cfRule>
    <cfRule type="cellIs" dxfId="4698" priority="9033" operator="equal">
      <formula>"SIM"</formula>
    </cfRule>
  </conditionalFormatting>
  <conditionalFormatting sqref="Y142">
    <cfRule type="cellIs" dxfId="4697" priority="9031" operator="equal">
      <formula>"OPORTUNIDADE"</formula>
    </cfRule>
  </conditionalFormatting>
  <conditionalFormatting sqref="Y142">
    <cfRule type="cellIs" dxfId="4696" priority="9029" operator="equal">
      <formula>"NÃO"</formula>
    </cfRule>
    <cfRule type="cellIs" dxfId="4695" priority="9030" operator="equal">
      <formula>"SIM"</formula>
    </cfRule>
  </conditionalFormatting>
  <conditionalFormatting sqref="Y142">
    <cfRule type="cellIs" dxfId="4694" priority="9028" operator="equal">
      <formula>"OPORTUNIDADE"</formula>
    </cfRule>
  </conditionalFormatting>
  <conditionalFormatting sqref="Y142">
    <cfRule type="cellIs" dxfId="4693" priority="9026" operator="equal">
      <formula>"NÃO"</formula>
    </cfRule>
    <cfRule type="cellIs" dxfId="4692" priority="9027" operator="equal">
      <formula>"SIM"</formula>
    </cfRule>
  </conditionalFormatting>
  <conditionalFormatting sqref="Y142">
    <cfRule type="cellIs" dxfId="4691" priority="9025" operator="equal">
      <formula>"OPORTUNIDADE"</formula>
    </cfRule>
  </conditionalFormatting>
  <conditionalFormatting sqref="Y142">
    <cfRule type="cellIs" dxfId="4690" priority="9023" operator="equal">
      <formula>"NÃO"</formula>
    </cfRule>
    <cfRule type="cellIs" dxfId="4689" priority="9024" operator="equal">
      <formula>"SIM"</formula>
    </cfRule>
  </conditionalFormatting>
  <conditionalFormatting sqref="Y142">
    <cfRule type="cellIs" dxfId="4688" priority="9022" operator="equal">
      <formula>"OPORTUNIDADE"</formula>
    </cfRule>
  </conditionalFormatting>
  <conditionalFormatting sqref="Y142">
    <cfRule type="cellIs" dxfId="4687" priority="9020" operator="equal">
      <formula>"NÃO"</formula>
    </cfRule>
    <cfRule type="cellIs" dxfId="4686" priority="9021" operator="equal">
      <formula>"SIM"</formula>
    </cfRule>
  </conditionalFormatting>
  <conditionalFormatting sqref="Y142">
    <cfRule type="cellIs" dxfId="4685" priority="9019" operator="equal">
      <formula>"OPORTUNIDADE"</formula>
    </cfRule>
  </conditionalFormatting>
  <conditionalFormatting sqref="Y142">
    <cfRule type="cellIs" dxfId="4684" priority="9017" operator="equal">
      <formula>"NÃO"</formula>
    </cfRule>
    <cfRule type="cellIs" dxfId="4683" priority="9018" operator="equal">
      <formula>"SIM"</formula>
    </cfRule>
  </conditionalFormatting>
  <conditionalFormatting sqref="Y142">
    <cfRule type="cellIs" dxfId="4682" priority="9016" operator="equal">
      <formula>"OPORTUNIDADE"</formula>
    </cfRule>
  </conditionalFormatting>
  <conditionalFormatting sqref="Y142">
    <cfRule type="cellIs" dxfId="4681" priority="9014" operator="equal">
      <formula>"NÃO"</formula>
    </cfRule>
    <cfRule type="cellIs" dxfId="4680" priority="9015" operator="equal">
      <formula>"SIM"</formula>
    </cfRule>
  </conditionalFormatting>
  <conditionalFormatting sqref="Y143">
    <cfRule type="cellIs" dxfId="4679" priority="9013" operator="equal">
      <formula>"OPORTUNIDADE"</formula>
    </cfRule>
  </conditionalFormatting>
  <conditionalFormatting sqref="Y143">
    <cfRule type="cellIs" dxfId="4678" priority="9011" operator="equal">
      <formula>"NÃO"</formula>
    </cfRule>
    <cfRule type="cellIs" dxfId="4677" priority="9012" operator="equal">
      <formula>"SIM"</formula>
    </cfRule>
  </conditionalFormatting>
  <conditionalFormatting sqref="Y143">
    <cfRule type="cellIs" dxfId="4676" priority="9010" operator="equal">
      <formula>"OPORTUNIDADE"</formula>
    </cfRule>
  </conditionalFormatting>
  <conditionalFormatting sqref="Y143">
    <cfRule type="cellIs" dxfId="4675" priority="9008" operator="equal">
      <formula>"NÃO"</formula>
    </cfRule>
    <cfRule type="cellIs" dxfId="4674" priority="9009" operator="equal">
      <formula>"SIM"</formula>
    </cfRule>
  </conditionalFormatting>
  <conditionalFormatting sqref="Y143">
    <cfRule type="cellIs" dxfId="4673" priority="9007" operator="equal">
      <formula>"OPORTUNIDADE"</formula>
    </cfRule>
  </conditionalFormatting>
  <conditionalFormatting sqref="Y143">
    <cfRule type="cellIs" dxfId="4672" priority="9005" operator="equal">
      <formula>"NÃO"</formula>
    </cfRule>
    <cfRule type="cellIs" dxfId="4671" priority="9006" operator="equal">
      <formula>"SIM"</formula>
    </cfRule>
  </conditionalFormatting>
  <conditionalFormatting sqref="Y143">
    <cfRule type="cellIs" dxfId="4670" priority="9004" operator="equal">
      <formula>"OPORTUNIDADE"</formula>
    </cfRule>
  </conditionalFormatting>
  <conditionalFormatting sqref="Y143">
    <cfRule type="cellIs" dxfId="4669" priority="9002" operator="equal">
      <formula>"NÃO"</formula>
    </cfRule>
    <cfRule type="cellIs" dxfId="4668" priority="9003" operator="equal">
      <formula>"SIM"</formula>
    </cfRule>
  </conditionalFormatting>
  <conditionalFormatting sqref="Y143">
    <cfRule type="cellIs" dxfId="4667" priority="9001" operator="equal">
      <formula>"OPORTUNIDADE"</formula>
    </cfRule>
  </conditionalFormatting>
  <conditionalFormatting sqref="Y143">
    <cfRule type="cellIs" dxfId="4666" priority="8999" operator="equal">
      <formula>"NÃO"</formula>
    </cfRule>
    <cfRule type="cellIs" dxfId="4665" priority="9000" operator="equal">
      <formula>"SIM"</formula>
    </cfRule>
  </conditionalFormatting>
  <conditionalFormatting sqref="Y143">
    <cfRule type="cellIs" dxfId="4664" priority="8998" operator="equal">
      <formula>"OPORTUNIDADE"</formula>
    </cfRule>
  </conditionalFormatting>
  <conditionalFormatting sqref="Y143">
    <cfRule type="cellIs" dxfId="4663" priority="8996" operator="equal">
      <formula>"NÃO"</formula>
    </cfRule>
    <cfRule type="cellIs" dxfId="4662" priority="8997" operator="equal">
      <formula>"SIM"</formula>
    </cfRule>
  </conditionalFormatting>
  <conditionalFormatting sqref="Y143">
    <cfRule type="cellIs" dxfId="4661" priority="8995" operator="equal">
      <formula>"OPORTUNIDADE"</formula>
    </cfRule>
  </conditionalFormatting>
  <conditionalFormatting sqref="Y143">
    <cfRule type="cellIs" dxfId="4660" priority="8993" operator="equal">
      <formula>"NÃO"</formula>
    </cfRule>
    <cfRule type="cellIs" dxfId="4659" priority="8994" operator="equal">
      <formula>"SIM"</formula>
    </cfRule>
  </conditionalFormatting>
  <conditionalFormatting sqref="Y143">
    <cfRule type="cellIs" dxfId="4658" priority="8992" operator="equal">
      <formula>"OPORTUNIDADE"</formula>
    </cfRule>
  </conditionalFormatting>
  <conditionalFormatting sqref="Y143">
    <cfRule type="cellIs" dxfId="4657" priority="8990" operator="equal">
      <formula>"NÃO"</formula>
    </cfRule>
    <cfRule type="cellIs" dxfId="4656" priority="8991" operator="equal">
      <formula>"SIM"</formula>
    </cfRule>
  </conditionalFormatting>
  <conditionalFormatting sqref="Y143">
    <cfRule type="cellIs" dxfId="4655" priority="8989" operator="equal">
      <formula>"OPORTUNIDADE"</formula>
    </cfRule>
  </conditionalFormatting>
  <conditionalFormatting sqref="Y143">
    <cfRule type="cellIs" dxfId="4654" priority="8987" operator="equal">
      <formula>"NÃO"</formula>
    </cfRule>
    <cfRule type="cellIs" dxfId="4653" priority="8988" operator="equal">
      <formula>"SIM"</formula>
    </cfRule>
  </conditionalFormatting>
  <conditionalFormatting sqref="Y143">
    <cfRule type="cellIs" dxfId="4652" priority="8986" operator="equal">
      <formula>"OPORTUNIDADE"</formula>
    </cfRule>
  </conditionalFormatting>
  <conditionalFormatting sqref="Y143">
    <cfRule type="cellIs" dxfId="4651" priority="8984" operator="equal">
      <formula>"NÃO"</formula>
    </cfRule>
    <cfRule type="cellIs" dxfId="4650" priority="8985" operator="equal">
      <formula>"SIM"</formula>
    </cfRule>
  </conditionalFormatting>
  <conditionalFormatting sqref="Y143">
    <cfRule type="cellIs" dxfId="4649" priority="8983" operator="equal">
      <formula>"OPORTUNIDADE"</formula>
    </cfRule>
  </conditionalFormatting>
  <conditionalFormatting sqref="Y143">
    <cfRule type="cellIs" dxfId="4648" priority="8981" operator="equal">
      <formula>"NÃO"</formula>
    </cfRule>
    <cfRule type="cellIs" dxfId="4647" priority="8982" operator="equal">
      <formula>"SIM"</formula>
    </cfRule>
  </conditionalFormatting>
  <conditionalFormatting sqref="Y143">
    <cfRule type="cellIs" dxfId="4646" priority="8980" operator="equal">
      <formula>"OPORTUNIDADE"</formula>
    </cfRule>
  </conditionalFormatting>
  <conditionalFormatting sqref="Y143">
    <cfRule type="cellIs" dxfId="4645" priority="8978" operator="equal">
      <formula>"NÃO"</formula>
    </cfRule>
    <cfRule type="cellIs" dxfId="4644" priority="8979" operator="equal">
      <formula>"SIM"</formula>
    </cfRule>
  </conditionalFormatting>
  <conditionalFormatting sqref="Y143">
    <cfRule type="cellIs" dxfId="4643" priority="8977" operator="equal">
      <formula>"OPORTUNIDADE"</formula>
    </cfRule>
  </conditionalFormatting>
  <conditionalFormatting sqref="Y143">
    <cfRule type="cellIs" dxfId="4642" priority="8975" operator="equal">
      <formula>"NÃO"</formula>
    </cfRule>
    <cfRule type="cellIs" dxfId="4641" priority="8976" operator="equal">
      <formula>"SIM"</formula>
    </cfRule>
  </conditionalFormatting>
  <conditionalFormatting sqref="Y143">
    <cfRule type="cellIs" dxfId="4640" priority="8974" operator="equal">
      <formula>"OPORTUNIDADE"</formula>
    </cfRule>
  </conditionalFormatting>
  <conditionalFormatting sqref="Y143">
    <cfRule type="cellIs" dxfId="4639" priority="8972" operator="equal">
      <formula>"NÃO"</formula>
    </cfRule>
    <cfRule type="cellIs" dxfId="4638" priority="8973" operator="equal">
      <formula>"SIM"</formula>
    </cfRule>
  </conditionalFormatting>
  <conditionalFormatting sqref="Y143">
    <cfRule type="cellIs" dxfId="4637" priority="8971" operator="equal">
      <formula>"OPORTUNIDADE"</formula>
    </cfRule>
  </conditionalFormatting>
  <conditionalFormatting sqref="Y143">
    <cfRule type="cellIs" dxfId="4636" priority="8969" operator="equal">
      <formula>"NÃO"</formula>
    </cfRule>
    <cfRule type="cellIs" dxfId="4635" priority="8970" operator="equal">
      <formula>"SIM"</formula>
    </cfRule>
  </conditionalFormatting>
  <conditionalFormatting sqref="Y143">
    <cfRule type="cellIs" dxfId="4634" priority="8968" operator="equal">
      <formula>"OPORTUNIDADE"</formula>
    </cfRule>
  </conditionalFormatting>
  <conditionalFormatting sqref="Y143">
    <cfRule type="cellIs" dxfId="4633" priority="8966" operator="equal">
      <formula>"NÃO"</formula>
    </cfRule>
    <cfRule type="cellIs" dxfId="4632" priority="8967" operator="equal">
      <formula>"SIM"</formula>
    </cfRule>
  </conditionalFormatting>
  <conditionalFormatting sqref="Y143">
    <cfRule type="cellIs" dxfId="4631" priority="8965" operator="equal">
      <formula>"OPORTUNIDADE"</formula>
    </cfRule>
  </conditionalFormatting>
  <conditionalFormatting sqref="Y143">
    <cfRule type="cellIs" dxfId="4630" priority="8963" operator="equal">
      <formula>"NÃO"</formula>
    </cfRule>
    <cfRule type="cellIs" dxfId="4629" priority="8964" operator="equal">
      <formula>"SIM"</formula>
    </cfRule>
  </conditionalFormatting>
  <conditionalFormatting sqref="Y143">
    <cfRule type="cellIs" dxfId="4628" priority="8962" operator="equal">
      <formula>"OPORTUNIDADE"</formula>
    </cfRule>
  </conditionalFormatting>
  <conditionalFormatting sqref="Y143">
    <cfRule type="cellIs" dxfId="4627" priority="8960" operator="equal">
      <formula>"NÃO"</formula>
    </cfRule>
    <cfRule type="cellIs" dxfId="4626" priority="8961" operator="equal">
      <formula>"SIM"</formula>
    </cfRule>
  </conditionalFormatting>
  <conditionalFormatting sqref="Y143">
    <cfRule type="cellIs" dxfId="4625" priority="8959" operator="equal">
      <formula>"OPORTUNIDADE"</formula>
    </cfRule>
  </conditionalFormatting>
  <conditionalFormatting sqref="Y143">
    <cfRule type="cellIs" dxfId="4624" priority="8957" operator="equal">
      <formula>"NÃO"</formula>
    </cfRule>
    <cfRule type="cellIs" dxfId="4623" priority="8958" operator="equal">
      <formula>"SIM"</formula>
    </cfRule>
  </conditionalFormatting>
  <conditionalFormatting sqref="Y143">
    <cfRule type="cellIs" dxfId="4622" priority="8956" operator="equal">
      <formula>"OPORTUNIDADE"</formula>
    </cfRule>
  </conditionalFormatting>
  <conditionalFormatting sqref="Y143">
    <cfRule type="cellIs" dxfId="4621" priority="8954" operator="equal">
      <formula>"NÃO"</formula>
    </cfRule>
    <cfRule type="cellIs" dxfId="4620" priority="8955" operator="equal">
      <formula>"SIM"</formula>
    </cfRule>
  </conditionalFormatting>
  <conditionalFormatting sqref="Y143">
    <cfRule type="cellIs" dxfId="4619" priority="8953" operator="equal">
      <formula>"OPORTUNIDADE"</formula>
    </cfRule>
  </conditionalFormatting>
  <conditionalFormatting sqref="Y143">
    <cfRule type="cellIs" dxfId="4618" priority="8951" operator="equal">
      <formula>"NÃO"</formula>
    </cfRule>
    <cfRule type="cellIs" dxfId="4617" priority="8952" operator="equal">
      <formula>"SIM"</formula>
    </cfRule>
  </conditionalFormatting>
  <conditionalFormatting sqref="Y143">
    <cfRule type="cellIs" dxfId="4616" priority="8950" operator="equal">
      <formula>"OPORTUNIDADE"</formula>
    </cfRule>
  </conditionalFormatting>
  <conditionalFormatting sqref="Y143">
    <cfRule type="cellIs" dxfId="4615" priority="8948" operator="equal">
      <formula>"NÃO"</formula>
    </cfRule>
    <cfRule type="cellIs" dxfId="4614" priority="8949" operator="equal">
      <formula>"SIM"</formula>
    </cfRule>
  </conditionalFormatting>
  <conditionalFormatting sqref="Y143">
    <cfRule type="cellIs" dxfId="4613" priority="8947" operator="equal">
      <formula>"OPORTUNIDADE"</formula>
    </cfRule>
  </conditionalFormatting>
  <conditionalFormatting sqref="Y143">
    <cfRule type="cellIs" dxfId="4612" priority="8945" operator="equal">
      <formula>"NÃO"</formula>
    </cfRule>
    <cfRule type="cellIs" dxfId="4611" priority="8946" operator="equal">
      <formula>"SIM"</formula>
    </cfRule>
  </conditionalFormatting>
  <conditionalFormatting sqref="Y143">
    <cfRule type="cellIs" dxfId="4610" priority="8944" operator="equal">
      <formula>"OPORTUNIDADE"</formula>
    </cfRule>
  </conditionalFormatting>
  <conditionalFormatting sqref="Y143">
    <cfRule type="cellIs" dxfId="4609" priority="8942" operator="equal">
      <formula>"NÃO"</formula>
    </cfRule>
    <cfRule type="cellIs" dxfId="4608" priority="8943" operator="equal">
      <formula>"SIM"</formula>
    </cfRule>
  </conditionalFormatting>
  <conditionalFormatting sqref="Y143">
    <cfRule type="cellIs" dxfId="4607" priority="8941" operator="equal">
      <formula>"OPORTUNIDADE"</formula>
    </cfRule>
  </conditionalFormatting>
  <conditionalFormatting sqref="Y143">
    <cfRule type="cellIs" dxfId="4606" priority="8939" operator="equal">
      <formula>"NÃO"</formula>
    </cfRule>
    <cfRule type="cellIs" dxfId="4605" priority="8940" operator="equal">
      <formula>"SIM"</formula>
    </cfRule>
  </conditionalFormatting>
  <conditionalFormatting sqref="Y143">
    <cfRule type="cellIs" dxfId="4604" priority="8938" operator="equal">
      <formula>"OPORTUNIDADE"</formula>
    </cfRule>
  </conditionalFormatting>
  <conditionalFormatting sqref="Y143">
    <cfRule type="cellIs" dxfId="4603" priority="8936" operator="equal">
      <formula>"NÃO"</formula>
    </cfRule>
    <cfRule type="cellIs" dxfId="4602" priority="8937" operator="equal">
      <formula>"SIM"</formula>
    </cfRule>
  </conditionalFormatting>
  <conditionalFormatting sqref="Y143">
    <cfRule type="cellIs" dxfId="4601" priority="8935" operator="equal">
      <formula>"OPORTUNIDADE"</formula>
    </cfRule>
  </conditionalFormatting>
  <conditionalFormatting sqref="Y143">
    <cfRule type="cellIs" dxfId="4600" priority="8933" operator="equal">
      <formula>"NÃO"</formula>
    </cfRule>
    <cfRule type="cellIs" dxfId="4599" priority="8934" operator="equal">
      <formula>"SIM"</formula>
    </cfRule>
  </conditionalFormatting>
  <conditionalFormatting sqref="Y143">
    <cfRule type="cellIs" dxfId="4598" priority="8932" operator="equal">
      <formula>"OPORTUNIDADE"</formula>
    </cfRule>
  </conditionalFormatting>
  <conditionalFormatting sqref="Y143">
    <cfRule type="cellIs" dxfId="4597" priority="8930" operator="equal">
      <formula>"NÃO"</formula>
    </cfRule>
    <cfRule type="cellIs" dxfId="4596" priority="8931" operator="equal">
      <formula>"SIM"</formula>
    </cfRule>
  </conditionalFormatting>
  <conditionalFormatting sqref="Y143">
    <cfRule type="cellIs" dxfId="4595" priority="8929" operator="equal">
      <formula>"OPORTUNIDADE"</formula>
    </cfRule>
  </conditionalFormatting>
  <conditionalFormatting sqref="Y143">
    <cfRule type="cellIs" dxfId="4594" priority="8927" operator="equal">
      <formula>"NÃO"</formula>
    </cfRule>
    <cfRule type="cellIs" dxfId="4593" priority="8928" operator="equal">
      <formula>"SIM"</formula>
    </cfRule>
  </conditionalFormatting>
  <conditionalFormatting sqref="Y143">
    <cfRule type="cellIs" dxfId="4592" priority="8926" operator="equal">
      <formula>"OPORTUNIDADE"</formula>
    </cfRule>
  </conditionalFormatting>
  <conditionalFormatting sqref="Y143">
    <cfRule type="cellIs" dxfId="4591" priority="8924" operator="equal">
      <formula>"NÃO"</formula>
    </cfRule>
    <cfRule type="cellIs" dxfId="4590" priority="8925" operator="equal">
      <formula>"SIM"</formula>
    </cfRule>
  </conditionalFormatting>
  <conditionalFormatting sqref="Y143">
    <cfRule type="cellIs" dxfId="4589" priority="8923" operator="equal">
      <formula>"OPORTUNIDADE"</formula>
    </cfRule>
  </conditionalFormatting>
  <conditionalFormatting sqref="Y143">
    <cfRule type="cellIs" dxfId="4588" priority="8921" operator="equal">
      <formula>"NÃO"</formula>
    </cfRule>
    <cfRule type="cellIs" dxfId="4587" priority="8922" operator="equal">
      <formula>"SIM"</formula>
    </cfRule>
  </conditionalFormatting>
  <conditionalFormatting sqref="Y143">
    <cfRule type="cellIs" dxfId="4586" priority="8920" operator="equal">
      <formula>"OPORTUNIDADE"</formula>
    </cfRule>
  </conditionalFormatting>
  <conditionalFormatting sqref="Y143">
    <cfRule type="cellIs" dxfId="4585" priority="8918" operator="equal">
      <formula>"NÃO"</formula>
    </cfRule>
    <cfRule type="cellIs" dxfId="4584" priority="8919" operator="equal">
      <formula>"SIM"</formula>
    </cfRule>
  </conditionalFormatting>
  <conditionalFormatting sqref="Y143">
    <cfRule type="cellIs" dxfId="4583" priority="8917" operator="equal">
      <formula>"OPORTUNIDADE"</formula>
    </cfRule>
  </conditionalFormatting>
  <conditionalFormatting sqref="Y143">
    <cfRule type="cellIs" dxfId="4582" priority="8915" operator="equal">
      <formula>"NÃO"</formula>
    </cfRule>
    <cfRule type="cellIs" dxfId="4581" priority="8916" operator="equal">
      <formula>"SIM"</formula>
    </cfRule>
  </conditionalFormatting>
  <conditionalFormatting sqref="Y139">
    <cfRule type="cellIs" dxfId="4580" priority="8914" operator="equal">
      <formula>"OPORTUNIDADE"</formula>
    </cfRule>
  </conditionalFormatting>
  <conditionalFormatting sqref="Y139">
    <cfRule type="cellIs" dxfId="4579" priority="8912" operator="equal">
      <formula>"NÃO"</formula>
    </cfRule>
    <cfRule type="cellIs" dxfId="4578" priority="8913" operator="equal">
      <formula>"SIM"</formula>
    </cfRule>
  </conditionalFormatting>
  <conditionalFormatting sqref="Y139">
    <cfRule type="cellIs" dxfId="4577" priority="8911" operator="equal">
      <formula>"OPORTUNIDADE"</formula>
    </cfRule>
  </conditionalFormatting>
  <conditionalFormatting sqref="Y139">
    <cfRule type="cellIs" dxfId="4576" priority="8909" operator="equal">
      <formula>"NÃO"</formula>
    </cfRule>
    <cfRule type="cellIs" dxfId="4575" priority="8910" operator="equal">
      <formula>"SIM"</formula>
    </cfRule>
  </conditionalFormatting>
  <conditionalFormatting sqref="Z139">
    <cfRule type="cellIs" dxfId="4574" priority="8908" operator="equal">
      <formula>"OPORTUNIDADE"</formula>
    </cfRule>
  </conditionalFormatting>
  <conditionalFormatting sqref="Z139">
    <cfRule type="cellIs" dxfId="4573" priority="8906" operator="equal">
      <formula>"NÃO"</formula>
    </cfRule>
    <cfRule type="cellIs" dxfId="4572" priority="8907" operator="equal">
      <formula>"SIM"</formula>
    </cfRule>
  </conditionalFormatting>
  <conditionalFormatting sqref="Y139">
    <cfRule type="cellIs" dxfId="4571" priority="8905" operator="equal">
      <formula>"OPORTUNIDADE"</formula>
    </cfRule>
  </conditionalFormatting>
  <conditionalFormatting sqref="Y139">
    <cfRule type="cellIs" dxfId="4570" priority="8903" operator="equal">
      <formula>"NÃO"</formula>
    </cfRule>
    <cfRule type="cellIs" dxfId="4569" priority="8904" operator="equal">
      <formula>"SIM"</formula>
    </cfRule>
  </conditionalFormatting>
  <conditionalFormatting sqref="Z139">
    <cfRule type="cellIs" dxfId="4568" priority="8902" operator="equal">
      <formula>"OPORTUNIDADE"</formula>
    </cfRule>
  </conditionalFormatting>
  <conditionalFormatting sqref="Z139">
    <cfRule type="cellIs" dxfId="4567" priority="8900" operator="equal">
      <formula>"NÃO"</formula>
    </cfRule>
    <cfRule type="cellIs" dxfId="4566" priority="8901" operator="equal">
      <formula>"SIM"</formula>
    </cfRule>
  </conditionalFormatting>
  <conditionalFormatting sqref="Z139">
    <cfRule type="cellIs" dxfId="4565" priority="8899" operator="equal">
      <formula>"OPORTUNIDADE"</formula>
    </cfRule>
  </conditionalFormatting>
  <conditionalFormatting sqref="Z139">
    <cfRule type="cellIs" dxfId="4564" priority="8897" operator="equal">
      <formula>"NÃO"</formula>
    </cfRule>
    <cfRule type="cellIs" dxfId="4563" priority="8898" operator="equal">
      <formula>"SIM"</formula>
    </cfRule>
  </conditionalFormatting>
  <conditionalFormatting sqref="Y139">
    <cfRule type="cellIs" dxfId="4562" priority="8896" operator="equal">
      <formula>"OPORTUNIDADE"</formula>
    </cfRule>
  </conditionalFormatting>
  <conditionalFormatting sqref="Y139">
    <cfRule type="cellIs" dxfId="4561" priority="8894" operator="equal">
      <formula>"NÃO"</formula>
    </cfRule>
    <cfRule type="cellIs" dxfId="4560" priority="8895" operator="equal">
      <formula>"SIM"</formula>
    </cfRule>
  </conditionalFormatting>
  <conditionalFormatting sqref="Y145">
    <cfRule type="cellIs" dxfId="4559" priority="8893" operator="equal">
      <formula>"OPORTUNIDADE"</formula>
    </cfRule>
  </conditionalFormatting>
  <conditionalFormatting sqref="Y145">
    <cfRule type="cellIs" dxfId="4558" priority="8891" operator="equal">
      <formula>"NÃO"</formula>
    </cfRule>
    <cfRule type="cellIs" dxfId="4557" priority="8892" operator="equal">
      <formula>"SIM"</formula>
    </cfRule>
  </conditionalFormatting>
  <conditionalFormatting sqref="Y145">
    <cfRule type="cellIs" dxfId="4556" priority="8890" operator="equal">
      <formula>"OPORTUNIDADE"</formula>
    </cfRule>
  </conditionalFormatting>
  <conditionalFormatting sqref="Y145">
    <cfRule type="cellIs" dxfId="4555" priority="8888" operator="equal">
      <formula>"NÃO"</formula>
    </cfRule>
    <cfRule type="cellIs" dxfId="4554" priority="8889" operator="equal">
      <formula>"SIM"</formula>
    </cfRule>
  </conditionalFormatting>
  <conditionalFormatting sqref="Y145">
    <cfRule type="cellIs" dxfId="4553" priority="8887" operator="equal">
      <formula>"OPORTUNIDADE"</formula>
    </cfRule>
  </conditionalFormatting>
  <conditionalFormatting sqref="Y145">
    <cfRule type="cellIs" dxfId="4552" priority="8885" operator="equal">
      <formula>"NÃO"</formula>
    </cfRule>
    <cfRule type="cellIs" dxfId="4551" priority="8886" operator="equal">
      <formula>"SIM"</formula>
    </cfRule>
  </conditionalFormatting>
  <conditionalFormatting sqref="Y145">
    <cfRule type="cellIs" dxfId="4550" priority="8884" operator="equal">
      <formula>"OPORTUNIDADE"</formula>
    </cfRule>
  </conditionalFormatting>
  <conditionalFormatting sqref="Y145">
    <cfRule type="cellIs" dxfId="4549" priority="8882" operator="equal">
      <formula>"NÃO"</formula>
    </cfRule>
    <cfRule type="cellIs" dxfId="4548" priority="8883" operator="equal">
      <formula>"SIM"</formula>
    </cfRule>
  </conditionalFormatting>
  <conditionalFormatting sqref="Z145">
    <cfRule type="cellIs" dxfId="4547" priority="8881" operator="equal">
      <formula>"OPORTUNIDADE"</formula>
    </cfRule>
  </conditionalFormatting>
  <conditionalFormatting sqref="Z145">
    <cfRule type="cellIs" dxfId="4546" priority="8879" operator="equal">
      <formula>"NÃO"</formula>
    </cfRule>
    <cfRule type="cellIs" dxfId="4545" priority="8880" operator="equal">
      <formula>"SIM"</formula>
    </cfRule>
  </conditionalFormatting>
  <conditionalFormatting sqref="Z145">
    <cfRule type="cellIs" dxfId="4544" priority="8878" operator="equal">
      <formula>"OPORTUNIDADE"</formula>
    </cfRule>
  </conditionalFormatting>
  <conditionalFormatting sqref="Z145">
    <cfRule type="cellIs" dxfId="4543" priority="8876" operator="equal">
      <formula>"NÃO"</formula>
    </cfRule>
    <cfRule type="cellIs" dxfId="4542" priority="8877" operator="equal">
      <formula>"SIM"</formula>
    </cfRule>
  </conditionalFormatting>
  <conditionalFormatting sqref="Y145">
    <cfRule type="cellIs" dxfId="4541" priority="8875" operator="equal">
      <formula>"OPORTUNIDADE"</formula>
    </cfRule>
  </conditionalFormatting>
  <conditionalFormatting sqref="Y145">
    <cfRule type="cellIs" dxfId="4540" priority="8873" operator="equal">
      <formula>"NÃO"</formula>
    </cfRule>
    <cfRule type="cellIs" dxfId="4539" priority="8874" operator="equal">
      <formula>"SIM"</formula>
    </cfRule>
  </conditionalFormatting>
  <conditionalFormatting sqref="Z145">
    <cfRule type="cellIs" dxfId="4538" priority="8872" operator="equal">
      <formula>"OPORTUNIDADE"</formula>
    </cfRule>
  </conditionalFormatting>
  <conditionalFormatting sqref="Z145">
    <cfRule type="cellIs" dxfId="4537" priority="8870" operator="equal">
      <formula>"NÃO"</formula>
    </cfRule>
    <cfRule type="cellIs" dxfId="4536" priority="8871" operator="equal">
      <formula>"SIM"</formula>
    </cfRule>
  </conditionalFormatting>
  <conditionalFormatting sqref="Y145">
    <cfRule type="cellIs" dxfId="4535" priority="8869" operator="equal">
      <formula>"OPORTUNIDADE"</formula>
    </cfRule>
  </conditionalFormatting>
  <conditionalFormatting sqref="Y145">
    <cfRule type="cellIs" dxfId="4534" priority="8867" operator="equal">
      <formula>"NÃO"</formula>
    </cfRule>
    <cfRule type="cellIs" dxfId="4533" priority="8868" operator="equal">
      <formula>"SIM"</formula>
    </cfRule>
  </conditionalFormatting>
  <conditionalFormatting sqref="Z145">
    <cfRule type="cellIs" dxfId="4532" priority="8866" operator="equal">
      <formula>"OPORTUNIDADE"</formula>
    </cfRule>
  </conditionalFormatting>
  <conditionalFormatting sqref="Z145">
    <cfRule type="cellIs" dxfId="4531" priority="8864" operator="equal">
      <formula>"NÃO"</formula>
    </cfRule>
    <cfRule type="cellIs" dxfId="4530" priority="8865" operator="equal">
      <formula>"SIM"</formula>
    </cfRule>
  </conditionalFormatting>
  <conditionalFormatting sqref="Z145">
    <cfRule type="cellIs" dxfId="4529" priority="8863" operator="equal">
      <formula>"OPORTUNIDADE"</formula>
    </cfRule>
  </conditionalFormatting>
  <conditionalFormatting sqref="Z145">
    <cfRule type="cellIs" dxfId="4528" priority="8861" operator="equal">
      <formula>"NÃO"</formula>
    </cfRule>
    <cfRule type="cellIs" dxfId="4527" priority="8862" operator="equal">
      <formula>"SIM"</formula>
    </cfRule>
  </conditionalFormatting>
  <conditionalFormatting sqref="Z145">
    <cfRule type="cellIs" dxfId="4526" priority="8860" operator="equal">
      <formula>"OPORTUNIDADE"</formula>
    </cfRule>
  </conditionalFormatting>
  <conditionalFormatting sqref="Z145">
    <cfRule type="cellIs" dxfId="4525" priority="8858" operator="equal">
      <formula>"NÃO"</formula>
    </cfRule>
    <cfRule type="cellIs" dxfId="4524" priority="8859" operator="equal">
      <formula>"SIM"</formula>
    </cfRule>
  </conditionalFormatting>
  <conditionalFormatting sqref="Z145">
    <cfRule type="cellIs" dxfId="4523" priority="8857" operator="equal">
      <formula>"OPORTUNIDADE"</formula>
    </cfRule>
  </conditionalFormatting>
  <conditionalFormatting sqref="Z145">
    <cfRule type="cellIs" dxfId="4522" priority="8855" operator="equal">
      <formula>"NÃO"</formula>
    </cfRule>
    <cfRule type="cellIs" dxfId="4521" priority="8856" operator="equal">
      <formula>"SIM"</formula>
    </cfRule>
  </conditionalFormatting>
  <conditionalFormatting sqref="Y145">
    <cfRule type="cellIs" dxfId="4520" priority="8854" operator="equal">
      <formula>"OPORTUNIDADE"</formula>
    </cfRule>
  </conditionalFormatting>
  <conditionalFormatting sqref="Y145">
    <cfRule type="cellIs" dxfId="4519" priority="8852" operator="equal">
      <formula>"NÃO"</formula>
    </cfRule>
    <cfRule type="cellIs" dxfId="4518" priority="8853" operator="equal">
      <formula>"SIM"</formula>
    </cfRule>
  </conditionalFormatting>
  <conditionalFormatting sqref="Y145">
    <cfRule type="cellIs" dxfId="4517" priority="8851" operator="equal">
      <formula>"OPORTUNIDADE"</formula>
    </cfRule>
  </conditionalFormatting>
  <conditionalFormatting sqref="Y145">
    <cfRule type="cellIs" dxfId="4516" priority="8849" operator="equal">
      <formula>"NÃO"</formula>
    </cfRule>
    <cfRule type="cellIs" dxfId="4515" priority="8850" operator="equal">
      <formula>"SIM"</formula>
    </cfRule>
  </conditionalFormatting>
  <conditionalFormatting sqref="Y145">
    <cfRule type="cellIs" dxfId="4514" priority="8848" operator="equal">
      <formula>"OPORTUNIDADE"</formula>
    </cfRule>
  </conditionalFormatting>
  <conditionalFormatting sqref="Y145">
    <cfRule type="cellIs" dxfId="4513" priority="8846" operator="equal">
      <formula>"NÃO"</formula>
    </cfRule>
    <cfRule type="cellIs" dxfId="4512" priority="8847" operator="equal">
      <formula>"SIM"</formula>
    </cfRule>
  </conditionalFormatting>
  <conditionalFormatting sqref="Y145">
    <cfRule type="cellIs" dxfId="4511" priority="8845" operator="equal">
      <formula>"OPORTUNIDADE"</formula>
    </cfRule>
  </conditionalFormatting>
  <conditionalFormatting sqref="Y145">
    <cfRule type="cellIs" dxfId="4510" priority="8843" operator="equal">
      <formula>"NÃO"</formula>
    </cfRule>
    <cfRule type="cellIs" dxfId="4509" priority="8844" operator="equal">
      <formula>"SIM"</formula>
    </cfRule>
  </conditionalFormatting>
  <conditionalFormatting sqref="BK62">
    <cfRule type="iconSet" priority="8842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41" operator="equal">
      <formula>"OPORTUNIDADE"</formula>
    </cfRule>
  </conditionalFormatting>
  <conditionalFormatting sqref="Y150">
    <cfRule type="cellIs" dxfId="4507" priority="8839" operator="equal">
      <formula>"NÃO"</formula>
    </cfRule>
    <cfRule type="cellIs" dxfId="4506" priority="8840" operator="equal">
      <formula>"SIM"</formula>
    </cfRule>
  </conditionalFormatting>
  <conditionalFormatting sqref="Y150">
    <cfRule type="cellIs" dxfId="4505" priority="8838" operator="equal">
      <formula>"OPORTUNIDADE"</formula>
    </cfRule>
  </conditionalFormatting>
  <conditionalFormatting sqref="Y150">
    <cfRule type="cellIs" dxfId="4504" priority="8836" operator="equal">
      <formula>"NÃO"</formula>
    </cfRule>
    <cfRule type="cellIs" dxfId="4503" priority="8837" operator="equal">
      <formula>"SIM"</formula>
    </cfRule>
  </conditionalFormatting>
  <conditionalFormatting sqref="Y150">
    <cfRule type="cellIs" dxfId="4502" priority="8835" operator="equal">
      <formula>"OPORTUNIDADE"</formula>
    </cfRule>
  </conditionalFormatting>
  <conditionalFormatting sqref="Y150">
    <cfRule type="cellIs" dxfId="4501" priority="8833" operator="equal">
      <formula>"NÃO"</formula>
    </cfRule>
    <cfRule type="cellIs" dxfId="4500" priority="8834" operator="equal">
      <formula>"SIM"</formula>
    </cfRule>
  </conditionalFormatting>
  <conditionalFormatting sqref="Y150">
    <cfRule type="cellIs" dxfId="4499" priority="8832" operator="equal">
      <formula>"OPORTUNIDADE"</formula>
    </cfRule>
  </conditionalFormatting>
  <conditionalFormatting sqref="Y150">
    <cfRule type="cellIs" dxfId="4498" priority="8830" operator="equal">
      <formula>"NÃO"</formula>
    </cfRule>
    <cfRule type="cellIs" dxfId="4497" priority="8831" operator="equal">
      <formula>"SIM"</formula>
    </cfRule>
  </conditionalFormatting>
  <conditionalFormatting sqref="Y150">
    <cfRule type="cellIs" dxfId="4496" priority="8829" operator="equal">
      <formula>"OPORTUNIDADE"</formula>
    </cfRule>
  </conditionalFormatting>
  <conditionalFormatting sqref="Y150">
    <cfRule type="cellIs" dxfId="4495" priority="8827" operator="equal">
      <formula>"NÃO"</formula>
    </cfRule>
    <cfRule type="cellIs" dxfId="4494" priority="8828" operator="equal">
      <formula>"SIM"</formula>
    </cfRule>
  </conditionalFormatting>
  <conditionalFormatting sqref="Y150">
    <cfRule type="cellIs" dxfId="4493" priority="8826" operator="equal">
      <formula>"OPORTUNIDADE"</formula>
    </cfRule>
  </conditionalFormatting>
  <conditionalFormatting sqref="Y150">
    <cfRule type="cellIs" dxfId="4492" priority="8824" operator="equal">
      <formula>"NÃO"</formula>
    </cfRule>
    <cfRule type="cellIs" dxfId="4491" priority="8825" operator="equal">
      <formula>"SIM"</formula>
    </cfRule>
  </conditionalFormatting>
  <conditionalFormatting sqref="Y150">
    <cfRule type="cellIs" dxfId="4490" priority="8823" operator="equal">
      <formula>"OPORTUNIDADE"</formula>
    </cfRule>
  </conditionalFormatting>
  <conditionalFormatting sqref="Y150">
    <cfRule type="cellIs" dxfId="4489" priority="8821" operator="equal">
      <formula>"NÃO"</formula>
    </cfRule>
    <cfRule type="cellIs" dxfId="4488" priority="8822" operator="equal">
      <formula>"SIM"</formula>
    </cfRule>
  </conditionalFormatting>
  <conditionalFormatting sqref="Y150">
    <cfRule type="cellIs" dxfId="4487" priority="8820" operator="equal">
      <formula>"OPORTUNIDADE"</formula>
    </cfRule>
  </conditionalFormatting>
  <conditionalFormatting sqref="Y150">
    <cfRule type="cellIs" dxfId="4486" priority="8818" operator="equal">
      <formula>"NÃO"</formula>
    </cfRule>
    <cfRule type="cellIs" dxfId="4485" priority="8819" operator="equal">
      <formula>"SIM"</formula>
    </cfRule>
  </conditionalFormatting>
  <conditionalFormatting sqref="Y150">
    <cfRule type="cellIs" dxfId="4484" priority="8817" operator="equal">
      <formula>"OPORTUNIDADE"</formula>
    </cfRule>
  </conditionalFormatting>
  <conditionalFormatting sqref="Y150">
    <cfRule type="cellIs" dxfId="4483" priority="8815" operator="equal">
      <formula>"NÃO"</formula>
    </cfRule>
    <cfRule type="cellIs" dxfId="4482" priority="8816" operator="equal">
      <formula>"SIM"</formula>
    </cfRule>
  </conditionalFormatting>
  <conditionalFormatting sqref="Y150">
    <cfRule type="cellIs" dxfId="4481" priority="8814" operator="equal">
      <formula>"OPORTUNIDADE"</formula>
    </cfRule>
  </conditionalFormatting>
  <conditionalFormatting sqref="Y150">
    <cfRule type="cellIs" dxfId="4480" priority="8812" operator="equal">
      <formula>"NÃO"</formula>
    </cfRule>
    <cfRule type="cellIs" dxfId="4479" priority="8813" operator="equal">
      <formula>"SIM"</formula>
    </cfRule>
  </conditionalFormatting>
  <conditionalFormatting sqref="Y150">
    <cfRule type="cellIs" dxfId="4478" priority="8811" operator="equal">
      <formula>"OPORTUNIDADE"</formula>
    </cfRule>
  </conditionalFormatting>
  <conditionalFormatting sqref="Y150">
    <cfRule type="cellIs" dxfId="4477" priority="8809" operator="equal">
      <formula>"NÃO"</formula>
    </cfRule>
    <cfRule type="cellIs" dxfId="4476" priority="8810" operator="equal">
      <formula>"SIM"</formula>
    </cfRule>
  </conditionalFormatting>
  <conditionalFormatting sqref="Y150">
    <cfRule type="cellIs" dxfId="4475" priority="8808" operator="equal">
      <formula>"OPORTUNIDADE"</formula>
    </cfRule>
  </conditionalFormatting>
  <conditionalFormatting sqref="Y150">
    <cfRule type="cellIs" dxfId="4474" priority="8806" operator="equal">
      <formula>"NÃO"</formula>
    </cfRule>
    <cfRule type="cellIs" dxfId="4473" priority="8807" operator="equal">
      <formula>"SIM"</formula>
    </cfRule>
  </conditionalFormatting>
  <conditionalFormatting sqref="Y150">
    <cfRule type="cellIs" dxfId="4472" priority="8805" operator="equal">
      <formula>"OPORTUNIDADE"</formula>
    </cfRule>
  </conditionalFormatting>
  <conditionalFormatting sqref="Y150">
    <cfRule type="cellIs" dxfId="4471" priority="8803" operator="equal">
      <formula>"NÃO"</formula>
    </cfRule>
    <cfRule type="cellIs" dxfId="4470" priority="8804" operator="equal">
      <formula>"SIM"</formula>
    </cfRule>
  </conditionalFormatting>
  <conditionalFormatting sqref="Y150">
    <cfRule type="cellIs" dxfId="4469" priority="8802" operator="equal">
      <formula>"OPORTUNIDADE"</formula>
    </cfRule>
  </conditionalFormatting>
  <conditionalFormatting sqref="Y150">
    <cfRule type="cellIs" dxfId="4468" priority="8800" operator="equal">
      <formula>"NÃO"</formula>
    </cfRule>
    <cfRule type="cellIs" dxfId="4467" priority="8801" operator="equal">
      <formula>"SIM"</formula>
    </cfRule>
  </conditionalFormatting>
  <conditionalFormatting sqref="Y150">
    <cfRule type="cellIs" dxfId="4466" priority="8799" operator="equal">
      <formula>"OPORTUNIDADE"</formula>
    </cfRule>
  </conditionalFormatting>
  <conditionalFormatting sqref="Y150">
    <cfRule type="cellIs" dxfId="4465" priority="8797" operator="equal">
      <formula>"NÃO"</formula>
    </cfRule>
    <cfRule type="cellIs" dxfId="4464" priority="8798" operator="equal">
      <formula>"SIM"</formula>
    </cfRule>
  </conditionalFormatting>
  <conditionalFormatting sqref="Y150">
    <cfRule type="cellIs" dxfId="4463" priority="8796" operator="equal">
      <formula>"OPORTUNIDADE"</formula>
    </cfRule>
  </conditionalFormatting>
  <conditionalFormatting sqref="Y150">
    <cfRule type="cellIs" dxfId="4462" priority="8794" operator="equal">
      <formula>"NÃO"</formula>
    </cfRule>
    <cfRule type="cellIs" dxfId="4461" priority="8795" operator="equal">
      <formula>"SIM"</formula>
    </cfRule>
  </conditionalFormatting>
  <conditionalFormatting sqref="Y150">
    <cfRule type="cellIs" dxfId="4460" priority="8793" operator="equal">
      <formula>"OPORTUNIDADE"</formula>
    </cfRule>
  </conditionalFormatting>
  <conditionalFormatting sqref="Y150">
    <cfRule type="cellIs" dxfId="4459" priority="8791" operator="equal">
      <formula>"NÃO"</formula>
    </cfRule>
    <cfRule type="cellIs" dxfId="4458" priority="8792" operator="equal">
      <formula>"SIM"</formula>
    </cfRule>
  </conditionalFormatting>
  <conditionalFormatting sqref="Y150">
    <cfRule type="cellIs" dxfId="4457" priority="8790" operator="equal">
      <formula>"OPORTUNIDADE"</formula>
    </cfRule>
  </conditionalFormatting>
  <conditionalFormatting sqref="Y150">
    <cfRule type="cellIs" dxfId="4456" priority="8788" operator="equal">
      <formula>"NÃO"</formula>
    </cfRule>
    <cfRule type="cellIs" dxfId="4455" priority="8789" operator="equal">
      <formula>"SIM"</formula>
    </cfRule>
  </conditionalFormatting>
  <conditionalFormatting sqref="Y150">
    <cfRule type="cellIs" dxfId="4454" priority="8787" operator="equal">
      <formula>"OPORTUNIDADE"</formula>
    </cfRule>
  </conditionalFormatting>
  <conditionalFormatting sqref="Y150">
    <cfRule type="cellIs" dxfId="4453" priority="8785" operator="equal">
      <formula>"NÃO"</formula>
    </cfRule>
    <cfRule type="cellIs" dxfId="4452" priority="8786" operator="equal">
      <formula>"SIM"</formula>
    </cfRule>
  </conditionalFormatting>
  <conditionalFormatting sqref="Y150">
    <cfRule type="cellIs" dxfId="4451" priority="8784" operator="equal">
      <formula>"OPORTUNIDADE"</formula>
    </cfRule>
  </conditionalFormatting>
  <conditionalFormatting sqref="Y150">
    <cfRule type="cellIs" dxfId="4450" priority="8782" operator="equal">
      <formula>"NÃO"</formula>
    </cfRule>
    <cfRule type="cellIs" dxfId="4449" priority="8783" operator="equal">
      <formula>"SIM"</formula>
    </cfRule>
  </conditionalFormatting>
  <conditionalFormatting sqref="Y150">
    <cfRule type="cellIs" dxfId="4448" priority="8781" operator="equal">
      <formula>"OPORTUNIDADE"</formula>
    </cfRule>
  </conditionalFormatting>
  <conditionalFormatting sqref="Y150">
    <cfRule type="cellIs" dxfId="4447" priority="8779" operator="equal">
      <formula>"NÃO"</formula>
    </cfRule>
    <cfRule type="cellIs" dxfId="4446" priority="8780" operator="equal">
      <formula>"SIM"</formula>
    </cfRule>
  </conditionalFormatting>
  <conditionalFormatting sqref="Y150">
    <cfRule type="cellIs" dxfId="4445" priority="8778" operator="equal">
      <formula>"OPORTUNIDADE"</formula>
    </cfRule>
  </conditionalFormatting>
  <conditionalFormatting sqref="Y150">
    <cfRule type="cellIs" dxfId="4444" priority="8776" operator="equal">
      <formula>"NÃO"</formula>
    </cfRule>
    <cfRule type="cellIs" dxfId="4443" priority="8777" operator="equal">
      <formula>"SIM"</formula>
    </cfRule>
  </conditionalFormatting>
  <conditionalFormatting sqref="Y150">
    <cfRule type="cellIs" dxfId="4442" priority="8775" operator="equal">
      <formula>"OPORTUNIDADE"</formula>
    </cfRule>
  </conditionalFormatting>
  <conditionalFormatting sqref="Y150">
    <cfRule type="cellIs" dxfId="4441" priority="8773" operator="equal">
      <formula>"NÃO"</formula>
    </cfRule>
    <cfRule type="cellIs" dxfId="4440" priority="8774" operator="equal">
      <formula>"SIM"</formula>
    </cfRule>
  </conditionalFormatting>
  <conditionalFormatting sqref="Y150">
    <cfRule type="cellIs" dxfId="4439" priority="8772" operator="equal">
      <formula>"OPORTUNIDADE"</formula>
    </cfRule>
  </conditionalFormatting>
  <conditionalFormatting sqref="Y150">
    <cfRule type="cellIs" dxfId="4438" priority="8770" operator="equal">
      <formula>"NÃO"</formula>
    </cfRule>
    <cfRule type="cellIs" dxfId="4437" priority="8771" operator="equal">
      <formula>"SIM"</formula>
    </cfRule>
  </conditionalFormatting>
  <conditionalFormatting sqref="Y150">
    <cfRule type="cellIs" dxfId="4436" priority="8769" operator="equal">
      <formula>"OPORTUNIDADE"</formula>
    </cfRule>
  </conditionalFormatting>
  <conditionalFormatting sqref="Y150">
    <cfRule type="cellIs" dxfId="4435" priority="8767" operator="equal">
      <formula>"NÃO"</formula>
    </cfRule>
    <cfRule type="cellIs" dxfId="4434" priority="8768" operator="equal">
      <formula>"SIM"</formula>
    </cfRule>
  </conditionalFormatting>
  <conditionalFormatting sqref="Y150">
    <cfRule type="cellIs" dxfId="4433" priority="8766" operator="equal">
      <formula>"OPORTUNIDADE"</formula>
    </cfRule>
  </conditionalFormatting>
  <conditionalFormatting sqref="Y150">
    <cfRule type="cellIs" dxfId="4432" priority="8764" operator="equal">
      <formula>"NÃO"</formula>
    </cfRule>
    <cfRule type="cellIs" dxfId="4431" priority="8765" operator="equal">
      <formula>"SIM"</formula>
    </cfRule>
  </conditionalFormatting>
  <conditionalFormatting sqref="Y150">
    <cfRule type="cellIs" dxfId="4430" priority="8763" operator="equal">
      <formula>"OPORTUNIDADE"</formula>
    </cfRule>
  </conditionalFormatting>
  <conditionalFormatting sqref="Y150">
    <cfRule type="cellIs" dxfId="4429" priority="8761" operator="equal">
      <formula>"NÃO"</formula>
    </cfRule>
    <cfRule type="cellIs" dxfId="4428" priority="8762" operator="equal">
      <formula>"SIM"</formula>
    </cfRule>
  </conditionalFormatting>
  <conditionalFormatting sqref="Y150">
    <cfRule type="cellIs" dxfId="4427" priority="8760" operator="equal">
      <formula>"OPORTUNIDADE"</formula>
    </cfRule>
  </conditionalFormatting>
  <conditionalFormatting sqref="Y150">
    <cfRule type="cellIs" dxfId="4426" priority="8758" operator="equal">
      <formula>"NÃO"</formula>
    </cfRule>
    <cfRule type="cellIs" dxfId="4425" priority="8759" operator="equal">
      <formula>"SIM"</formula>
    </cfRule>
  </conditionalFormatting>
  <conditionalFormatting sqref="Y150">
    <cfRule type="cellIs" dxfId="4424" priority="8757" operator="equal">
      <formula>"OPORTUNIDADE"</formula>
    </cfRule>
  </conditionalFormatting>
  <conditionalFormatting sqref="Y150">
    <cfRule type="cellIs" dxfId="4423" priority="8755" operator="equal">
      <formula>"NÃO"</formula>
    </cfRule>
    <cfRule type="cellIs" dxfId="4422" priority="8756" operator="equal">
      <formula>"SIM"</formula>
    </cfRule>
  </conditionalFormatting>
  <conditionalFormatting sqref="Y150">
    <cfRule type="cellIs" dxfId="4421" priority="8754" operator="equal">
      <formula>"OPORTUNIDADE"</formula>
    </cfRule>
  </conditionalFormatting>
  <conditionalFormatting sqref="Y150">
    <cfRule type="cellIs" dxfId="4420" priority="8752" operator="equal">
      <formula>"NÃO"</formula>
    </cfRule>
    <cfRule type="cellIs" dxfId="4419" priority="8753" operator="equal">
      <formula>"SIM"</formula>
    </cfRule>
  </conditionalFormatting>
  <conditionalFormatting sqref="Y150">
    <cfRule type="cellIs" dxfId="4418" priority="8751" operator="equal">
      <formula>"OPORTUNIDADE"</formula>
    </cfRule>
  </conditionalFormatting>
  <conditionalFormatting sqref="Y150">
    <cfRule type="cellIs" dxfId="4417" priority="8749" operator="equal">
      <formula>"NÃO"</formula>
    </cfRule>
    <cfRule type="cellIs" dxfId="4416" priority="8750" operator="equal">
      <formula>"SIM"</formula>
    </cfRule>
  </conditionalFormatting>
  <conditionalFormatting sqref="Y150">
    <cfRule type="cellIs" dxfId="4415" priority="8748" operator="equal">
      <formula>"OPORTUNIDADE"</formula>
    </cfRule>
  </conditionalFormatting>
  <conditionalFormatting sqref="Y150">
    <cfRule type="cellIs" dxfId="4414" priority="8746" operator="equal">
      <formula>"NÃO"</formula>
    </cfRule>
    <cfRule type="cellIs" dxfId="4413" priority="8747" operator="equal">
      <formula>"SIM"</formula>
    </cfRule>
  </conditionalFormatting>
  <conditionalFormatting sqref="Y150">
    <cfRule type="cellIs" dxfId="4412" priority="8745" operator="equal">
      <formula>"OPORTUNIDADE"</formula>
    </cfRule>
  </conditionalFormatting>
  <conditionalFormatting sqref="Y150">
    <cfRule type="cellIs" dxfId="4411" priority="8743" operator="equal">
      <formula>"NÃO"</formula>
    </cfRule>
    <cfRule type="cellIs" dxfId="4410" priority="8744" operator="equal">
      <formula>"SIM"</formula>
    </cfRule>
  </conditionalFormatting>
  <conditionalFormatting sqref="Y150">
    <cfRule type="cellIs" dxfId="4409" priority="8742" operator="equal">
      <formula>"OPORTUNIDADE"</formula>
    </cfRule>
  </conditionalFormatting>
  <conditionalFormatting sqref="Y150">
    <cfRule type="cellIs" dxfId="4408" priority="8740" operator="equal">
      <formula>"NÃO"</formula>
    </cfRule>
    <cfRule type="cellIs" dxfId="4407" priority="8741" operator="equal">
      <formula>"SIM"</formula>
    </cfRule>
  </conditionalFormatting>
  <conditionalFormatting sqref="Z150">
    <cfRule type="cellIs" dxfId="4406" priority="8739" operator="equal">
      <formula>"OPORTUNIDADE"</formula>
    </cfRule>
  </conditionalFormatting>
  <conditionalFormatting sqref="Z150">
    <cfRule type="cellIs" dxfId="4405" priority="8737" operator="equal">
      <formula>"NÃO"</formula>
    </cfRule>
    <cfRule type="cellIs" dxfId="4404" priority="8738" operator="equal">
      <formula>"SIM"</formula>
    </cfRule>
  </conditionalFormatting>
  <conditionalFormatting sqref="BK68">
    <cfRule type="iconSet" priority="8736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5" operator="equal">
      <formula>"OPORTUNIDADE"</formula>
    </cfRule>
  </conditionalFormatting>
  <conditionalFormatting sqref="Y151">
    <cfRule type="cellIs" dxfId="4402" priority="8733" operator="equal">
      <formula>"NÃO"</formula>
    </cfRule>
    <cfRule type="cellIs" dxfId="4401" priority="8734" operator="equal">
      <formula>"SIM"</formula>
    </cfRule>
  </conditionalFormatting>
  <conditionalFormatting sqref="Y151">
    <cfRule type="cellIs" dxfId="4400" priority="8732" operator="equal">
      <formula>"OPORTUNIDADE"</formula>
    </cfRule>
  </conditionalFormatting>
  <conditionalFormatting sqref="Y151">
    <cfRule type="cellIs" dxfId="4399" priority="8730" operator="equal">
      <formula>"NÃO"</formula>
    </cfRule>
    <cfRule type="cellIs" dxfId="4398" priority="8731" operator="equal">
      <formula>"SIM"</formula>
    </cfRule>
  </conditionalFormatting>
  <conditionalFormatting sqref="Y151">
    <cfRule type="cellIs" dxfId="4397" priority="8729" operator="equal">
      <formula>"OPORTUNIDADE"</formula>
    </cfRule>
  </conditionalFormatting>
  <conditionalFormatting sqref="Y151">
    <cfRule type="cellIs" dxfId="4396" priority="8727" operator="equal">
      <formula>"NÃO"</formula>
    </cfRule>
    <cfRule type="cellIs" dxfId="4395" priority="8728" operator="equal">
      <formula>"SIM"</formula>
    </cfRule>
  </conditionalFormatting>
  <conditionalFormatting sqref="Y151">
    <cfRule type="cellIs" dxfId="4394" priority="8726" operator="equal">
      <formula>"OPORTUNIDADE"</formula>
    </cfRule>
  </conditionalFormatting>
  <conditionalFormatting sqref="Y151">
    <cfRule type="cellIs" dxfId="4393" priority="8724" operator="equal">
      <formula>"NÃO"</formula>
    </cfRule>
    <cfRule type="cellIs" dxfId="4392" priority="8725" operator="equal">
      <formula>"SIM"</formula>
    </cfRule>
  </conditionalFormatting>
  <conditionalFormatting sqref="Y151">
    <cfRule type="cellIs" dxfId="4391" priority="8723" operator="equal">
      <formula>"OPORTUNIDADE"</formula>
    </cfRule>
  </conditionalFormatting>
  <conditionalFormatting sqref="Y151">
    <cfRule type="cellIs" dxfId="4390" priority="8721" operator="equal">
      <formula>"NÃO"</formula>
    </cfRule>
    <cfRule type="cellIs" dxfId="4389" priority="8722" operator="equal">
      <formula>"SIM"</formula>
    </cfRule>
  </conditionalFormatting>
  <conditionalFormatting sqref="Y151">
    <cfRule type="cellIs" dxfId="4388" priority="8720" operator="equal">
      <formula>"OPORTUNIDADE"</formula>
    </cfRule>
  </conditionalFormatting>
  <conditionalFormatting sqref="Y151">
    <cfRule type="cellIs" dxfId="4387" priority="8718" operator="equal">
      <formula>"NÃO"</formula>
    </cfRule>
    <cfRule type="cellIs" dxfId="4386" priority="8719" operator="equal">
      <formula>"SIM"</formula>
    </cfRule>
  </conditionalFormatting>
  <conditionalFormatting sqref="Y151">
    <cfRule type="cellIs" dxfId="4385" priority="8717" operator="equal">
      <formula>"OPORTUNIDADE"</formula>
    </cfRule>
  </conditionalFormatting>
  <conditionalFormatting sqref="Y151">
    <cfRule type="cellIs" dxfId="4384" priority="8715" operator="equal">
      <formula>"NÃO"</formula>
    </cfRule>
    <cfRule type="cellIs" dxfId="4383" priority="8716" operator="equal">
      <formula>"SIM"</formula>
    </cfRule>
  </conditionalFormatting>
  <conditionalFormatting sqref="Y151">
    <cfRule type="cellIs" dxfId="4382" priority="8714" operator="equal">
      <formula>"OPORTUNIDADE"</formula>
    </cfRule>
  </conditionalFormatting>
  <conditionalFormatting sqref="Y151">
    <cfRule type="cellIs" dxfId="4381" priority="8712" operator="equal">
      <formula>"NÃO"</formula>
    </cfRule>
    <cfRule type="cellIs" dxfId="4380" priority="8713" operator="equal">
      <formula>"SIM"</formula>
    </cfRule>
  </conditionalFormatting>
  <conditionalFormatting sqref="Y151">
    <cfRule type="cellIs" dxfId="4379" priority="8711" operator="equal">
      <formula>"OPORTUNIDADE"</formula>
    </cfRule>
  </conditionalFormatting>
  <conditionalFormatting sqref="Y151">
    <cfRule type="cellIs" dxfId="4378" priority="8709" operator="equal">
      <formula>"NÃO"</formula>
    </cfRule>
    <cfRule type="cellIs" dxfId="4377" priority="8710" operator="equal">
      <formula>"SIM"</formula>
    </cfRule>
  </conditionalFormatting>
  <conditionalFormatting sqref="Y151">
    <cfRule type="cellIs" dxfId="4376" priority="8708" operator="equal">
      <formula>"OPORTUNIDADE"</formula>
    </cfRule>
  </conditionalFormatting>
  <conditionalFormatting sqref="Y151">
    <cfRule type="cellIs" dxfId="4375" priority="8706" operator="equal">
      <formula>"NÃO"</formula>
    </cfRule>
    <cfRule type="cellIs" dxfId="4374" priority="8707" operator="equal">
      <formula>"SIM"</formula>
    </cfRule>
  </conditionalFormatting>
  <conditionalFormatting sqref="Z151">
    <cfRule type="cellIs" dxfId="4373" priority="8705" operator="equal">
      <formula>"OPORTUNIDADE"</formula>
    </cfRule>
  </conditionalFormatting>
  <conditionalFormatting sqref="Z151">
    <cfRule type="cellIs" dxfId="4372" priority="8703" operator="equal">
      <formula>"NÃO"</formula>
    </cfRule>
    <cfRule type="cellIs" dxfId="4371" priority="8704" operator="equal">
      <formula>"SIM"</formula>
    </cfRule>
  </conditionalFormatting>
  <conditionalFormatting sqref="Y151">
    <cfRule type="cellIs" dxfId="4370" priority="8702" operator="equal">
      <formula>"OPORTUNIDADE"</formula>
    </cfRule>
  </conditionalFormatting>
  <conditionalFormatting sqref="Y151">
    <cfRule type="cellIs" dxfId="4369" priority="8700" operator="equal">
      <formula>"NÃO"</formula>
    </cfRule>
    <cfRule type="cellIs" dxfId="4368" priority="8701" operator="equal">
      <formula>"SIM"</formula>
    </cfRule>
  </conditionalFormatting>
  <conditionalFormatting sqref="Y151">
    <cfRule type="cellIs" dxfId="4367" priority="8699" operator="equal">
      <formula>"OPORTUNIDADE"</formula>
    </cfRule>
  </conditionalFormatting>
  <conditionalFormatting sqref="Y151">
    <cfRule type="cellIs" dxfId="4366" priority="8697" operator="equal">
      <formula>"NÃO"</formula>
    </cfRule>
    <cfRule type="cellIs" dxfId="4365" priority="8698" operator="equal">
      <formula>"SIM"</formula>
    </cfRule>
  </conditionalFormatting>
  <conditionalFormatting sqref="Y151">
    <cfRule type="cellIs" dxfId="4364" priority="8696" operator="equal">
      <formula>"OPORTUNIDADE"</formula>
    </cfRule>
  </conditionalFormatting>
  <conditionalFormatting sqref="Y151">
    <cfRule type="cellIs" dxfId="4363" priority="8694" operator="equal">
      <formula>"NÃO"</formula>
    </cfRule>
    <cfRule type="cellIs" dxfId="4362" priority="8695" operator="equal">
      <formula>"SIM"</formula>
    </cfRule>
  </conditionalFormatting>
  <conditionalFormatting sqref="Y151">
    <cfRule type="cellIs" dxfId="4361" priority="8693" operator="equal">
      <formula>"OPORTUNIDADE"</formula>
    </cfRule>
  </conditionalFormatting>
  <conditionalFormatting sqref="Y151">
    <cfRule type="cellIs" dxfId="4360" priority="8691" operator="equal">
      <formula>"NÃO"</formula>
    </cfRule>
    <cfRule type="cellIs" dxfId="4359" priority="8692" operator="equal">
      <formula>"SIM"</formula>
    </cfRule>
  </conditionalFormatting>
  <conditionalFormatting sqref="Y149">
    <cfRule type="cellIs" dxfId="4358" priority="8690" operator="equal">
      <formula>"OPORTUNIDADE"</formula>
    </cfRule>
  </conditionalFormatting>
  <conditionalFormatting sqref="Y149">
    <cfRule type="cellIs" dxfId="4357" priority="8688" operator="equal">
      <formula>"NÃO"</formula>
    </cfRule>
    <cfRule type="cellIs" dxfId="4356" priority="8689" operator="equal">
      <formula>"SIM"</formula>
    </cfRule>
  </conditionalFormatting>
  <conditionalFormatting sqref="Z149">
    <cfRule type="cellIs" dxfId="4355" priority="8687" operator="equal">
      <formula>"OPORTUNIDADE"</formula>
    </cfRule>
  </conditionalFormatting>
  <conditionalFormatting sqref="Z149">
    <cfRule type="cellIs" dxfId="4354" priority="8685" operator="equal">
      <formula>"NÃO"</formula>
    </cfRule>
    <cfRule type="cellIs" dxfId="4353" priority="8686" operator="equal">
      <formula>"SIM"</formula>
    </cfRule>
  </conditionalFormatting>
  <conditionalFormatting sqref="Y149">
    <cfRule type="cellIs" dxfId="4352" priority="8684" operator="equal">
      <formula>"OPORTUNIDADE"</formula>
    </cfRule>
  </conditionalFormatting>
  <conditionalFormatting sqref="Y149">
    <cfRule type="cellIs" dxfId="4351" priority="8682" operator="equal">
      <formula>"NÃO"</formula>
    </cfRule>
    <cfRule type="cellIs" dxfId="4350" priority="8683" operator="equal">
      <formula>"SIM"</formula>
    </cfRule>
  </conditionalFormatting>
  <conditionalFormatting sqref="Z149">
    <cfRule type="cellIs" dxfId="4349" priority="8681" operator="equal">
      <formula>"OPORTUNIDADE"</formula>
    </cfRule>
  </conditionalFormatting>
  <conditionalFormatting sqref="Z149">
    <cfRule type="cellIs" dxfId="4348" priority="8679" operator="equal">
      <formula>"NÃO"</formula>
    </cfRule>
    <cfRule type="cellIs" dxfId="4347" priority="8680" operator="equal">
      <formula>"SIM"</formula>
    </cfRule>
  </conditionalFormatting>
  <conditionalFormatting sqref="Y146:Y150">
    <cfRule type="cellIs" dxfId="4346" priority="8678" operator="equal">
      <formula>"OPORTUNIDADE"</formula>
    </cfRule>
  </conditionalFormatting>
  <conditionalFormatting sqref="Y146:Y150">
    <cfRule type="cellIs" dxfId="4345" priority="8676" operator="equal">
      <formula>"NÃO"</formula>
    </cfRule>
    <cfRule type="cellIs" dxfId="4344" priority="8677" operator="equal">
      <formula>"SIM"</formula>
    </cfRule>
  </conditionalFormatting>
  <conditionalFormatting sqref="Y146:Y150">
    <cfRule type="cellIs" dxfId="4343" priority="8675" operator="equal">
      <formula>"OPORTUNIDADE"</formula>
    </cfRule>
  </conditionalFormatting>
  <conditionalFormatting sqref="Y146:Y150">
    <cfRule type="cellIs" dxfId="4342" priority="8673" operator="equal">
      <formula>"NÃO"</formula>
    </cfRule>
    <cfRule type="cellIs" dxfId="4341" priority="8674" operator="equal">
      <formula>"SIM"</formula>
    </cfRule>
  </conditionalFormatting>
  <conditionalFormatting sqref="Y146:Y150">
    <cfRule type="cellIs" dxfId="4340" priority="8672" operator="equal">
      <formula>"OPORTUNIDADE"</formula>
    </cfRule>
  </conditionalFormatting>
  <conditionalFormatting sqref="Y146:Y150">
    <cfRule type="cellIs" dxfId="4339" priority="8670" operator="equal">
      <formula>"NÃO"</formula>
    </cfRule>
    <cfRule type="cellIs" dxfId="4338" priority="8671" operator="equal">
      <formula>"SIM"</formula>
    </cfRule>
  </conditionalFormatting>
  <conditionalFormatting sqref="Y146:Y150">
    <cfRule type="cellIs" dxfId="4337" priority="8669" operator="equal">
      <formula>"OPORTUNIDADE"</formula>
    </cfRule>
  </conditionalFormatting>
  <conditionalFormatting sqref="Y146:Y150">
    <cfRule type="cellIs" dxfId="4336" priority="8667" operator="equal">
      <formula>"NÃO"</formula>
    </cfRule>
    <cfRule type="cellIs" dxfId="4335" priority="8668" operator="equal">
      <formula>"SIM"</formula>
    </cfRule>
  </conditionalFormatting>
  <conditionalFormatting sqref="Y146:Y150">
    <cfRule type="cellIs" dxfId="4334" priority="8666" operator="equal">
      <formula>"OPORTUNIDADE"</formula>
    </cfRule>
  </conditionalFormatting>
  <conditionalFormatting sqref="Y146:Y150">
    <cfRule type="cellIs" dxfId="4333" priority="8664" operator="equal">
      <formula>"NÃO"</formula>
    </cfRule>
    <cfRule type="cellIs" dxfId="4332" priority="8665" operator="equal">
      <formula>"SIM"</formula>
    </cfRule>
  </conditionalFormatting>
  <conditionalFormatting sqref="Y146:Y150">
    <cfRule type="cellIs" dxfId="4331" priority="8663" operator="equal">
      <formula>"OPORTUNIDADE"</formula>
    </cfRule>
  </conditionalFormatting>
  <conditionalFormatting sqref="Y146:Y150">
    <cfRule type="cellIs" dxfId="4330" priority="8661" operator="equal">
      <formula>"NÃO"</formula>
    </cfRule>
    <cfRule type="cellIs" dxfId="4329" priority="8662" operator="equal">
      <formula>"SIM"</formula>
    </cfRule>
  </conditionalFormatting>
  <conditionalFormatting sqref="Y146:Y150">
    <cfRule type="cellIs" dxfId="4328" priority="8660" operator="equal">
      <formula>"OPORTUNIDADE"</formula>
    </cfRule>
  </conditionalFormatting>
  <conditionalFormatting sqref="Y146:Y150">
    <cfRule type="cellIs" dxfId="4327" priority="8658" operator="equal">
      <formula>"NÃO"</formula>
    </cfRule>
    <cfRule type="cellIs" dxfId="4326" priority="8659" operator="equal">
      <formula>"SIM"</formula>
    </cfRule>
  </conditionalFormatting>
  <conditionalFormatting sqref="Y146:Y150">
    <cfRule type="cellIs" dxfId="4325" priority="8657" operator="equal">
      <formula>"OPORTUNIDADE"</formula>
    </cfRule>
  </conditionalFormatting>
  <conditionalFormatting sqref="Y146:Y150">
    <cfRule type="cellIs" dxfId="4324" priority="8655" operator="equal">
      <formula>"NÃO"</formula>
    </cfRule>
    <cfRule type="cellIs" dxfId="4323" priority="8656" operator="equal">
      <formula>"SIM"</formula>
    </cfRule>
  </conditionalFormatting>
  <conditionalFormatting sqref="Y146:Y150">
    <cfRule type="cellIs" dxfId="4322" priority="8654" operator="equal">
      <formula>"OPORTUNIDADE"</formula>
    </cfRule>
  </conditionalFormatting>
  <conditionalFormatting sqref="Y146:Y150">
    <cfRule type="cellIs" dxfId="4321" priority="8652" operator="equal">
      <formula>"NÃO"</formula>
    </cfRule>
    <cfRule type="cellIs" dxfId="4320" priority="8653" operator="equal">
      <formula>"SIM"</formula>
    </cfRule>
  </conditionalFormatting>
  <conditionalFormatting sqref="Y146:Y150">
    <cfRule type="cellIs" dxfId="4319" priority="8651" operator="equal">
      <formula>"OPORTUNIDADE"</formula>
    </cfRule>
  </conditionalFormatting>
  <conditionalFormatting sqref="Y146:Y150">
    <cfRule type="cellIs" dxfId="4318" priority="8649" operator="equal">
      <formula>"NÃO"</formula>
    </cfRule>
    <cfRule type="cellIs" dxfId="4317" priority="8650" operator="equal">
      <formula>"SIM"</formula>
    </cfRule>
  </conditionalFormatting>
  <conditionalFormatting sqref="Y146:Y150">
    <cfRule type="cellIs" dxfId="4316" priority="8648" operator="equal">
      <formula>"OPORTUNIDADE"</formula>
    </cfRule>
  </conditionalFormatting>
  <conditionalFormatting sqref="Y146:Y150">
    <cfRule type="cellIs" dxfId="4315" priority="8646" operator="equal">
      <formula>"NÃO"</formula>
    </cfRule>
    <cfRule type="cellIs" dxfId="4314" priority="8647" operator="equal">
      <formula>"SIM"</formula>
    </cfRule>
  </conditionalFormatting>
  <conditionalFormatting sqref="Z146:Z148">
    <cfRule type="cellIs" dxfId="4313" priority="8645" operator="equal">
      <formula>"OPORTUNIDADE"</formula>
    </cfRule>
  </conditionalFormatting>
  <conditionalFormatting sqref="Z146:Z148">
    <cfRule type="cellIs" dxfId="4312" priority="8643" operator="equal">
      <formula>"NÃO"</formula>
    </cfRule>
    <cfRule type="cellIs" dxfId="4311" priority="8644" operator="equal">
      <formula>"SIM"</formula>
    </cfRule>
  </conditionalFormatting>
  <conditionalFormatting sqref="Y146:Y150">
    <cfRule type="cellIs" dxfId="4310" priority="8642" operator="equal">
      <formula>"OPORTUNIDADE"</formula>
    </cfRule>
  </conditionalFormatting>
  <conditionalFormatting sqref="Y146:Y150">
    <cfRule type="cellIs" dxfId="4309" priority="8640" operator="equal">
      <formula>"NÃO"</formula>
    </cfRule>
    <cfRule type="cellIs" dxfId="4308" priority="8641" operator="equal">
      <formula>"SIM"</formula>
    </cfRule>
  </conditionalFormatting>
  <conditionalFormatting sqref="Y146:Y150">
    <cfRule type="cellIs" dxfId="4307" priority="8639" operator="equal">
      <formula>"OPORTUNIDADE"</formula>
    </cfRule>
  </conditionalFormatting>
  <conditionalFormatting sqref="Y146:Y150">
    <cfRule type="cellIs" dxfId="4306" priority="8637" operator="equal">
      <formula>"NÃO"</formula>
    </cfRule>
    <cfRule type="cellIs" dxfId="4305" priority="8638" operator="equal">
      <formula>"SIM"</formula>
    </cfRule>
  </conditionalFormatting>
  <conditionalFormatting sqref="Y146:Y150">
    <cfRule type="cellIs" dxfId="4304" priority="8636" operator="equal">
      <formula>"OPORTUNIDADE"</formula>
    </cfRule>
  </conditionalFormatting>
  <conditionalFormatting sqref="Y146:Y150">
    <cfRule type="cellIs" dxfId="4303" priority="8634" operator="equal">
      <formula>"NÃO"</formula>
    </cfRule>
    <cfRule type="cellIs" dxfId="4302" priority="8635" operator="equal">
      <formula>"SIM"</formula>
    </cfRule>
  </conditionalFormatting>
  <conditionalFormatting sqref="Y146:Y150">
    <cfRule type="cellIs" dxfId="4301" priority="8633" operator="equal">
      <formula>"OPORTUNIDADE"</formula>
    </cfRule>
  </conditionalFormatting>
  <conditionalFormatting sqref="Y146:Y150">
    <cfRule type="cellIs" dxfId="4300" priority="8631" operator="equal">
      <formula>"NÃO"</formula>
    </cfRule>
    <cfRule type="cellIs" dxfId="4299" priority="8632" operator="equal">
      <formula>"SIM"</formula>
    </cfRule>
  </conditionalFormatting>
  <conditionalFormatting sqref="Y146:Y150">
    <cfRule type="cellIs" dxfId="4298" priority="8630" operator="equal">
      <formula>"OPORTUNIDADE"</formula>
    </cfRule>
  </conditionalFormatting>
  <conditionalFormatting sqref="Y146:Y150">
    <cfRule type="cellIs" dxfId="4297" priority="8628" operator="equal">
      <formula>"NÃO"</formula>
    </cfRule>
    <cfRule type="cellIs" dxfId="4296" priority="8629" operator="equal">
      <formula>"SIM"</formula>
    </cfRule>
  </conditionalFormatting>
  <conditionalFormatting sqref="Y146:Y150">
    <cfRule type="cellIs" dxfId="4295" priority="8627" operator="equal">
      <formula>"OPORTUNIDADE"</formula>
    </cfRule>
  </conditionalFormatting>
  <conditionalFormatting sqref="Y146:Y150">
    <cfRule type="cellIs" dxfId="4294" priority="8625" operator="equal">
      <formula>"NÃO"</formula>
    </cfRule>
    <cfRule type="cellIs" dxfId="4293" priority="8626" operator="equal">
      <formula>"SIM"</formula>
    </cfRule>
  </conditionalFormatting>
  <conditionalFormatting sqref="Y146:Y150">
    <cfRule type="cellIs" dxfId="4292" priority="8624" operator="equal">
      <formula>"OPORTUNIDADE"</formula>
    </cfRule>
  </conditionalFormatting>
  <conditionalFormatting sqref="Y146:Y150">
    <cfRule type="cellIs" dxfId="4291" priority="8622" operator="equal">
      <formula>"NÃO"</formula>
    </cfRule>
    <cfRule type="cellIs" dxfId="4290" priority="8623" operator="equal">
      <formula>"SIM"</formula>
    </cfRule>
  </conditionalFormatting>
  <conditionalFormatting sqref="Y146:Y150">
    <cfRule type="cellIs" dxfId="4289" priority="8621" operator="equal">
      <formula>"OPORTUNIDADE"</formula>
    </cfRule>
  </conditionalFormatting>
  <conditionalFormatting sqref="Y146:Y150">
    <cfRule type="cellIs" dxfId="4288" priority="8619" operator="equal">
      <formula>"NÃO"</formula>
    </cfRule>
    <cfRule type="cellIs" dxfId="4287" priority="8620" operator="equal">
      <formula>"SIM"</formula>
    </cfRule>
  </conditionalFormatting>
  <conditionalFormatting sqref="Y146:Y150">
    <cfRule type="cellIs" dxfId="4286" priority="8618" operator="equal">
      <formula>"OPORTUNIDADE"</formula>
    </cfRule>
  </conditionalFormatting>
  <conditionalFormatting sqref="Y146:Y150">
    <cfRule type="cellIs" dxfId="4285" priority="8616" operator="equal">
      <formula>"NÃO"</formula>
    </cfRule>
    <cfRule type="cellIs" dxfId="4284" priority="8617" operator="equal">
      <formula>"SIM"</formula>
    </cfRule>
  </conditionalFormatting>
  <conditionalFormatting sqref="Y146:Y150">
    <cfRule type="cellIs" dxfId="4283" priority="8615" operator="equal">
      <formula>"OPORTUNIDADE"</formula>
    </cfRule>
  </conditionalFormatting>
  <conditionalFormatting sqref="Y146:Y150">
    <cfRule type="cellIs" dxfId="4282" priority="8613" operator="equal">
      <formula>"NÃO"</formula>
    </cfRule>
    <cfRule type="cellIs" dxfId="4281" priority="8614" operator="equal">
      <formula>"SIM"</formula>
    </cfRule>
  </conditionalFormatting>
  <conditionalFormatting sqref="Y146:Y150">
    <cfRule type="cellIs" dxfId="4280" priority="8612" operator="equal">
      <formula>"OPORTUNIDADE"</formula>
    </cfRule>
  </conditionalFormatting>
  <conditionalFormatting sqref="Y146:Y150">
    <cfRule type="cellIs" dxfId="4279" priority="8610" operator="equal">
      <formula>"NÃO"</formula>
    </cfRule>
    <cfRule type="cellIs" dxfId="4278" priority="8611" operator="equal">
      <formula>"SIM"</formula>
    </cfRule>
  </conditionalFormatting>
  <conditionalFormatting sqref="Y146:Y150">
    <cfRule type="cellIs" dxfId="4277" priority="8609" operator="equal">
      <formula>"OPORTUNIDADE"</formula>
    </cfRule>
  </conditionalFormatting>
  <conditionalFormatting sqref="Y146:Y150">
    <cfRule type="cellIs" dxfId="4276" priority="8607" operator="equal">
      <formula>"NÃO"</formula>
    </cfRule>
    <cfRule type="cellIs" dxfId="4275" priority="8608" operator="equal">
      <formula>"SIM"</formula>
    </cfRule>
  </conditionalFormatting>
  <conditionalFormatting sqref="Y146:Y150">
    <cfRule type="cellIs" dxfId="4274" priority="8606" operator="equal">
      <formula>"OPORTUNIDADE"</formula>
    </cfRule>
  </conditionalFormatting>
  <conditionalFormatting sqref="Y146:Y150">
    <cfRule type="cellIs" dxfId="4273" priority="8604" operator="equal">
      <formula>"NÃO"</formula>
    </cfRule>
    <cfRule type="cellIs" dxfId="4272" priority="8605" operator="equal">
      <formula>"SIM"</formula>
    </cfRule>
  </conditionalFormatting>
  <conditionalFormatting sqref="Y146:Y150">
    <cfRule type="cellIs" dxfId="4271" priority="8603" operator="equal">
      <formula>"OPORTUNIDADE"</formula>
    </cfRule>
  </conditionalFormatting>
  <conditionalFormatting sqref="Y146:Y150">
    <cfRule type="cellIs" dxfId="4270" priority="8601" operator="equal">
      <formula>"NÃO"</formula>
    </cfRule>
    <cfRule type="cellIs" dxfId="4269" priority="8602" operator="equal">
      <formula>"SIM"</formula>
    </cfRule>
  </conditionalFormatting>
  <conditionalFormatting sqref="Y146:Y150">
    <cfRule type="cellIs" dxfId="4268" priority="8600" operator="equal">
      <formula>"OPORTUNIDADE"</formula>
    </cfRule>
  </conditionalFormatting>
  <conditionalFormatting sqref="Y146:Y150">
    <cfRule type="cellIs" dxfId="4267" priority="8598" operator="equal">
      <formula>"NÃO"</formula>
    </cfRule>
    <cfRule type="cellIs" dxfId="4266" priority="8599" operator="equal">
      <formula>"SIM"</formula>
    </cfRule>
  </conditionalFormatting>
  <conditionalFormatting sqref="Y146:Y150">
    <cfRule type="cellIs" dxfId="4265" priority="8597" operator="equal">
      <formula>"OPORTUNIDADE"</formula>
    </cfRule>
  </conditionalFormatting>
  <conditionalFormatting sqref="Y146:Y150">
    <cfRule type="cellIs" dxfId="4264" priority="8595" operator="equal">
      <formula>"NÃO"</formula>
    </cfRule>
    <cfRule type="cellIs" dxfId="4263" priority="8596" operator="equal">
      <formula>"SIM"</formula>
    </cfRule>
  </conditionalFormatting>
  <conditionalFormatting sqref="Y146:Y150">
    <cfRule type="cellIs" dxfId="4262" priority="8594" operator="equal">
      <formula>"OPORTUNIDADE"</formula>
    </cfRule>
  </conditionalFormatting>
  <conditionalFormatting sqref="Y146:Y150">
    <cfRule type="cellIs" dxfId="4261" priority="8592" operator="equal">
      <formula>"NÃO"</formula>
    </cfRule>
    <cfRule type="cellIs" dxfId="4260" priority="8593" operator="equal">
      <formula>"SIM"</formula>
    </cfRule>
  </conditionalFormatting>
  <conditionalFormatting sqref="Y146:Y150">
    <cfRule type="cellIs" dxfId="4259" priority="8591" operator="equal">
      <formula>"OPORTUNIDADE"</formula>
    </cfRule>
  </conditionalFormatting>
  <conditionalFormatting sqref="Y146:Y150">
    <cfRule type="cellIs" dxfId="4258" priority="8589" operator="equal">
      <formula>"NÃO"</formula>
    </cfRule>
    <cfRule type="cellIs" dxfId="4257" priority="8590" operator="equal">
      <formula>"SIM"</formula>
    </cfRule>
  </conditionalFormatting>
  <conditionalFormatting sqref="Y146:Y150">
    <cfRule type="cellIs" dxfId="4256" priority="8588" operator="equal">
      <formula>"OPORTUNIDADE"</formula>
    </cfRule>
  </conditionalFormatting>
  <conditionalFormatting sqref="Y146:Y150">
    <cfRule type="cellIs" dxfId="4255" priority="8586" operator="equal">
      <formula>"NÃO"</formula>
    </cfRule>
    <cfRule type="cellIs" dxfId="4254" priority="8587" operator="equal">
      <formula>"SIM"</formula>
    </cfRule>
  </conditionalFormatting>
  <conditionalFormatting sqref="Y146:Y150">
    <cfRule type="cellIs" dxfId="4253" priority="8585" operator="equal">
      <formula>"OPORTUNIDADE"</formula>
    </cfRule>
  </conditionalFormatting>
  <conditionalFormatting sqref="Y146:Y150">
    <cfRule type="cellIs" dxfId="4252" priority="8583" operator="equal">
      <formula>"NÃO"</formula>
    </cfRule>
    <cfRule type="cellIs" dxfId="4251" priority="8584" operator="equal">
      <formula>"SIM"</formula>
    </cfRule>
  </conditionalFormatting>
  <conditionalFormatting sqref="Z146:Z148">
    <cfRule type="cellIs" dxfId="4250" priority="8582" operator="equal">
      <formula>"OPORTUNIDADE"</formula>
    </cfRule>
  </conditionalFormatting>
  <conditionalFormatting sqref="Z146:Z148">
    <cfRule type="cellIs" dxfId="4249" priority="8580" operator="equal">
      <formula>"NÃO"</formula>
    </cfRule>
    <cfRule type="cellIs" dxfId="4248" priority="8581" operator="equal">
      <formula>"SIM"</formula>
    </cfRule>
  </conditionalFormatting>
  <conditionalFormatting sqref="Z146:Z148">
    <cfRule type="cellIs" dxfId="4247" priority="8579" operator="equal">
      <formula>"OPORTUNIDADE"</formula>
    </cfRule>
  </conditionalFormatting>
  <conditionalFormatting sqref="Z146:Z148">
    <cfRule type="cellIs" dxfId="4246" priority="8577" operator="equal">
      <formula>"NÃO"</formula>
    </cfRule>
    <cfRule type="cellIs" dxfId="4245" priority="8578" operator="equal">
      <formula>"SIM"</formula>
    </cfRule>
  </conditionalFormatting>
  <conditionalFormatting sqref="Y146:Y150">
    <cfRule type="cellIs" dxfId="4244" priority="8576" operator="equal">
      <formula>"OPORTUNIDADE"</formula>
    </cfRule>
  </conditionalFormatting>
  <conditionalFormatting sqref="Y146:Y150">
    <cfRule type="cellIs" dxfId="4243" priority="8574" operator="equal">
      <formula>"NÃO"</formula>
    </cfRule>
    <cfRule type="cellIs" dxfId="4242" priority="8575" operator="equal">
      <formula>"SIM"</formula>
    </cfRule>
  </conditionalFormatting>
  <conditionalFormatting sqref="Y146:Y150">
    <cfRule type="cellIs" dxfId="4241" priority="8573" operator="equal">
      <formula>"OPORTUNIDADE"</formula>
    </cfRule>
  </conditionalFormatting>
  <conditionalFormatting sqref="Y146:Y150">
    <cfRule type="cellIs" dxfId="4240" priority="8571" operator="equal">
      <formula>"NÃO"</formula>
    </cfRule>
    <cfRule type="cellIs" dxfId="4239" priority="8572" operator="equal">
      <formula>"SIM"</formula>
    </cfRule>
  </conditionalFormatting>
  <conditionalFormatting sqref="Z146:Z148">
    <cfRule type="cellIs" dxfId="4238" priority="8570" operator="equal">
      <formula>"OPORTUNIDADE"</formula>
    </cfRule>
  </conditionalFormatting>
  <conditionalFormatting sqref="Z146:Z148">
    <cfRule type="cellIs" dxfId="4237" priority="8568" operator="equal">
      <formula>"NÃO"</formula>
    </cfRule>
    <cfRule type="cellIs" dxfId="4236" priority="8569" operator="equal">
      <formula>"SIM"</formula>
    </cfRule>
  </conditionalFormatting>
  <conditionalFormatting sqref="Z146:Z148">
    <cfRule type="cellIs" dxfId="4235" priority="8567" operator="equal">
      <formula>"OPORTUNIDADE"</formula>
    </cfRule>
  </conditionalFormatting>
  <conditionalFormatting sqref="Z146:Z148">
    <cfRule type="cellIs" dxfId="4234" priority="8565" operator="equal">
      <formula>"NÃO"</formula>
    </cfRule>
    <cfRule type="cellIs" dxfId="4233" priority="8566" operator="equal">
      <formula>"SIM"</formula>
    </cfRule>
  </conditionalFormatting>
  <conditionalFormatting sqref="Z146:Z148">
    <cfRule type="cellIs" dxfId="4232" priority="8564" operator="equal">
      <formula>"OPORTUNIDADE"</formula>
    </cfRule>
  </conditionalFormatting>
  <conditionalFormatting sqref="Z146:Z148">
    <cfRule type="cellIs" dxfId="4231" priority="8562" operator="equal">
      <formula>"NÃO"</formula>
    </cfRule>
    <cfRule type="cellIs" dxfId="4230" priority="8563" operator="equal">
      <formula>"SIM"</formula>
    </cfRule>
  </conditionalFormatting>
  <conditionalFormatting sqref="Z146:Z148">
    <cfRule type="cellIs" dxfId="4229" priority="8561" operator="equal">
      <formula>"OPORTUNIDADE"</formula>
    </cfRule>
  </conditionalFormatting>
  <conditionalFormatting sqref="Z146:Z148">
    <cfRule type="cellIs" dxfId="4228" priority="8559" operator="equal">
      <formula>"NÃO"</formula>
    </cfRule>
    <cfRule type="cellIs" dxfId="4227" priority="8560" operator="equal">
      <formula>"SIM"</formula>
    </cfRule>
  </conditionalFormatting>
  <conditionalFormatting sqref="Y146:Y150">
    <cfRule type="cellIs" dxfId="4226" priority="8558" operator="equal">
      <formula>"OPORTUNIDADE"</formula>
    </cfRule>
  </conditionalFormatting>
  <conditionalFormatting sqref="Y146:Y150">
    <cfRule type="cellIs" dxfId="4225" priority="8556" operator="equal">
      <formula>"NÃO"</formula>
    </cfRule>
    <cfRule type="cellIs" dxfId="4224" priority="8557" operator="equal">
      <formula>"SIM"</formula>
    </cfRule>
  </conditionalFormatting>
  <conditionalFormatting sqref="Y146:Y150">
    <cfRule type="cellIs" dxfId="4223" priority="8555" operator="equal">
      <formula>"OPORTUNIDADE"</formula>
    </cfRule>
  </conditionalFormatting>
  <conditionalFormatting sqref="Y146:Y150">
    <cfRule type="cellIs" dxfId="4222" priority="8553" operator="equal">
      <formula>"NÃO"</formula>
    </cfRule>
    <cfRule type="cellIs" dxfId="4221" priority="8554" operator="equal">
      <formula>"SIM"</formula>
    </cfRule>
  </conditionalFormatting>
  <conditionalFormatting sqref="Y146:Y150">
    <cfRule type="cellIs" dxfId="4220" priority="8552" operator="equal">
      <formula>"OPORTUNIDADE"</formula>
    </cfRule>
  </conditionalFormatting>
  <conditionalFormatting sqref="Y146:Y150">
    <cfRule type="cellIs" dxfId="4219" priority="8550" operator="equal">
      <formula>"NÃO"</formula>
    </cfRule>
    <cfRule type="cellIs" dxfId="4218" priority="8551" operator="equal">
      <formula>"SIM"</formula>
    </cfRule>
  </conditionalFormatting>
  <conditionalFormatting sqref="Y146:Y150">
    <cfRule type="cellIs" dxfId="4217" priority="8549" operator="equal">
      <formula>"OPORTUNIDADE"</formula>
    </cfRule>
  </conditionalFormatting>
  <conditionalFormatting sqref="Y146:Y150">
    <cfRule type="cellIs" dxfId="4216" priority="8547" operator="equal">
      <formula>"NÃO"</formula>
    </cfRule>
    <cfRule type="cellIs" dxfId="4215" priority="8548" operator="equal">
      <formula>"SIM"</formula>
    </cfRule>
  </conditionalFormatting>
  <conditionalFormatting sqref="Y146:Y150">
    <cfRule type="cellIs" dxfId="4214" priority="8546" operator="equal">
      <formula>"OPORTUNIDADE"</formula>
    </cfRule>
  </conditionalFormatting>
  <conditionalFormatting sqref="Y146:Y150">
    <cfRule type="cellIs" dxfId="4213" priority="8544" operator="equal">
      <formula>"NÃO"</formula>
    </cfRule>
    <cfRule type="cellIs" dxfId="4212" priority="8545" operator="equal">
      <formula>"SIM"</formula>
    </cfRule>
  </conditionalFormatting>
  <conditionalFormatting sqref="Y146:Y150">
    <cfRule type="cellIs" dxfId="4211" priority="8543" operator="equal">
      <formula>"OPORTUNIDADE"</formula>
    </cfRule>
  </conditionalFormatting>
  <conditionalFormatting sqref="Y146:Y150">
    <cfRule type="cellIs" dxfId="4210" priority="8541" operator="equal">
      <formula>"NÃO"</formula>
    </cfRule>
    <cfRule type="cellIs" dxfId="4209" priority="8542" operator="equal">
      <formula>"SIM"</formula>
    </cfRule>
  </conditionalFormatting>
  <conditionalFormatting sqref="Y152">
    <cfRule type="cellIs" dxfId="4208" priority="8234" operator="equal">
      <formula>"OPORTUNIDADE"</formula>
    </cfRule>
  </conditionalFormatting>
  <conditionalFormatting sqref="Y152">
    <cfRule type="cellIs" dxfId="4207" priority="8232" operator="equal">
      <formula>"NÃO"</formula>
    </cfRule>
    <cfRule type="cellIs" dxfId="4206" priority="8233" operator="equal">
      <formula>"SIM"</formula>
    </cfRule>
  </conditionalFormatting>
  <conditionalFormatting sqref="Y152">
    <cfRule type="cellIs" dxfId="4205" priority="8231" operator="equal">
      <formula>"OPORTUNIDADE"</formula>
    </cfRule>
  </conditionalFormatting>
  <conditionalFormatting sqref="Y152">
    <cfRule type="cellIs" dxfId="4204" priority="8229" operator="equal">
      <formula>"NÃO"</formula>
    </cfRule>
    <cfRule type="cellIs" dxfId="4203" priority="8230" operator="equal">
      <formula>"SIM"</formula>
    </cfRule>
  </conditionalFormatting>
  <conditionalFormatting sqref="Y152">
    <cfRule type="cellIs" dxfId="4202" priority="8228" operator="equal">
      <formula>"OPORTUNIDADE"</formula>
    </cfRule>
  </conditionalFormatting>
  <conditionalFormatting sqref="Y152">
    <cfRule type="cellIs" dxfId="4201" priority="8226" operator="equal">
      <formula>"NÃO"</formula>
    </cfRule>
    <cfRule type="cellIs" dxfId="4200" priority="8227" operator="equal">
      <formula>"SIM"</formula>
    </cfRule>
  </conditionalFormatting>
  <conditionalFormatting sqref="Y152">
    <cfRule type="cellIs" dxfId="4199" priority="8225" operator="equal">
      <formula>"OPORTUNIDADE"</formula>
    </cfRule>
  </conditionalFormatting>
  <conditionalFormatting sqref="Y152">
    <cfRule type="cellIs" dxfId="4198" priority="8223" operator="equal">
      <formula>"NÃO"</formula>
    </cfRule>
    <cfRule type="cellIs" dxfId="4197" priority="8224" operator="equal">
      <formula>"SIM"</formula>
    </cfRule>
  </conditionalFormatting>
  <conditionalFormatting sqref="Y152">
    <cfRule type="cellIs" dxfId="4196" priority="8222" operator="equal">
      <formula>"OPORTUNIDADE"</formula>
    </cfRule>
  </conditionalFormatting>
  <conditionalFormatting sqref="Y152">
    <cfRule type="cellIs" dxfId="4195" priority="8220" operator="equal">
      <formula>"NÃO"</formula>
    </cfRule>
    <cfRule type="cellIs" dxfId="4194" priority="8221" operator="equal">
      <formula>"SIM"</formula>
    </cfRule>
  </conditionalFormatting>
  <conditionalFormatting sqref="Y152">
    <cfRule type="cellIs" dxfId="4193" priority="8219" operator="equal">
      <formula>"OPORTUNIDADE"</formula>
    </cfRule>
  </conditionalFormatting>
  <conditionalFormatting sqref="Y152">
    <cfRule type="cellIs" dxfId="4192" priority="8217" operator="equal">
      <formula>"NÃO"</formula>
    </cfRule>
    <cfRule type="cellIs" dxfId="4191" priority="8218" operator="equal">
      <formula>"SIM"</formula>
    </cfRule>
  </conditionalFormatting>
  <conditionalFormatting sqref="Y152">
    <cfRule type="cellIs" dxfId="4190" priority="8216" operator="equal">
      <formula>"OPORTUNIDADE"</formula>
    </cfRule>
  </conditionalFormatting>
  <conditionalFormatting sqref="Y152">
    <cfRule type="cellIs" dxfId="4189" priority="8214" operator="equal">
      <formula>"NÃO"</formula>
    </cfRule>
    <cfRule type="cellIs" dxfId="4188" priority="8215" operator="equal">
      <formula>"SIM"</formula>
    </cfRule>
  </conditionalFormatting>
  <conditionalFormatting sqref="Y152">
    <cfRule type="cellIs" dxfId="4187" priority="8213" operator="equal">
      <formula>"OPORTUNIDADE"</formula>
    </cfRule>
  </conditionalFormatting>
  <conditionalFormatting sqref="Y152">
    <cfRule type="cellIs" dxfId="4186" priority="8211" operator="equal">
      <formula>"NÃO"</formula>
    </cfRule>
    <cfRule type="cellIs" dxfId="4185" priority="8212" operator="equal">
      <formula>"SIM"</formula>
    </cfRule>
  </conditionalFormatting>
  <conditionalFormatting sqref="Y152">
    <cfRule type="cellIs" dxfId="4184" priority="8210" operator="equal">
      <formula>"OPORTUNIDADE"</formula>
    </cfRule>
  </conditionalFormatting>
  <conditionalFormatting sqref="Y152">
    <cfRule type="cellIs" dxfId="4183" priority="8208" operator="equal">
      <formula>"NÃO"</formula>
    </cfRule>
    <cfRule type="cellIs" dxfId="4182" priority="8209" operator="equal">
      <formula>"SIM"</formula>
    </cfRule>
  </conditionalFormatting>
  <conditionalFormatting sqref="Y152">
    <cfRule type="cellIs" dxfId="4181" priority="8207" operator="equal">
      <formula>"OPORTUNIDADE"</formula>
    </cfRule>
  </conditionalFormatting>
  <conditionalFormatting sqref="Y152">
    <cfRule type="cellIs" dxfId="4180" priority="8205" operator="equal">
      <formula>"NÃO"</formula>
    </cfRule>
    <cfRule type="cellIs" dxfId="4179" priority="8206" operator="equal">
      <formula>"SIM"</formula>
    </cfRule>
  </conditionalFormatting>
  <conditionalFormatting sqref="Y152">
    <cfRule type="cellIs" dxfId="4178" priority="8204" operator="equal">
      <formula>"OPORTUNIDADE"</formula>
    </cfRule>
  </conditionalFormatting>
  <conditionalFormatting sqref="Y152">
    <cfRule type="cellIs" dxfId="4177" priority="8202" operator="equal">
      <formula>"NÃO"</formula>
    </cfRule>
    <cfRule type="cellIs" dxfId="4176" priority="8203" operator="equal">
      <formula>"SIM"</formula>
    </cfRule>
  </conditionalFormatting>
  <conditionalFormatting sqref="Z152">
    <cfRule type="cellIs" dxfId="4175" priority="8201" operator="equal">
      <formula>"OPORTUNIDADE"</formula>
    </cfRule>
  </conditionalFormatting>
  <conditionalFormatting sqref="Z152">
    <cfRule type="cellIs" dxfId="4174" priority="8199" operator="equal">
      <formula>"NÃO"</formula>
    </cfRule>
    <cfRule type="cellIs" dxfId="4173" priority="8200" operator="equal">
      <formula>"SIM"</formula>
    </cfRule>
  </conditionalFormatting>
  <conditionalFormatting sqref="Y152">
    <cfRule type="cellIs" dxfId="4172" priority="8198" operator="equal">
      <formula>"OPORTUNIDADE"</formula>
    </cfRule>
  </conditionalFormatting>
  <conditionalFormatting sqref="Y152">
    <cfRule type="cellIs" dxfId="4171" priority="8196" operator="equal">
      <formula>"NÃO"</formula>
    </cfRule>
    <cfRule type="cellIs" dxfId="4170" priority="8197" operator="equal">
      <formula>"SIM"</formula>
    </cfRule>
  </conditionalFormatting>
  <conditionalFormatting sqref="Y152">
    <cfRule type="cellIs" dxfId="4169" priority="8195" operator="equal">
      <formula>"OPORTUNIDADE"</formula>
    </cfRule>
  </conditionalFormatting>
  <conditionalFormatting sqref="Y152">
    <cfRule type="cellIs" dxfId="4168" priority="8193" operator="equal">
      <formula>"NÃO"</formula>
    </cfRule>
    <cfRule type="cellIs" dxfId="4167" priority="8194" operator="equal">
      <formula>"SIM"</formula>
    </cfRule>
  </conditionalFormatting>
  <conditionalFormatting sqref="Y152">
    <cfRule type="cellIs" dxfId="4166" priority="8192" operator="equal">
      <formula>"OPORTUNIDADE"</formula>
    </cfRule>
  </conditionalFormatting>
  <conditionalFormatting sqref="Y152">
    <cfRule type="cellIs" dxfId="4165" priority="8190" operator="equal">
      <formula>"NÃO"</formula>
    </cfRule>
    <cfRule type="cellIs" dxfId="4164" priority="8191" operator="equal">
      <formula>"SIM"</formula>
    </cfRule>
  </conditionalFormatting>
  <conditionalFormatting sqref="Y152">
    <cfRule type="cellIs" dxfId="4163" priority="8189" operator="equal">
      <formula>"OPORTUNIDADE"</formula>
    </cfRule>
  </conditionalFormatting>
  <conditionalFormatting sqref="Y152">
    <cfRule type="cellIs" dxfId="4162" priority="8187" operator="equal">
      <formula>"NÃO"</formula>
    </cfRule>
    <cfRule type="cellIs" dxfId="4161" priority="8188" operator="equal">
      <formula>"SIM"</formula>
    </cfRule>
  </conditionalFormatting>
  <conditionalFormatting sqref="Y152">
    <cfRule type="cellIs" dxfId="4160" priority="8186" operator="equal">
      <formula>"OPORTUNIDADE"</formula>
    </cfRule>
  </conditionalFormatting>
  <conditionalFormatting sqref="Y152">
    <cfRule type="cellIs" dxfId="4159" priority="8184" operator="equal">
      <formula>"NÃO"</formula>
    </cfRule>
    <cfRule type="cellIs" dxfId="4158" priority="8185" operator="equal">
      <formula>"SIM"</formula>
    </cfRule>
  </conditionalFormatting>
  <conditionalFormatting sqref="Y152">
    <cfRule type="cellIs" dxfId="4157" priority="8183" operator="equal">
      <formula>"OPORTUNIDADE"</formula>
    </cfRule>
  </conditionalFormatting>
  <conditionalFormatting sqref="Y152">
    <cfRule type="cellIs" dxfId="4156" priority="8181" operator="equal">
      <formula>"NÃO"</formula>
    </cfRule>
    <cfRule type="cellIs" dxfId="4155" priority="8182" operator="equal">
      <formula>"SIM"</formula>
    </cfRule>
  </conditionalFormatting>
  <conditionalFormatting sqref="Y153">
    <cfRule type="cellIs" dxfId="4154" priority="8180" operator="equal">
      <formula>"OPORTUNIDADE"</formula>
    </cfRule>
  </conditionalFormatting>
  <conditionalFormatting sqref="Y153">
    <cfRule type="cellIs" dxfId="4153" priority="8178" operator="equal">
      <formula>"NÃO"</formula>
    </cfRule>
    <cfRule type="cellIs" dxfId="4152" priority="8179" operator="equal">
      <formula>"SIM"</formula>
    </cfRule>
  </conditionalFormatting>
  <conditionalFormatting sqref="Y153">
    <cfRule type="cellIs" dxfId="4151" priority="8177" operator="equal">
      <formula>"OPORTUNIDADE"</formula>
    </cfRule>
  </conditionalFormatting>
  <conditionalFormatting sqref="Y153">
    <cfRule type="cellIs" dxfId="4150" priority="8175" operator="equal">
      <formula>"NÃO"</formula>
    </cfRule>
    <cfRule type="cellIs" dxfId="4149" priority="8176" operator="equal">
      <formula>"SIM"</formula>
    </cfRule>
  </conditionalFormatting>
  <conditionalFormatting sqref="Y153">
    <cfRule type="cellIs" dxfId="4148" priority="8174" operator="equal">
      <formula>"OPORTUNIDADE"</formula>
    </cfRule>
  </conditionalFormatting>
  <conditionalFormatting sqref="Y153">
    <cfRule type="cellIs" dxfId="4147" priority="8172" operator="equal">
      <formula>"NÃO"</formula>
    </cfRule>
    <cfRule type="cellIs" dxfId="4146" priority="8173" operator="equal">
      <formula>"SIM"</formula>
    </cfRule>
  </conditionalFormatting>
  <conditionalFormatting sqref="Y153">
    <cfRule type="cellIs" dxfId="4145" priority="8171" operator="equal">
      <formula>"OPORTUNIDADE"</formula>
    </cfRule>
  </conditionalFormatting>
  <conditionalFormatting sqref="Y153">
    <cfRule type="cellIs" dxfId="4144" priority="8169" operator="equal">
      <formula>"NÃO"</formula>
    </cfRule>
    <cfRule type="cellIs" dxfId="4143" priority="8170" operator="equal">
      <formula>"SIM"</formula>
    </cfRule>
  </conditionalFormatting>
  <conditionalFormatting sqref="Y153">
    <cfRule type="cellIs" dxfId="4142" priority="8168" operator="equal">
      <formula>"OPORTUNIDADE"</formula>
    </cfRule>
  </conditionalFormatting>
  <conditionalFormatting sqref="Y153">
    <cfRule type="cellIs" dxfId="4141" priority="8166" operator="equal">
      <formula>"NÃO"</formula>
    </cfRule>
    <cfRule type="cellIs" dxfId="4140" priority="8167" operator="equal">
      <formula>"SIM"</formula>
    </cfRule>
  </conditionalFormatting>
  <conditionalFormatting sqref="Y153">
    <cfRule type="cellIs" dxfId="4139" priority="8165" operator="equal">
      <formula>"OPORTUNIDADE"</formula>
    </cfRule>
  </conditionalFormatting>
  <conditionalFormatting sqref="Y153">
    <cfRule type="cellIs" dxfId="4138" priority="8163" operator="equal">
      <formula>"NÃO"</formula>
    </cfRule>
    <cfRule type="cellIs" dxfId="4137" priority="8164" operator="equal">
      <formula>"SIM"</formula>
    </cfRule>
  </conditionalFormatting>
  <conditionalFormatting sqref="Y153">
    <cfRule type="cellIs" dxfId="4136" priority="8162" operator="equal">
      <formula>"OPORTUNIDADE"</formula>
    </cfRule>
  </conditionalFormatting>
  <conditionalFormatting sqref="Y153">
    <cfRule type="cellIs" dxfId="4135" priority="8160" operator="equal">
      <formula>"NÃO"</formula>
    </cfRule>
    <cfRule type="cellIs" dxfId="4134" priority="8161" operator="equal">
      <formula>"SIM"</formula>
    </cfRule>
  </conditionalFormatting>
  <conditionalFormatting sqref="Y153">
    <cfRule type="cellIs" dxfId="4133" priority="8159" operator="equal">
      <formula>"OPORTUNIDADE"</formula>
    </cfRule>
  </conditionalFormatting>
  <conditionalFormatting sqref="Y153">
    <cfRule type="cellIs" dxfId="4132" priority="8157" operator="equal">
      <formula>"NÃO"</formula>
    </cfRule>
    <cfRule type="cellIs" dxfId="4131" priority="8158" operator="equal">
      <formula>"SIM"</formula>
    </cfRule>
  </conditionalFormatting>
  <conditionalFormatting sqref="Y153">
    <cfRule type="cellIs" dxfId="4130" priority="8156" operator="equal">
      <formula>"OPORTUNIDADE"</formula>
    </cfRule>
  </conditionalFormatting>
  <conditionalFormatting sqref="Y153">
    <cfRule type="cellIs" dxfId="4129" priority="8154" operator="equal">
      <formula>"NÃO"</formula>
    </cfRule>
    <cfRule type="cellIs" dxfId="4128" priority="8155" operator="equal">
      <formula>"SIM"</formula>
    </cfRule>
  </conditionalFormatting>
  <conditionalFormatting sqref="Y153">
    <cfRule type="cellIs" dxfId="4127" priority="8153" operator="equal">
      <formula>"OPORTUNIDADE"</formula>
    </cfRule>
  </conditionalFormatting>
  <conditionalFormatting sqref="Y153">
    <cfRule type="cellIs" dxfId="4126" priority="8151" operator="equal">
      <formula>"NÃO"</formula>
    </cfRule>
    <cfRule type="cellIs" dxfId="4125" priority="8152" operator="equal">
      <formula>"SIM"</formula>
    </cfRule>
  </conditionalFormatting>
  <conditionalFormatting sqref="Y153">
    <cfRule type="cellIs" dxfId="4124" priority="8150" operator="equal">
      <formula>"OPORTUNIDADE"</formula>
    </cfRule>
  </conditionalFormatting>
  <conditionalFormatting sqref="Y153">
    <cfRule type="cellIs" dxfId="4123" priority="8148" operator="equal">
      <formula>"NÃO"</formula>
    </cfRule>
    <cfRule type="cellIs" dxfId="4122" priority="8149" operator="equal">
      <formula>"SIM"</formula>
    </cfRule>
  </conditionalFormatting>
  <conditionalFormatting sqref="Y153">
    <cfRule type="cellIs" dxfId="4121" priority="8147" operator="equal">
      <formula>"OPORTUNIDADE"</formula>
    </cfRule>
  </conditionalFormatting>
  <conditionalFormatting sqref="Y153">
    <cfRule type="cellIs" dxfId="4120" priority="8145" operator="equal">
      <formula>"NÃO"</formula>
    </cfRule>
    <cfRule type="cellIs" dxfId="4119" priority="8146" operator="equal">
      <formula>"SIM"</formula>
    </cfRule>
  </conditionalFormatting>
  <conditionalFormatting sqref="Y153">
    <cfRule type="cellIs" dxfId="4118" priority="8144" operator="equal">
      <formula>"OPORTUNIDADE"</formula>
    </cfRule>
  </conditionalFormatting>
  <conditionalFormatting sqref="Y153">
    <cfRule type="cellIs" dxfId="4117" priority="8142" operator="equal">
      <formula>"NÃO"</formula>
    </cfRule>
    <cfRule type="cellIs" dxfId="4116" priority="8143" operator="equal">
      <formula>"SIM"</formula>
    </cfRule>
  </conditionalFormatting>
  <conditionalFormatting sqref="Y153">
    <cfRule type="cellIs" dxfId="4115" priority="8141" operator="equal">
      <formula>"OPORTUNIDADE"</formula>
    </cfRule>
  </conditionalFormatting>
  <conditionalFormatting sqref="Y153">
    <cfRule type="cellIs" dxfId="4114" priority="8139" operator="equal">
      <formula>"NÃO"</formula>
    </cfRule>
    <cfRule type="cellIs" dxfId="4113" priority="8140" operator="equal">
      <formula>"SIM"</formula>
    </cfRule>
  </conditionalFormatting>
  <conditionalFormatting sqref="Y153">
    <cfRule type="cellIs" dxfId="4112" priority="8138" operator="equal">
      <formula>"OPORTUNIDADE"</formula>
    </cfRule>
  </conditionalFormatting>
  <conditionalFormatting sqref="Y153">
    <cfRule type="cellIs" dxfId="4111" priority="8136" operator="equal">
      <formula>"NÃO"</formula>
    </cfRule>
    <cfRule type="cellIs" dxfId="4110" priority="8137" operator="equal">
      <formula>"SIM"</formula>
    </cfRule>
  </conditionalFormatting>
  <conditionalFormatting sqref="Y153">
    <cfRule type="cellIs" dxfId="4109" priority="8135" operator="equal">
      <formula>"OPORTUNIDADE"</formula>
    </cfRule>
  </conditionalFormatting>
  <conditionalFormatting sqref="Y153">
    <cfRule type="cellIs" dxfId="4108" priority="8133" operator="equal">
      <formula>"NÃO"</formula>
    </cfRule>
    <cfRule type="cellIs" dxfId="4107" priority="8134" operator="equal">
      <formula>"SIM"</formula>
    </cfRule>
  </conditionalFormatting>
  <conditionalFormatting sqref="Y153">
    <cfRule type="cellIs" dxfId="4106" priority="8132" operator="equal">
      <formula>"OPORTUNIDADE"</formula>
    </cfRule>
  </conditionalFormatting>
  <conditionalFormatting sqref="Y153">
    <cfRule type="cellIs" dxfId="4105" priority="8130" operator="equal">
      <formula>"NÃO"</formula>
    </cfRule>
    <cfRule type="cellIs" dxfId="4104" priority="8131" operator="equal">
      <formula>"SIM"</formula>
    </cfRule>
  </conditionalFormatting>
  <conditionalFormatting sqref="Y153">
    <cfRule type="cellIs" dxfId="4103" priority="8129" operator="equal">
      <formula>"OPORTUNIDADE"</formula>
    </cfRule>
  </conditionalFormatting>
  <conditionalFormatting sqref="Y153">
    <cfRule type="cellIs" dxfId="4102" priority="8127" operator="equal">
      <formula>"NÃO"</formula>
    </cfRule>
    <cfRule type="cellIs" dxfId="4101" priority="8128" operator="equal">
      <formula>"SIM"</formula>
    </cfRule>
  </conditionalFormatting>
  <conditionalFormatting sqref="Y153">
    <cfRule type="cellIs" dxfId="4100" priority="8126" operator="equal">
      <formula>"OPORTUNIDADE"</formula>
    </cfRule>
  </conditionalFormatting>
  <conditionalFormatting sqref="Y153">
    <cfRule type="cellIs" dxfId="4099" priority="8124" operator="equal">
      <formula>"NÃO"</formula>
    </cfRule>
    <cfRule type="cellIs" dxfId="4098" priority="8125" operator="equal">
      <formula>"SIM"</formula>
    </cfRule>
  </conditionalFormatting>
  <conditionalFormatting sqref="Y153">
    <cfRule type="cellIs" dxfId="4097" priority="8123" operator="equal">
      <formula>"OPORTUNIDADE"</formula>
    </cfRule>
  </conditionalFormatting>
  <conditionalFormatting sqref="Y153">
    <cfRule type="cellIs" dxfId="4096" priority="8121" operator="equal">
      <formula>"NÃO"</formula>
    </cfRule>
    <cfRule type="cellIs" dxfId="4095" priority="8122" operator="equal">
      <formula>"SIM"</formula>
    </cfRule>
  </conditionalFormatting>
  <conditionalFormatting sqref="Y153">
    <cfRule type="cellIs" dxfId="4094" priority="8120" operator="equal">
      <formula>"OPORTUNIDADE"</formula>
    </cfRule>
  </conditionalFormatting>
  <conditionalFormatting sqref="Y153">
    <cfRule type="cellIs" dxfId="4093" priority="8118" operator="equal">
      <formula>"NÃO"</formula>
    </cfRule>
    <cfRule type="cellIs" dxfId="4092" priority="8119" operator="equal">
      <formula>"SIM"</formula>
    </cfRule>
  </conditionalFormatting>
  <conditionalFormatting sqref="Y153">
    <cfRule type="cellIs" dxfId="4091" priority="8117" operator="equal">
      <formula>"OPORTUNIDADE"</formula>
    </cfRule>
  </conditionalFormatting>
  <conditionalFormatting sqref="Y153">
    <cfRule type="cellIs" dxfId="4090" priority="8115" operator="equal">
      <formula>"NÃO"</formula>
    </cfRule>
    <cfRule type="cellIs" dxfId="4089" priority="8116" operator="equal">
      <formula>"SIM"</formula>
    </cfRule>
  </conditionalFormatting>
  <conditionalFormatting sqref="Y153">
    <cfRule type="cellIs" dxfId="4088" priority="8114" operator="equal">
      <formula>"OPORTUNIDADE"</formula>
    </cfRule>
  </conditionalFormatting>
  <conditionalFormatting sqref="Y153">
    <cfRule type="cellIs" dxfId="4087" priority="8112" operator="equal">
      <formula>"NÃO"</formula>
    </cfRule>
    <cfRule type="cellIs" dxfId="4086" priority="8113" operator="equal">
      <formula>"SIM"</formula>
    </cfRule>
  </conditionalFormatting>
  <conditionalFormatting sqref="Y153">
    <cfRule type="cellIs" dxfId="4085" priority="8111" operator="equal">
      <formula>"OPORTUNIDADE"</formula>
    </cfRule>
  </conditionalFormatting>
  <conditionalFormatting sqref="Y153">
    <cfRule type="cellIs" dxfId="4084" priority="8109" operator="equal">
      <formula>"NÃO"</formula>
    </cfRule>
    <cfRule type="cellIs" dxfId="4083" priority="8110" operator="equal">
      <formula>"SIM"</formula>
    </cfRule>
  </conditionalFormatting>
  <conditionalFormatting sqref="Y153">
    <cfRule type="cellIs" dxfId="4082" priority="8108" operator="equal">
      <formula>"OPORTUNIDADE"</formula>
    </cfRule>
  </conditionalFormatting>
  <conditionalFormatting sqref="Y153">
    <cfRule type="cellIs" dxfId="4081" priority="8106" operator="equal">
      <formula>"NÃO"</formula>
    </cfRule>
    <cfRule type="cellIs" dxfId="4080" priority="8107" operator="equal">
      <formula>"SIM"</formula>
    </cfRule>
  </conditionalFormatting>
  <conditionalFormatting sqref="Y153">
    <cfRule type="cellIs" dxfId="4079" priority="8105" operator="equal">
      <formula>"OPORTUNIDADE"</formula>
    </cfRule>
  </conditionalFormatting>
  <conditionalFormatting sqref="Y153">
    <cfRule type="cellIs" dxfId="4078" priority="8103" operator="equal">
      <formula>"NÃO"</formula>
    </cfRule>
    <cfRule type="cellIs" dxfId="4077" priority="8104" operator="equal">
      <formula>"SIM"</formula>
    </cfRule>
  </conditionalFormatting>
  <conditionalFormatting sqref="Y153">
    <cfRule type="cellIs" dxfId="4076" priority="8102" operator="equal">
      <formula>"OPORTUNIDADE"</formula>
    </cfRule>
  </conditionalFormatting>
  <conditionalFormatting sqref="Y153">
    <cfRule type="cellIs" dxfId="4075" priority="8100" operator="equal">
      <formula>"NÃO"</formula>
    </cfRule>
    <cfRule type="cellIs" dxfId="4074" priority="8101" operator="equal">
      <formula>"SIM"</formula>
    </cfRule>
  </conditionalFormatting>
  <conditionalFormatting sqref="Y153">
    <cfRule type="cellIs" dxfId="4073" priority="8099" operator="equal">
      <formula>"OPORTUNIDADE"</formula>
    </cfRule>
  </conditionalFormatting>
  <conditionalFormatting sqref="Y153">
    <cfRule type="cellIs" dxfId="4072" priority="8097" operator="equal">
      <formula>"NÃO"</formula>
    </cfRule>
    <cfRule type="cellIs" dxfId="4071" priority="8098" operator="equal">
      <formula>"SIM"</formula>
    </cfRule>
  </conditionalFormatting>
  <conditionalFormatting sqref="Y153">
    <cfRule type="cellIs" dxfId="4070" priority="8096" operator="equal">
      <formula>"OPORTUNIDADE"</formula>
    </cfRule>
  </conditionalFormatting>
  <conditionalFormatting sqref="Y153">
    <cfRule type="cellIs" dxfId="4069" priority="8094" operator="equal">
      <formula>"NÃO"</formula>
    </cfRule>
    <cfRule type="cellIs" dxfId="4068" priority="8095" operator="equal">
      <formula>"SIM"</formula>
    </cfRule>
  </conditionalFormatting>
  <conditionalFormatting sqref="Y153">
    <cfRule type="cellIs" dxfId="4067" priority="8093" operator="equal">
      <formula>"OPORTUNIDADE"</formula>
    </cfRule>
  </conditionalFormatting>
  <conditionalFormatting sqref="Y153">
    <cfRule type="cellIs" dxfId="4066" priority="8091" operator="equal">
      <formula>"NÃO"</formula>
    </cfRule>
    <cfRule type="cellIs" dxfId="4065" priority="8092" operator="equal">
      <formula>"SIM"</formula>
    </cfRule>
  </conditionalFormatting>
  <conditionalFormatting sqref="Y153">
    <cfRule type="cellIs" dxfId="4064" priority="8090" operator="equal">
      <formula>"OPORTUNIDADE"</formula>
    </cfRule>
  </conditionalFormatting>
  <conditionalFormatting sqref="Y153">
    <cfRule type="cellIs" dxfId="4063" priority="8088" operator="equal">
      <formula>"NÃO"</formula>
    </cfRule>
    <cfRule type="cellIs" dxfId="4062" priority="8089" operator="equal">
      <formula>"SIM"</formula>
    </cfRule>
  </conditionalFormatting>
  <conditionalFormatting sqref="Y153">
    <cfRule type="cellIs" dxfId="4061" priority="8087" operator="equal">
      <formula>"OPORTUNIDADE"</formula>
    </cfRule>
  </conditionalFormatting>
  <conditionalFormatting sqref="Y153">
    <cfRule type="cellIs" dxfId="4060" priority="8085" operator="equal">
      <formula>"NÃO"</formula>
    </cfRule>
    <cfRule type="cellIs" dxfId="4059" priority="8086" operator="equal">
      <formula>"SIM"</formula>
    </cfRule>
  </conditionalFormatting>
  <conditionalFormatting sqref="Y153">
    <cfRule type="cellIs" dxfId="4058" priority="8084" operator="equal">
      <formula>"OPORTUNIDADE"</formula>
    </cfRule>
  </conditionalFormatting>
  <conditionalFormatting sqref="Y153">
    <cfRule type="cellIs" dxfId="4057" priority="8082" operator="equal">
      <formula>"NÃO"</formula>
    </cfRule>
    <cfRule type="cellIs" dxfId="4056" priority="8083" operator="equal">
      <formula>"SIM"</formula>
    </cfRule>
  </conditionalFormatting>
  <conditionalFormatting sqref="BJ129:BK129">
    <cfRule type="iconSet" priority="808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7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7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9" operator="equal">
      <formula>"OPORTUNIDADE"</formula>
    </cfRule>
  </conditionalFormatting>
  <conditionalFormatting sqref="Y144">
    <cfRule type="cellIs" dxfId="4054" priority="8067" operator="equal">
      <formula>"NÃO"</formula>
    </cfRule>
    <cfRule type="cellIs" dxfId="4053" priority="8068" operator="equal">
      <formula>"SIM"</formula>
    </cfRule>
  </conditionalFormatting>
  <conditionalFormatting sqref="Z144">
    <cfRule type="cellIs" dxfId="4052" priority="8066" operator="equal">
      <formula>"OPORTUNIDADE"</formula>
    </cfRule>
  </conditionalFormatting>
  <conditionalFormatting sqref="Z144">
    <cfRule type="cellIs" dxfId="4051" priority="8064" operator="equal">
      <formula>"NÃO"</formula>
    </cfRule>
    <cfRule type="cellIs" dxfId="4050" priority="8065" operator="equal">
      <formula>"SIM"</formula>
    </cfRule>
  </conditionalFormatting>
  <conditionalFormatting sqref="Y144">
    <cfRule type="cellIs" dxfId="4049" priority="8063" operator="equal">
      <formula>"OPORTUNIDADE"</formula>
    </cfRule>
  </conditionalFormatting>
  <conditionalFormatting sqref="Y144">
    <cfRule type="cellIs" dxfId="4048" priority="8061" operator="equal">
      <formula>"NÃO"</formula>
    </cfRule>
    <cfRule type="cellIs" dxfId="4047" priority="8062" operator="equal">
      <formula>"SIM"</formula>
    </cfRule>
  </conditionalFormatting>
  <conditionalFormatting sqref="Y144">
    <cfRule type="cellIs" dxfId="4046" priority="8060" operator="equal">
      <formula>"OPORTUNIDADE"</formula>
    </cfRule>
  </conditionalFormatting>
  <conditionalFormatting sqref="Y144">
    <cfRule type="cellIs" dxfId="4045" priority="8058" operator="equal">
      <formula>"NÃO"</formula>
    </cfRule>
    <cfRule type="cellIs" dxfId="4044" priority="8059" operator="equal">
      <formula>"SIM"</formula>
    </cfRule>
  </conditionalFormatting>
  <conditionalFormatting sqref="Z144">
    <cfRule type="cellIs" dxfId="4043" priority="8057" operator="equal">
      <formula>"OPORTUNIDADE"</formula>
    </cfRule>
  </conditionalFormatting>
  <conditionalFormatting sqref="Z144">
    <cfRule type="cellIs" dxfId="4042" priority="8055" operator="equal">
      <formula>"NÃO"</formula>
    </cfRule>
    <cfRule type="cellIs" dxfId="4041" priority="8056" operator="equal">
      <formula>"SIM"</formula>
    </cfRule>
  </conditionalFormatting>
  <conditionalFormatting sqref="Y144">
    <cfRule type="cellIs" dxfId="4040" priority="8054" operator="equal">
      <formula>"OPORTUNIDADE"</formula>
    </cfRule>
  </conditionalFormatting>
  <conditionalFormatting sqref="Y144">
    <cfRule type="cellIs" dxfId="4039" priority="8052" operator="equal">
      <formula>"NÃO"</formula>
    </cfRule>
    <cfRule type="cellIs" dxfId="4038" priority="8053" operator="equal">
      <formula>"SIM"</formula>
    </cfRule>
  </conditionalFormatting>
  <conditionalFormatting sqref="Z144">
    <cfRule type="cellIs" dxfId="4037" priority="8051" operator="equal">
      <formula>"OPORTUNIDADE"</formula>
    </cfRule>
  </conditionalFormatting>
  <conditionalFormatting sqref="Z144">
    <cfRule type="cellIs" dxfId="4036" priority="8049" operator="equal">
      <formula>"NÃO"</formula>
    </cfRule>
    <cfRule type="cellIs" dxfId="4035" priority="8050" operator="equal">
      <formula>"SIM"</formula>
    </cfRule>
  </conditionalFormatting>
  <conditionalFormatting sqref="Z144">
    <cfRule type="cellIs" dxfId="4034" priority="8048" operator="equal">
      <formula>"OPORTUNIDADE"</formula>
    </cfRule>
  </conditionalFormatting>
  <conditionalFormatting sqref="Z144">
    <cfRule type="cellIs" dxfId="4033" priority="8046" operator="equal">
      <formula>"NÃO"</formula>
    </cfRule>
    <cfRule type="cellIs" dxfId="4032" priority="8047" operator="equal">
      <formula>"SIM"</formula>
    </cfRule>
  </conditionalFormatting>
  <conditionalFormatting sqref="Y144">
    <cfRule type="cellIs" dxfId="4031" priority="8045" operator="equal">
      <formula>"OPORTUNIDADE"</formula>
    </cfRule>
  </conditionalFormatting>
  <conditionalFormatting sqref="Y144">
    <cfRule type="cellIs" dxfId="4030" priority="8043" operator="equal">
      <formula>"NÃO"</formula>
    </cfRule>
    <cfRule type="cellIs" dxfId="4029" priority="8044" operator="equal">
      <formula>"SIM"</formula>
    </cfRule>
  </conditionalFormatting>
  <conditionalFormatting sqref="Y149">
    <cfRule type="cellIs" dxfId="4028" priority="8042" operator="equal">
      <formula>"OPORTUNIDADE"</formula>
    </cfRule>
  </conditionalFormatting>
  <conditionalFormatting sqref="Y149">
    <cfRule type="cellIs" dxfId="4027" priority="8040" operator="equal">
      <formula>"NÃO"</formula>
    </cfRule>
    <cfRule type="cellIs" dxfId="4026" priority="8041" operator="equal">
      <formula>"SIM"</formula>
    </cfRule>
  </conditionalFormatting>
  <conditionalFormatting sqref="Y149">
    <cfRule type="cellIs" dxfId="4025" priority="8039" operator="equal">
      <formula>"OPORTUNIDADE"</formula>
    </cfRule>
  </conditionalFormatting>
  <conditionalFormatting sqref="Y149">
    <cfRule type="cellIs" dxfId="4024" priority="8037" operator="equal">
      <formula>"NÃO"</formula>
    </cfRule>
    <cfRule type="cellIs" dxfId="4023" priority="8038" operator="equal">
      <formula>"SIM"</formula>
    </cfRule>
  </conditionalFormatting>
  <conditionalFormatting sqref="Y149">
    <cfRule type="cellIs" dxfId="4022" priority="8036" operator="equal">
      <formula>"OPORTUNIDADE"</formula>
    </cfRule>
  </conditionalFormatting>
  <conditionalFormatting sqref="Y149">
    <cfRule type="cellIs" dxfId="4021" priority="8034" operator="equal">
      <formula>"NÃO"</formula>
    </cfRule>
    <cfRule type="cellIs" dxfId="4020" priority="8035" operator="equal">
      <formula>"SIM"</formula>
    </cfRule>
  </conditionalFormatting>
  <conditionalFormatting sqref="Y149">
    <cfRule type="cellIs" dxfId="4019" priority="8033" operator="equal">
      <formula>"OPORTUNIDADE"</formula>
    </cfRule>
  </conditionalFormatting>
  <conditionalFormatting sqref="Y149">
    <cfRule type="cellIs" dxfId="4018" priority="8031" operator="equal">
      <formula>"NÃO"</formula>
    </cfRule>
    <cfRule type="cellIs" dxfId="4017" priority="8032" operator="equal">
      <formula>"SIM"</formula>
    </cfRule>
  </conditionalFormatting>
  <conditionalFormatting sqref="Z149">
    <cfRule type="cellIs" dxfId="4016" priority="8030" operator="equal">
      <formula>"OPORTUNIDADE"</formula>
    </cfRule>
  </conditionalFormatting>
  <conditionalFormatting sqref="Z149">
    <cfRule type="cellIs" dxfId="4015" priority="8028" operator="equal">
      <formula>"NÃO"</formula>
    </cfRule>
    <cfRule type="cellIs" dxfId="4014" priority="8029" operator="equal">
      <formula>"SIM"</formula>
    </cfRule>
  </conditionalFormatting>
  <conditionalFormatting sqref="Z149">
    <cfRule type="cellIs" dxfId="4013" priority="8027" operator="equal">
      <formula>"OPORTUNIDADE"</formula>
    </cfRule>
  </conditionalFormatting>
  <conditionalFormatting sqref="Z149">
    <cfRule type="cellIs" dxfId="4012" priority="8025" operator="equal">
      <formula>"NÃO"</formula>
    </cfRule>
    <cfRule type="cellIs" dxfId="4011" priority="8026" operator="equal">
      <formula>"SIM"</formula>
    </cfRule>
  </conditionalFormatting>
  <conditionalFormatting sqref="Y149">
    <cfRule type="cellIs" dxfId="4010" priority="8024" operator="equal">
      <formula>"OPORTUNIDADE"</formula>
    </cfRule>
  </conditionalFormatting>
  <conditionalFormatting sqref="Y149">
    <cfRule type="cellIs" dxfId="4009" priority="8022" operator="equal">
      <formula>"NÃO"</formula>
    </cfRule>
    <cfRule type="cellIs" dxfId="4008" priority="8023" operator="equal">
      <formula>"SIM"</formula>
    </cfRule>
  </conditionalFormatting>
  <conditionalFormatting sqref="Z149">
    <cfRule type="cellIs" dxfId="4007" priority="8021" operator="equal">
      <formula>"OPORTUNIDADE"</formula>
    </cfRule>
  </conditionalFormatting>
  <conditionalFormatting sqref="Z149">
    <cfRule type="cellIs" dxfId="4006" priority="8019" operator="equal">
      <formula>"NÃO"</formula>
    </cfRule>
    <cfRule type="cellIs" dxfId="4005" priority="8020" operator="equal">
      <formula>"SIM"</formula>
    </cfRule>
  </conditionalFormatting>
  <conditionalFormatting sqref="Y149">
    <cfRule type="cellIs" dxfId="4004" priority="8018" operator="equal">
      <formula>"OPORTUNIDADE"</formula>
    </cfRule>
  </conditionalFormatting>
  <conditionalFormatting sqref="Y149">
    <cfRule type="cellIs" dxfId="4003" priority="8016" operator="equal">
      <formula>"NÃO"</formula>
    </cfRule>
    <cfRule type="cellIs" dxfId="4002" priority="8017" operator="equal">
      <formula>"SIM"</formula>
    </cfRule>
  </conditionalFormatting>
  <conditionalFormatting sqref="Z149">
    <cfRule type="cellIs" dxfId="4001" priority="8015" operator="equal">
      <formula>"OPORTUNIDADE"</formula>
    </cfRule>
  </conditionalFormatting>
  <conditionalFormatting sqref="Z149">
    <cfRule type="cellIs" dxfId="4000" priority="8013" operator="equal">
      <formula>"NÃO"</formula>
    </cfRule>
    <cfRule type="cellIs" dxfId="3999" priority="8014" operator="equal">
      <formula>"SIM"</formula>
    </cfRule>
  </conditionalFormatting>
  <conditionalFormatting sqref="Z149">
    <cfRule type="cellIs" dxfId="3998" priority="8012" operator="equal">
      <formula>"OPORTUNIDADE"</formula>
    </cfRule>
  </conditionalFormatting>
  <conditionalFormatting sqref="Z149">
    <cfRule type="cellIs" dxfId="3997" priority="8010" operator="equal">
      <formula>"NÃO"</formula>
    </cfRule>
    <cfRule type="cellIs" dxfId="3996" priority="8011" operator="equal">
      <formula>"SIM"</formula>
    </cfRule>
  </conditionalFormatting>
  <conditionalFormatting sqref="Z149">
    <cfRule type="cellIs" dxfId="3995" priority="8009" operator="equal">
      <formula>"OPORTUNIDADE"</formula>
    </cfRule>
  </conditionalFormatting>
  <conditionalFormatting sqref="Z149">
    <cfRule type="cellIs" dxfId="3994" priority="8007" operator="equal">
      <formula>"NÃO"</formula>
    </cfRule>
    <cfRule type="cellIs" dxfId="3993" priority="8008" operator="equal">
      <formula>"SIM"</formula>
    </cfRule>
  </conditionalFormatting>
  <conditionalFormatting sqref="Z149">
    <cfRule type="cellIs" dxfId="3992" priority="8006" operator="equal">
      <formula>"OPORTUNIDADE"</formula>
    </cfRule>
  </conditionalFormatting>
  <conditionalFormatting sqref="Z149">
    <cfRule type="cellIs" dxfId="3991" priority="8004" operator="equal">
      <formula>"NÃO"</formula>
    </cfRule>
    <cfRule type="cellIs" dxfId="3990" priority="8005" operator="equal">
      <formula>"SIM"</formula>
    </cfRule>
  </conditionalFormatting>
  <conditionalFormatting sqref="Y149">
    <cfRule type="cellIs" dxfId="3989" priority="8003" operator="equal">
      <formula>"OPORTUNIDADE"</formula>
    </cfRule>
  </conditionalFormatting>
  <conditionalFormatting sqref="Y149">
    <cfRule type="cellIs" dxfId="3988" priority="8001" operator="equal">
      <formula>"NÃO"</formula>
    </cfRule>
    <cfRule type="cellIs" dxfId="3987" priority="8002" operator="equal">
      <formula>"SIM"</formula>
    </cfRule>
  </conditionalFormatting>
  <conditionalFormatting sqref="Y149">
    <cfRule type="cellIs" dxfId="3986" priority="8000" operator="equal">
      <formula>"OPORTUNIDADE"</formula>
    </cfRule>
  </conditionalFormatting>
  <conditionalFormatting sqref="Y149">
    <cfRule type="cellIs" dxfId="3985" priority="7998" operator="equal">
      <formula>"NÃO"</formula>
    </cfRule>
    <cfRule type="cellIs" dxfId="3984" priority="7999" operator="equal">
      <formula>"SIM"</formula>
    </cfRule>
  </conditionalFormatting>
  <conditionalFormatting sqref="Y149">
    <cfRule type="cellIs" dxfId="3983" priority="7997" operator="equal">
      <formula>"OPORTUNIDADE"</formula>
    </cfRule>
  </conditionalFormatting>
  <conditionalFormatting sqref="Y149">
    <cfRule type="cellIs" dxfId="3982" priority="7995" operator="equal">
      <formula>"NÃO"</formula>
    </cfRule>
    <cfRule type="cellIs" dxfId="3981" priority="7996" operator="equal">
      <formula>"SIM"</formula>
    </cfRule>
  </conditionalFormatting>
  <conditionalFormatting sqref="Y149">
    <cfRule type="cellIs" dxfId="3980" priority="7994" operator="equal">
      <formula>"OPORTUNIDADE"</formula>
    </cfRule>
  </conditionalFormatting>
  <conditionalFormatting sqref="Y149">
    <cfRule type="cellIs" dxfId="3979" priority="7992" operator="equal">
      <formula>"NÃO"</formula>
    </cfRule>
    <cfRule type="cellIs" dxfId="3978" priority="7993" operator="equal">
      <formula>"SIM"</formula>
    </cfRule>
  </conditionalFormatting>
  <conditionalFormatting sqref="Y152">
    <cfRule type="cellIs" dxfId="3977" priority="7991" operator="equal">
      <formula>"OPORTUNIDADE"</formula>
    </cfRule>
  </conditionalFormatting>
  <conditionalFormatting sqref="Y152">
    <cfRule type="cellIs" dxfId="3976" priority="7989" operator="equal">
      <formula>"NÃO"</formula>
    </cfRule>
    <cfRule type="cellIs" dxfId="3975" priority="7990" operator="equal">
      <formula>"SIM"</formula>
    </cfRule>
  </conditionalFormatting>
  <conditionalFormatting sqref="Y152">
    <cfRule type="cellIs" dxfId="3974" priority="7988" operator="equal">
      <formula>"OPORTUNIDADE"</formula>
    </cfRule>
  </conditionalFormatting>
  <conditionalFormatting sqref="Y152">
    <cfRule type="cellIs" dxfId="3973" priority="7986" operator="equal">
      <formula>"NÃO"</formula>
    </cfRule>
    <cfRule type="cellIs" dxfId="3972" priority="7987" operator="equal">
      <formula>"SIM"</formula>
    </cfRule>
  </conditionalFormatting>
  <conditionalFormatting sqref="Y152">
    <cfRule type="cellIs" dxfId="3971" priority="7985" operator="equal">
      <formula>"OPORTUNIDADE"</formula>
    </cfRule>
  </conditionalFormatting>
  <conditionalFormatting sqref="Y152">
    <cfRule type="cellIs" dxfId="3970" priority="7983" operator="equal">
      <formula>"NÃO"</formula>
    </cfRule>
    <cfRule type="cellIs" dxfId="3969" priority="7984" operator="equal">
      <formula>"SIM"</formula>
    </cfRule>
  </conditionalFormatting>
  <conditionalFormatting sqref="Y152">
    <cfRule type="cellIs" dxfId="3968" priority="7982" operator="equal">
      <formula>"OPORTUNIDADE"</formula>
    </cfRule>
  </conditionalFormatting>
  <conditionalFormatting sqref="Y152">
    <cfRule type="cellIs" dxfId="3967" priority="7980" operator="equal">
      <formula>"NÃO"</formula>
    </cfRule>
    <cfRule type="cellIs" dxfId="3966" priority="7981" operator="equal">
      <formula>"SIM"</formula>
    </cfRule>
  </conditionalFormatting>
  <conditionalFormatting sqref="Y152">
    <cfRule type="cellIs" dxfId="3965" priority="7979" operator="equal">
      <formula>"OPORTUNIDADE"</formula>
    </cfRule>
  </conditionalFormatting>
  <conditionalFormatting sqref="Y152">
    <cfRule type="cellIs" dxfId="3964" priority="7977" operator="equal">
      <formula>"NÃO"</formula>
    </cfRule>
    <cfRule type="cellIs" dxfId="3963" priority="7978" operator="equal">
      <formula>"SIM"</formula>
    </cfRule>
  </conditionalFormatting>
  <conditionalFormatting sqref="Y152">
    <cfRule type="cellIs" dxfId="3962" priority="7976" operator="equal">
      <formula>"OPORTUNIDADE"</formula>
    </cfRule>
  </conditionalFormatting>
  <conditionalFormatting sqref="Y152">
    <cfRule type="cellIs" dxfId="3961" priority="7974" operator="equal">
      <formula>"NÃO"</formula>
    </cfRule>
    <cfRule type="cellIs" dxfId="3960" priority="7975" operator="equal">
      <formula>"SIM"</formula>
    </cfRule>
  </conditionalFormatting>
  <conditionalFormatting sqref="Y152">
    <cfRule type="cellIs" dxfId="3959" priority="7973" operator="equal">
      <formula>"OPORTUNIDADE"</formula>
    </cfRule>
  </conditionalFormatting>
  <conditionalFormatting sqref="Y152">
    <cfRule type="cellIs" dxfId="3958" priority="7971" operator="equal">
      <formula>"NÃO"</formula>
    </cfRule>
    <cfRule type="cellIs" dxfId="3957" priority="7972" operator="equal">
      <formula>"SIM"</formula>
    </cfRule>
  </conditionalFormatting>
  <conditionalFormatting sqref="Y152">
    <cfRule type="cellIs" dxfId="3956" priority="7970" operator="equal">
      <formula>"OPORTUNIDADE"</formula>
    </cfRule>
  </conditionalFormatting>
  <conditionalFormatting sqref="Y152">
    <cfRule type="cellIs" dxfId="3955" priority="7968" operator="equal">
      <formula>"NÃO"</formula>
    </cfRule>
    <cfRule type="cellIs" dxfId="3954" priority="7969" operator="equal">
      <formula>"SIM"</formula>
    </cfRule>
  </conditionalFormatting>
  <conditionalFormatting sqref="Y152">
    <cfRule type="cellIs" dxfId="3953" priority="7967" operator="equal">
      <formula>"OPORTUNIDADE"</formula>
    </cfRule>
  </conditionalFormatting>
  <conditionalFormatting sqref="Y152">
    <cfRule type="cellIs" dxfId="3952" priority="7965" operator="equal">
      <formula>"NÃO"</formula>
    </cfRule>
    <cfRule type="cellIs" dxfId="3951" priority="7966" operator="equal">
      <formula>"SIM"</formula>
    </cfRule>
  </conditionalFormatting>
  <conditionalFormatting sqref="Y152">
    <cfRule type="cellIs" dxfId="3950" priority="7964" operator="equal">
      <formula>"OPORTUNIDADE"</formula>
    </cfRule>
  </conditionalFormatting>
  <conditionalFormatting sqref="Y152">
    <cfRule type="cellIs" dxfId="3949" priority="7962" operator="equal">
      <formula>"NÃO"</formula>
    </cfRule>
    <cfRule type="cellIs" dxfId="3948" priority="7963" operator="equal">
      <formula>"SIM"</formula>
    </cfRule>
  </conditionalFormatting>
  <conditionalFormatting sqref="Y152">
    <cfRule type="cellIs" dxfId="3947" priority="7961" operator="equal">
      <formula>"OPORTUNIDADE"</formula>
    </cfRule>
  </conditionalFormatting>
  <conditionalFormatting sqref="Y152">
    <cfRule type="cellIs" dxfId="3946" priority="7959" operator="equal">
      <formula>"NÃO"</formula>
    </cfRule>
    <cfRule type="cellIs" dxfId="3945" priority="7960" operator="equal">
      <formula>"SIM"</formula>
    </cfRule>
  </conditionalFormatting>
  <conditionalFormatting sqref="Y152">
    <cfRule type="cellIs" dxfId="3944" priority="7958" operator="equal">
      <formula>"OPORTUNIDADE"</formula>
    </cfRule>
  </conditionalFormatting>
  <conditionalFormatting sqref="Y152">
    <cfRule type="cellIs" dxfId="3943" priority="7956" operator="equal">
      <formula>"NÃO"</formula>
    </cfRule>
    <cfRule type="cellIs" dxfId="3942" priority="7957" operator="equal">
      <formula>"SIM"</formula>
    </cfRule>
  </conditionalFormatting>
  <conditionalFormatting sqref="Y152">
    <cfRule type="cellIs" dxfId="3941" priority="7955" operator="equal">
      <formula>"OPORTUNIDADE"</formula>
    </cfRule>
  </conditionalFormatting>
  <conditionalFormatting sqref="Y152">
    <cfRule type="cellIs" dxfId="3940" priority="7953" operator="equal">
      <formula>"NÃO"</formula>
    </cfRule>
    <cfRule type="cellIs" dxfId="3939" priority="7954" operator="equal">
      <formula>"SIM"</formula>
    </cfRule>
  </conditionalFormatting>
  <conditionalFormatting sqref="Y152">
    <cfRule type="cellIs" dxfId="3938" priority="7952" operator="equal">
      <formula>"OPORTUNIDADE"</formula>
    </cfRule>
  </conditionalFormatting>
  <conditionalFormatting sqref="Y152">
    <cfRule type="cellIs" dxfId="3937" priority="7950" operator="equal">
      <formula>"NÃO"</formula>
    </cfRule>
    <cfRule type="cellIs" dxfId="3936" priority="7951" operator="equal">
      <formula>"SIM"</formula>
    </cfRule>
  </conditionalFormatting>
  <conditionalFormatting sqref="Y152">
    <cfRule type="cellIs" dxfId="3935" priority="7949" operator="equal">
      <formula>"OPORTUNIDADE"</formula>
    </cfRule>
  </conditionalFormatting>
  <conditionalFormatting sqref="Y152">
    <cfRule type="cellIs" dxfId="3934" priority="7947" operator="equal">
      <formula>"NÃO"</formula>
    </cfRule>
    <cfRule type="cellIs" dxfId="3933" priority="7948" operator="equal">
      <formula>"SIM"</formula>
    </cfRule>
  </conditionalFormatting>
  <conditionalFormatting sqref="Y152">
    <cfRule type="cellIs" dxfId="3932" priority="7946" operator="equal">
      <formula>"OPORTUNIDADE"</formula>
    </cfRule>
  </conditionalFormatting>
  <conditionalFormatting sqref="Y152">
    <cfRule type="cellIs" dxfId="3931" priority="7944" operator="equal">
      <formula>"NÃO"</formula>
    </cfRule>
    <cfRule type="cellIs" dxfId="3930" priority="7945" operator="equal">
      <formula>"SIM"</formula>
    </cfRule>
  </conditionalFormatting>
  <conditionalFormatting sqref="Y152">
    <cfRule type="cellIs" dxfId="3929" priority="7943" operator="equal">
      <formula>"OPORTUNIDADE"</formula>
    </cfRule>
  </conditionalFormatting>
  <conditionalFormatting sqref="Y152">
    <cfRule type="cellIs" dxfId="3928" priority="7941" operator="equal">
      <formula>"NÃO"</formula>
    </cfRule>
    <cfRule type="cellIs" dxfId="3927" priority="7942" operator="equal">
      <formula>"SIM"</formula>
    </cfRule>
  </conditionalFormatting>
  <conditionalFormatting sqref="Y152">
    <cfRule type="cellIs" dxfId="3926" priority="7940" operator="equal">
      <formula>"OPORTUNIDADE"</formula>
    </cfRule>
  </conditionalFormatting>
  <conditionalFormatting sqref="Y152">
    <cfRule type="cellIs" dxfId="3925" priority="7938" operator="equal">
      <formula>"NÃO"</formula>
    </cfRule>
    <cfRule type="cellIs" dxfId="3924" priority="7939" operator="equal">
      <formula>"SIM"</formula>
    </cfRule>
  </conditionalFormatting>
  <conditionalFormatting sqref="Y152">
    <cfRule type="cellIs" dxfId="3923" priority="7937" operator="equal">
      <formula>"OPORTUNIDADE"</formula>
    </cfRule>
  </conditionalFormatting>
  <conditionalFormatting sqref="Y152">
    <cfRule type="cellIs" dxfId="3922" priority="7935" operator="equal">
      <formula>"NÃO"</formula>
    </cfRule>
    <cfRule type="cellIs" dxfId="3921" priority="7936" operator="equal">
      <formula>"SIM"</formula>
    </cfRule>
  </conditionalFormatting>
  <conditionalFormatting sqref="Y152">
    <cfRule type="cellIs" dxfId="3920" priority="7934" operator="equal">
      <formula>"OPORTUNIDADE"</formula>
    </cfRule>
  </conditionalFormatting>
  <conditionalFormatting sqref="Y152">
    <cfRule type="cellIs" dxfId="3919" priority="7932" operator="equal">
      <formula>"NÃO"</formula>
    </cfRule>
    <cfRule type="cellIs" dxfId="3918" priority="7933" operator="equal">
      <formula>"SIM"</formula>
    </cfRule>
  </conditionalFormatting>
  <conditionalFormatting sqref="Y152">
    <cfRule type="cellIs" dxfId="3917" priority="7931" operator="equal">
      <formula>"OPORTUNIDADE"</formula>
    </cfRule>
  </conditionalFormatting>
  <conditionalFormatting sqref="Y152">
    <cfRule type="cellIs" dxfId="3916" priority="7929" operator="equal">
      <formula>"NÃO"</formula>
    </cfRule>
    <cfRule type="cellIs" dxfId="3915" priority="7930" operator="equal">
      <formula>"SIM"</formula>
    </cfRule>
  </conditionalFormatting>
  <conditionalFormatting sqref="Y152">
    <cfRule type="cellIs" dxfId="3914" priority="7928" operator="equal">
      <formula>"OPORTUNIDADE"</formula>
    </cfRule>
  </conditionalFormatting>
  <conditionalFormatting sqref="Y152">
    <cfRule type="cellIs" dxfId="3913" priority="7926" operator="equal">
      <formula>"NÃO"</formula>
    </cfRule>
    <cfRule type="cellIs" dxfId="3912" priority="7927" operator="equal">
      <formula>"SIM"</formula>
    </cfRule>
  </conditionalFormatting>
  <conditionalFormatting sqref="Y152">
    <cfRule type="cellIs" dxfId="3911" priority="7925" operator="equal">
      <formula>"OPORTUNIDADE"</formula>
    </cfRule>
  </conditionalFormatting>
  <conditionalFormatting sqref="Y152">
    <cfRule type="cellIs" dxfId="3910" priority="7923" operator="equal">
      <formula>"NÃO"</formula>
    </cfRule>
    <cfRule type="cellIs" dxfId="3909" priority="7924" operator="equal">
      <formula>"SIM"</formula>
    </cfRule>
  </conditionalFormatting>
  <conditionalFormatting sqref="Y152">
    <cfRule type="cellIs" dxfId="3908" priority="7922" operator="equal">
      <formula>"OPORTUNIDADE"</formula>
    </cfRule>
  </conditionalFormatting>
  <conditionalFormatting sqref="Y152">
    <cfRule type="cellIs" dxfId="3907" priority="7920" operator="equal">
      <formula>"NÃO"</formula>
    </cfRule>
    <cfRule type="cellIs" dxfId="3906" priority="7921" operator="equal">
      <formula>"SIM"</formula>
    </cfRule>
  </conditionalFormatting>
  <conditionalFormatting sqref="Y152">
    <cfRule type="cellIs" dxfId="3905" priority="7919" operator="equal">
      <formula>"OPORTUNIDADE"</formula>
    </cfRule>
  </conditionalFormatting>
  <conditionalFormatting sqref="Y152">
    <cfRule type="cellIs" dxfId="3904" priority="7917" operator="equal">
      <formula>"NÃO"</formula>
    </cfRule>
    <cfRule type="cellIs" dxfId="3903" priority="7918" operator="equal">
      <formula>"SIM"</formula>
    </cfRule>
  </conditionalFormatting>
  <conditionalFormatting sqref="Y152">
    <cfRule type="cellIs" dxfId="3902" priority="7916" operator="equal">
      <formula>"OPORTUNIDADE"</formula>
    </cfRule>
  </conditionalFormatting>
  <conditionalFormatting sqref="Y152">
    <cfRule type="cellIs" dxfId="3901" priority="7914" operator="equal">
      <formula>"NÃO"</formula>
    </cfRule>
    <cfRule type="cellIs" dxfId="3900" priority="7915" operator="equal">
      <formula>"SIM"</formula>
    </cfRule>
  </conditionalFormatting>
  <conditionalFormatting sqref="Y152">
    <cfRule type="cellIs" dxfId="3899" priority="7913" operator="equal">
      <formula>"OPORTUNIDADE"</formula>
    </cfRule>
  </conditionalFormatting>
  <conditionalFormatting sqref="Y152">
    <cfRule type="cellIs" dxfId="3898" priority="7911" operator="equal">
      <formula>"NÃO"</formula>
    </cfRule>
    <cfRule type="cellIs" dxfId="3897" priority="7912" operator="equal">
      <formula>"SIM"</formula>
    </cfRule>
  </conditionalFormatting>
  <conditionalFormatting sqref="Y152">
    <cfRule type="cellIs" dxfId="3896" priority="7910" operator="equal">
      <formula>"OPORTUNIDADE"</formula>
    </cfRule>
  </conditionalFormatting>
  <conditionalFormatting sqref="Y152">
    <cfRule type="cellIs" dxfId="3895" priority="7908" operator="equal">
      <formula>"NÃO"</formula>
    </cfRule>
    <cfRule type="cellIs" dxfId="3894" priority="7909" operator="equal">
      <formula>"SIM"</formula>
    </cfRule>
  </conditionalFormatting>
  <conditionalFormatting sqref="Y152">
    <cfRule type="cellIs" dxfId="3893" priority="7907" operator="equal">
      <formula>"OPORTUNIDADE"</formula>
    </cfRule>
  </conditionalFormatting>
  <conditionalFormatting sqref="Y152">
    <cfRule type="cellIs" dxfId="3892" priority="7905" operator="equal">
      <formula>"NÃO"</formula>
    </cfRule>
    <cfRule type="cellIs" dxfId="3891" priority="7906" operator="equal">
      <formula>"SIM"</formula>
    </cfRule>
  </conditionalFormatting>
  <conditionalFormatting sqref="Y152">
    <cfRule type="cellIs" dxfId="3890" priority="7904" operator="equal">
      <formula>"OPORTUNIDADE"</formula>
    </cfRule>
  </conditionalFormatting>
  <conditionalFormatting sqref="Y152">
    <cfRule type="cellIs" dxfId="3889" priority="7902" operator="equal">
      <formula>"NÃO"</formula>
    </cfRule>
    <cfRule type="cellIs" dxfId="3888" priority="7903" operator="equal">
      <formula>"SIM"</formula>
    </cfRule>
  </conditionalFormatting>
  <conditionalFormatting sqref="Y152">
    <cfRule type="cellIs" dxfId="3887" priority="7901" operator="equal">
      <formula>"OPORTUNIDADE"</formula>
    </cfRule>
  </conditionalFormatting>
  <conditionalFormatting sqref="Y152">
    <cfRule type="cellIs" dxfId="3886" priority="7899" operator="equal">
      <formula>"NÃO"</formula>
    </cfRule>
    <cfRule type="cellIs" dxfId="3885" priority="7900" operator="equal">
      <formula>"SIM"</formula>
    </cfRule>
  </conditionalFormatting>
  <conditionalFormatting sqref="Y152">
    <cfRule type="cellIs" dxfId="3884" priority="7898" operator="equal">
      <formula>"OPORTUNIDADE"</formula>
    </cfRule>
  </conditionalFormatting>
  <conditionalFormatting sqref="Y152">
    <cfRule type="cellIs" dxfId="3883" priority="7896" operator="equal">
      <formula>"NÃO"</formula>
    </cfRule>
    <cfRule type="cellIs" dxfId="3882" priority="7897" operator="equal">
      <formula>"SIM"</formula>
    </cfRule>
  </conditionalFormatting>
  <conditionalFormatting sqref="Y152">
    <cfRule type="cellIs" dxfId="3881" priority="7895" operator="equal">
      <formula>"OPORTUNIDADE"</formula>
    </cfRule>
  </conditionalFormatting>
  <conditionalFormatting sqref="Y152">
    <cfRule type="cellIs" dxfId="3880" priority="7893" operator="equal">
      <formula>"NÃO"</formula>
    </cfRule>
    <cfRule type="cellIs" dxfId="3879" priority="7894" operator="equal">
      <formula>"SIM"</formula>
    </cfRule>
  </conditionalFormatting>
  <conditionalFormatting sqref="Y152">
    <cfRule type="cellIs" dxfId="3878" priority="7892" operator="equal">
      <formula>"OPORTUNIDADE"</formula>
    </cfRule>
  </conditionalFormatting>
  <conditionalFormatting sqref="Y152">
    <cfRule type="cellIs" dxfId="3877" priority="7890" operator="equal">
      <formula>"NÃO"</formula>
    </cfRule>
    <cfRule type="cellIs" dxfId="3876" priority="7891" operator="equal">
      <formula>"SIM"</formula>
    </cfRule>
  </conditionalFormatting>
  <conditionalFormatting sqref="Z152">
    <cfRule type="cellIs" dxfId="3875" priority="7889" operator="equal">
      <formula>"OPORTUNIDADE"</formula>
    </cfRule>
  </conditionalFormatting>
  <conditionalFormatting sqref="Z152">
    <cfRule type="cellIs" dxfId="3874" priority="7887" operator="equal">
      <formula>"NÃO"</formula>
    </cfRule>
    <cfRule type="cellIs" dxfId="3873" priority="7888" operator="equal">
      <formula>"SIM"</formula>
    </cfRule>
  </conditionalFormatting>
  <conditionalFormatting sqref="Y153">
    <cfRule type="cellIs" dxfId="3872" priority="7886" operator="equal">
      <formula>"OPORTUNIDADE"</formula>
    </cfRule>
  </conditionalFormatting>
  <conditionalFormatting sqref="Y153">
    <cfRule type="cellIs" dxfId="3871" priority="7884" operator="equal">
      <formula>"NÃO"</formula>
    </cfRule>
    <cfRule type="cellIs" dxfId="3870" priority="7885" operator="equal">
      <formula>"SIM"</formula>
    </cfRule>
  </conditionalFormatting>
  <conditionalFormatting sqref="Y153">
    <cfRule type="cellIs" dxfId="3869" priority="7883" operator="equal">
      <formula>"OPORTUNIDADE"</formula>
    </cfRule>
  </conditionalFormatting>
  <conditionalFormatting sqref="Y153">
    <cfRule type="cellIs" dxfId="3868" priority="7881" operator="equal">
      <formula>"NÃO"</formula>
    </cfRule>
    <cfRule type="cellIs" dxfId="3867" priority="7882" operator="equal">
      <formula>"SIM"</formula>
    </cfRule>
  </conditionalFormatting>
  <conditionalFormatting sqref="Y153">
    <cfRule type="cellIs" dxfId="3866" priority="7880" operator="equal">
      <formula>"OPORTUNIDADE"</formula>
    </cfRule>
  </conditionalFormatting>
  <conditionalFormatting sqref="Y153">
    <cfRule type="cellIs" dxfId="3865" priority="7878" operator="equal">
      <formula>"NÃO"</formula>
    </cfRule>
    <cfRule type="cellIs" dxfId="3864" priority="7879" operator="equal">
      <formula>"SIM"</formula>
    </cfRule>
  </conditionalFormatting>
  <conditionalFormatting sqref="Y153">
    <cfRule type="cellIs" dxfId="3863" priority="7877" operator="equal">
      <formula>"OPORTUNIDADE"</formula>
    </cfRule>
  </conditionalFormatting>
  <conditionalFormatting sqref="Y153">
    <cfRule type="cellIs" dxfId="3862" priority="7875" operator="equal">
      <formula>"NÃO"</formula>
    </cfRule>
    <cfRule type="cellIs" dxfId="3861" priority="7876" operator="equal">
      <formula>"SIM"</formula>
    </cfRule>
  </conditionalFormatting>
  <conditionalFormatting sqref="Y153">
    <cfRule type="cellIs" dxfId="3860" priority="7874" operator="equal">
      <formula>"OPORTUNIDADE"</formula>
    </cfRule>
  </conditionalFormatting>
  <conditionalFormatting sqref="Y153">
    <cfRule type="cellIs" dxfId="3859" priority="7872" operator="equal">
      <formula>"NÃO"</formula>
    </cfRule>
    <cfRule type="cellIs" dxfId="3858" priority="7873" operator="equal">
      <formula>"SIM"</formula>
    </cfRule>
  </conditionalFormatting>
  <conditionalFormatting sqref="Y153">
    <cfRule type="cellIs" dxfId="3857" priority="7871" operator="equal">
      <formula>"OPORTUNIDADE"</formula>
    </cfRule>
  </conditionalFormatting>
  <conditionalFormatting sqref="Y153">
    <cfRule type="cellIs" dxfId="3856" priority="7869" operator="equal">
      <formula>"NÃO"</formula>
    </cfRule>
    <cfRule type="cellIs" dxfId="3855" priority="7870" operator="equal">
      <formula>"SIM"</formula>
    </cfRule>
  </conditionalFormatting>
  <conditionalFormatting sqref="Y153">
    <cfRule type="cellIs" dxfId="3854" priority="7868" operator="equal">
      <formula>"OPORTUNIDADE"</formula>
    </cfRule>
  </conditionalFormatting>
  <conditionalFormatting sqref="Y153">
    <cfRule type="cellIs" dxfId="3853" priority="7866" operator="equal">
      <formula>"NÃO"</formula>
    </cfRule>
    <cfRule type="cellIs" dxfId="3852" priority="7867" operator="equal">
      <formula>"SIM"</formula>
    </cfRule>
  </conditionalFormatting>
  <conditionalFormatting sqref="Y153">
    <cfRule type="cellIs" dxfId="3851" priority="7865" operator="equal">
      <formula>"OPORTUNIDADE"</formula>
    </cfRule>
  </conditionalFormatting>
  <conditionalFormatting sqref="Y153">
    <cfRule type="cellIs" dxfId="3850" priority="7863" operator="equal">
      <formula>"NÃO"</formula>
    </cfRule>
    <cfRule type="cellIs" dxfId="3849" priority="7864" operator="equal">
      <formula>"SIM"</formula>
    </cfRule>
  </conditionalFormatting>
  <conditionalFormatting sqref="Y153">
    <cfRule type="cellIs" dxfId="3848" priority="7862" operator="equal">
      <formula>"OPORTUNIDADE"</formula>
    </cfRule>
  </conditionalFormatting>
  <conditionalFormatting sqref="Y153">
    <cfRule type="cellIs" dxfId="3847" priority="7860" operator="equal">
      <formula>"NÃO"</formula>
    </cfRule>
    <cfRule type="cellIs" dxfId="3846" priority="7861" operator="equal">
      <formula>"SIM"</formula>
    </cfRule>
  </conditionalFormatting>
  <conditionalFormatting sqref="Y153">
    <cfRule type="cellIs" dxfId="3845" priority="7859" operator="equal">
      <formula>"OPORTUNIDADE"</formula>
    </cfRule>
  </conditionalFormatting>
  <conditionalFormatting sqref="Y153">
    <cfRule type="cellIs" dxfId="3844" priority="7857" operator="equal">
      <formula>"NÃO"</formula>
    </cfRule>
    <cfRule type="cellIs" dxfId="3843" priority="7858" operator="equal">
      <formula>"SIM"</formula>
    </cfRule>
  </conditionalFormatting>
  <conditionalFormatting sqref="Z153">
    <cfRule type="cellIs" dxfId="3842" priority="7856" operator="equal">
      <formula>"OPORTUNIDADE"</formula>
    </cfRule>
  </conditionalFormatting>
  <conditionalFormatting sqref="Z153">
    <cfRule type="cellIs" dxfId="3841" priority="7854" operator="equal">
      <formula>"NÃO"</formula>
    </cfRule>
    <cfRule type="cellIs" dxfId="3840" priority="7855" operator="equal">
      <formula>"SIM"</formula>
    </cfRule>
  </conditionalFormatting>
  <conditionalFormatting sqref="Y153">
    <cfRule type="cellIs" dxfId="3839" priority="7853" operator="equal">
      <formula>"OPORTUNIDADE"</formula>
    </cfRule>
  </conditionalFormatting>
  <conditionalFormatting sqref="Y153">
    <cfRule type="cellIs" dxfId="3838" priority="7851" operator="equal">
      <formula>"NÃO"</formula>
    </cfRule>
    <cfRule type="cellIs" dxfId="3837" priority="7852" operator="equal">
      <formula>"SIM"</formula>
    </cfRule>
  </conditionalFormatting>
  <conditionalFormatting sqref="Y153">
    <cfRule type="cellIs" dxfId="3836" priority="7850" operator="equal">
      <formula>"OPORTUNIDADE"</formula>
    </cfRule>
  </conditionalFormatting>
  <conditionalFormatting sqref="Y153">
    <cfRule type="cellIs" dxfId="3835" priority="7848" operator="equal">
      <formula>"NÃO"</formula>
    </cfRule>
    <cfRule type="cellIs" dxfId="3834" priority="7849" operator="equal">
      <formula>"SIM"</formula>
    </cfRule>
  </conditionalFormatting>
  <conditionalFormatting sqref="Y153">
    <cfRule type="cellIs" dxfId="3833" priority="7847" operator="equal">
      <formula>"OPORTUNIDADE"</formula>
    </cfRule>
  </conditionalFormatting>
  <conditionalFormatting sqref="Y153">
    <cfRule type="cellIs" dxfId="3832" priority="7845" operator="equal">
      <formula>"NÃO"</formula>
    </cfRule>
    <cfRule type="cellIs" dxfId="3831" priority="7846" operator="equal">
      <formula>"SIM"</formula>
    </cfRule>
  </conditionalFormatting>
  <conditionalFormatting sqref="Y153">
    <cfRule type="cellIs" dxfId="3830" priority="7844" operator="equal">
      <formula>"OPORTUNIDADE"</formula>
    </cfRule>
  </conditionalFormatting>
  <conditionalFormatting sqref="Y153">
    <cfRule type="cellIs" dxfId="3829" priority="7842" operator="equal">
      <formula>"NÃO"</formula>
    </cfRule>
    <cfRule type="cellIs" dxfId="3828" priority="7843" operator="equal">
      <formula>"SIM"</formula>
    </cfRule>
  </conditionalFormatting>
  <conditionalFormatting sqref="Y151">
    <cfRule type="cellIs" dxfId="3827" priority="7841" operator="equal">
      <formula>"OPORTUNIDADE"</formula>
    </cfRule>
  </conditionalFormatting>
  <conditionalFormatting sqref="Y151">
    <cfRule type="cellIs" dxfId="3826" priority="7839" operator="equal">
      <formula>"NÃO"</formula>
    </cfRule>
    <cfRule type="cellIs" dxfId="3825" priority="7840" operator="equal">
      <formula>"SIM"</formula>
    </cfRule>
  </conditionalFormatting>
  <conditionalFormatting sqref="Z151">
    <cfRule type="cellIs" dxfId="3824" priority="7838" operator="equal">
      <formula>"OPORTUNIDADE"</formula>
    </cfRule>
  </conditionalFormatting>
  <conditionalFormatting sqref="Z151">
    <cfRule type="cellIs" dxfId="3823" priority="7836" operator="equal">
      <formula>"NÃO"</formula>
    </cfRule>
    <cfRule type="cellIs" dxfId="3822" priority="7837" operator="equal">
      <formula>"SIM"</formula>
    </cfRule>
  </conditionalFormatting>
  <conditionalFormatting sqref="Y151">
    <cfRule type="cellIs" dxfId="3821" priority="7835" operator="equal">
      <formula>"OPORTUNIDADE"</formula>
    </cfRule>
  </conditionalFormatting>
  <conditionalFormatting sqref="Y151">
    <cfRule type="cellIs" dxfId="3820" priority="7833" operator="equal">
      <formula>"NÃO"</formula>
    </cfRule>
    <cfRule type="cellIs" dxfId="3819" priority="7834" operator="equal">
      <formula>"SIM"</formula>
    </cfRule>
  </conditionalFormatting>
  <conditionalFormatting sqref="Z151">
    <cfRule type="cellIs" dxfId="3818" priority="7832" operator="equal">
      <formula>"OPORTUNIDADE"</formula>
    </cfRule>
  </conditionalFormatting>
  <conditionalFormatting sqref="Z151">
    <cfRule type="cellIs" dxfId="3817" priority="7830" operator="equal">
      <formula>"NÃO"</formula>
    </cfRule>
    <cfRule type="cellIs" dxfId="3816" priority="7831" operator="equal">
      <formula>"SIM"</formula>
    </cfRule>
  </conditionalFormatting>
  <conditionalFormatting sqref="Y150">
    <cfRule type="cellIs" dxfId="3815" priority="7829" operator="equal">
      <formula>"OPORTUNIDADE"</formula>
    </cfRule>
  </conditionalFormatting>
  <conditionalFormatting sqref="Y150">
    <cfRule type="cellIs" dxfId="3814" priority="7827" operator="equal">
      <formula>"NÃO"</formula>
    </cfRule>
    <cfRule type="cellIs" dxfId="3813" priority="7828" operator="equal">
      <formula>"SIM"</formula>
    </cfRule>
  </conditionalFormatting>
  <conditionalFormatting sqref="Y150">
    <cfRule type="cellIs" dxfId="3812" priority="7826" operator="equal">
      <formula>"OPORTUNIDADE"</formula>
    </cfRule>
  </conditionalFormatting>
  <conditionalFormatting sqref="Y150">
    <cfRule type="cellIs" dxfId="3811" priority="7824" operator="equal">
      <formula>"NÃO"</formula>
    </cfRule>
    <cfRule type="cellIs" dxfId="3810" priority="7825" operator="equal">
      <formula>"SIM"</formula>
    </cfRule>
  </conditionalFormatting>
  <conditionalFormatting sqref="Y150">
    <cfRule type="cellIs" dxfId="3809" priority="7823" operator="equal">
      <formula>"OPORTUNIDADE"</formula>
    </cfRule>
  </conditionalFormatting>
  <conditionalFormatting sqref="Y150">
    <cfRule type="cellIs" dxfId="3808" priority="7821" operator="equal">
      <formula>"NÃO"</formula>
    </cfRule>
    <cfRule type="cellIs" dxfId="3807" priority="7822" operator="equal">
      <formula>"SIM"</formula>
    </cfRule>
  </conditionalFormatting>
  <conditionalFormatting sqref="Y150">
    <cfRule type="cellIs" dxfId="3806" priority="7820" operator="equal">
      <formula>"OPORTUNIDADE"</formula>
    </cfRule>
  </conditionalFormatting>
  <conditionalFormatting sqref="Y150">
    <cfRule type="cellIs" dxfId="3805" priority="7818" operator="equal">
      <formula>"NÃO"</formula>
    </cfRule>
    <cfRule type="cellIs" dxfId="3804" priority="7819" operator="equal">
      <formula>"SIM"</formula>
    </cfRule>
  </conditionalFormatting>
  <conditionalFormatting sqref="Y150">
    <cfRule type="cellIs" dxfId="3803" priority="7817" operator="equal">
      <formula>"OPORTUNIDADE"</formula>
    </cfRule>
  </conditionalFormatting>
  <conditionalFormatting sqref="Y150">
    <cfRule type="cellIs" dxfId="3802" priority="7815" operator="equal">
      <formula>"NÃO"</formula>
    </cfRule>
    <cfRule type="cellIs" dxfId="3801" priority="7816" operator="equal">
      <formula>"SIM"</formula>
    </cfRule>
  </conditionalFormatting>
  <conditionalFormatting sqref="Y150">
    <cfRule type="cellIs" dxfId="3800" priority="7814" operator="equal">
      <formula>"OPORTUNIDADE"</formula>
    </cfRule>
  </conditionalFormatting>
  <conditionalFormatting sqref="Y150">
    <cfRule type="cellIs" dxfId="3799" priority="7812" operator="equal">
      <formula>"NÃO"</formula>
    </cfRule>
    <cfRule type="cellIs" dxfId="3798" priority="7813" operator="equal">
      <formula>"SIM"</formula>
    </cfRule>
  </conditionalFormatting>
  <conditionalFormatting sqref="Y150">
    <cfRule type="cellIs" dxfId="3797" priority="7811" operator="equal">
      <formula>"OPORTUNIDADE"</formula>
    </cfRule>
  </conditionalFormatting>
  <conditionalFormatting sqref="Y150">
    <cfRule type="cellIs" dxfId="3796" priority="7809" operator="equal">
      <formula>"NÃO"</formula>
    </cfRule>
    <cfRule type="cellIs" dxfId="3795" priority="7810" operator="equal">
      <formula>"SIM"</formula>
    </cfRule>
  </conditionalFormatting>
  <conditionalFormatting sqref="Y150">
    <cfRule type="cellIs" dxfId="3794" priority="7808" operator="equal">
      <formula>"OPORTUNIDADE"</formula>
    </cfRule>
  </conditionalFormatting>
  <conditionalFormatting sqref="Y150">
    <cfRule type="cellIs" dxfId="3793" priority="7806" operator="equal">
      <formula>"NÃO"</formula>
    </cfRule>
    <cfRule type="cellIs" dxfId="3792" priority="7807" operator="equal">
      <formula>"SIM"</formula>
    </cfRule>
  </conditionalFormatting>
  <conditionalFormatting sqref="Y150">
    <cfRule type="cellIs" dxfId="3791" priority="7805" operator="equal">
      <formula>"OPORTUNIDADE"</formula>
    </cfRule>
  </conditionalFormatting>
  <conditionalFormatting sqref="Y150">
    <cfRule type="cellIs" dxfId="3790" priority="7803" operator="equal">
      <formula>"NÃO"</formula>
    </cfRule>
    <cfRule type="cellIs" dxfId="3789" priority="7804" operator="equal">
      <formula>"SIM"</formula>
    </cfRule>
  </conditionalFormatting>
  <conditionalFormatting sqref="Y150">
    <cfRule type="cellIs" dxfId="3788" priority="7802" operator="equal">
      <formula>"OPORTUNIDADE"</formula>
    </cfRule>
  </conditionalFormatting>
  <conditionalFormatting sqref="Y150">
    <cfRule type="cellIs" dxfId="3787" priority="7800" operator="equal">
      <formula>"NÃO"</formula>
    </cfRule>
    <cfRule type="cellIs" dxfId="3786" priority="7801" operator="equal">
      <formula>"SIM"</formula>
    </cfRule>
  </conditionalFormatting>
  <conditionalFormatting sqref="Y150">
    <cfRule type="cellIs" dxfId="3785" priority="7799" operator="equal">
      <formula>"OPORTUNIDADE"</formula>
    </cfRule>
  </conditionalFormatting>
  <conditionalFormatting sqref="Y150">
    <cfRule type="cellIs" dxfId="3784" priority="7797" operator="equal">
      <formula>"NÃO"</formula>
    </cfRule>
    <cfRule type="cellIs" dxfId="3783" priority="7798" operator="equal">
      <formula>"SIM"</formula>
    </cfRule>
  </conditionalFormatting>
  <conditionalFormatting sqref="Z150">
    <cfRule type="cellIs" dxfId="3782" priority="7796" operator="equal">
      <formula>"OPORTUNIDADE"</formula>
    </cfRule>
  </conditionalFormatting>
  <conditionalFormatting sqref="Z150">
    <cfRule type="cellIs" dxfId="3781" priority="7794" operator="equal">
      <formula>"NÃO"</formula>
    </cfRule>
    <cfRule type="cellIs" dxfId="3780" priority="7795" operator="equal">
      <formula>"SIM"</formula>
    </cfRule>
  </conditionalFormatting>
  <conditionalFormatting sqref="Y150">
    <cfRule type="cellIs" dxfId="3779" priority="7793" operator="equal">
      <formula>"OPORTUNIDADE"</formula>
    </cfRule>
  </conditionalFormatting>
  <conditionalFormatting sqref="Y150">
    <cfRule type="cellIs" dxfId="3778" priority="7791" operator="equal">
      <formula>"NÃO"</formula>
    </cfRule>
    <cfRule type="cellIs" dxfId="3777" priority="7792" operator="equal">
      <formula>"SIM"</formula>
    </cfRule>
  </conditionalFormatting>
  <conditionalFormatting sqref="Y150">
    <cfRule type="cellIs" dxfId="3776" priority="7790" operator="equal">
      <formula>"OPORTUNIDADE"</formula>
    </cfRule>
  </conditionalFormatting>
  <conditionalFormatting sqref="Y150">
    <cfRule type="cellIs" dxfId="3775" priority="7788" operator="equal">
      <formula>"NÃO"</formula>
    </cfRule>
    <cfRule type="cellIs" dxfId="3774" priority="7789" operator="equal">
      <formula>"SIM"</formula>
    </cfRule>
  </conditionalFormatting>
  <conditionalFormatting sqref="Y150">
    <cfRule type="cellIs" dxfId="3773" priority="7787" operator="equal">
      <formula>"OPORTUNIDADE"</formula>
    </cfRule>
  </conditionalFormatting>
  <conditionalFormatting sqref="Y150">
    <cfRule type="cellIs" dxfId="3772" priority="7785" operator="equal">
      <formula>"NÃO"</formula>
    </cfRule>
    <cfRule type="cellIs" dxfId="3771" priority="7786" operator="equal">
      <formula>"SIM"</formula>
    </cfRule>
  </conditionalFormatting>
  <conditionalFormatting sqref="Y150">
    <cfRule type="cellIs" dxfId="3770" priority="7784" operator="equal">
      <formula>"OPORTUNIDADE"</formula>
    </cfRule>
  </conditionalFormatting>
  <conditionalFormatting sqref="Y150">
    <cfRule type="cellIs" dxfId="3769" priority="7782" operator="equal">
      <formula>"NÃO"</formula>
    </cfRule>
    <cfRule type="cellIs" dxfId="3768" priority="7783" operator="equal">
      <formula>"SIM"</formula>
    </cfRule>
  </conditionalFormatting>
  <conditionalFormatting sqref="Y150">
    <cfRule type="cellIs" dxfId="3767" priority="7781" operator="equal">
      <formula>"OPORTUNIDADE"</formula>
    </cfRule>
  </conditionalFormatting>
  <conditionalFormatting sqref="Y150">
    <cfRule type="cellIs" dxfId="3766" priority="7779" operator="equal">
      <formula>"NÃO"</formula>
    </cfRule>
    <cfRule type="cellIs" dxfId="3765" priority="7780" operator="equal">
      <formula>"SIM"</formula>
    </cfRule>
  </conditionalFormatting>
  <conditionalFormatting sqref="Y150">
    <cfRule type="cellIs" dxfId="3764" priority="7778" operator="equal">
      <formula>"OPORTUNIDADE"</formula>
    </cfRule>
  </conditionalFormatting>
  <conditionalFormatting sqref="Y150">
    <cfRule type="cellIs" dxfId="3763" priority="7776" operator="equal">
      <formula>"NÃO"</formula>
    </cfRule>
    <cfRule type="cellIs" dxfId="3762" priority="7777" operator="equal">
      <formula>"SIM"</formula>
    </cfRule>
  </conditionalFormatting>
  <conditionalFormatting sqref="Y150">
    <cfRule type="cellIs" dxfId="3761" priority="7775" operator="equal">
      <formula>"OPORTUNIDADE"</formula>
    </cfRule>
  </conditionalFormatting>
  <conditionalFormatting sqref="Y150">
    <cfRule type="cellIs" dxfId="3760" priority="7773" operator="equal">
      <formula>"NÃO"</formula>
    </cfRule>
    <cfRule type="cellIs" dxfId="3759" priority="7774" operator="equal">
      <formula>"SIM"</formula>
    </cfRule>
  </conditionalFormatting>
  <conditionalFormatting sqref="Y150">
    <cfRule type="cellIs" dxfId="3758" priority="7772" operator="equal">
      <formula>"OPORTUNIDADE"</formula>
    </cfRule>
  </conditionalFormatting>
  <conditionalFormatting sqref="Y150">
    <cfRule type="cellIs" dxfId="3757" priority="7770" operator="equal">
      <formula>"NÃO"</formula>
    </cfRule>
    <cfRule type="cellIs" dxfId="3756" priority="7771" operator="equal">
      <formula>"SIM"</formula>
    </cfRule>
  </conditionalFormatting>
  <conditionalFormatting sqref="Y150">
    <cfRule type="cellIs" dxfId="3755" priority="7769" operator="equal">
      <formula>"OPORTUNIDADE"</formula>
    </cfRule>
  </conditionalFormatting>
  <conditionalFormatting sqref="Y150">
    <cfRule type="cellIs" dxfId="3754" priority="7767" operator="equal">
      <formula>"NÃO"</formula>
    </cfRule>
    <cfRule type="cellIs" dxfId="3753" priority="7768" operator="equal">
      <formula>"SIM"</formula>
    </cfRule>
  </conditionalFormatting>
  <conditionalFormatting sqref="Y150">
    <cfRule type="cellIs" dxfId="3752" priority="7766" operator="equal">
      <formula>"OPORTUNIDADE"</formula>
    </cfRule>
  </conditionalFormatting>
  <conditionalFormatting sqref="Y150">
    <cfRule type="cellIs" dxfId="3751" priority="7764" operator="equal">
      <formula>"NÃO"</formula>
    </cfRule>
    <cfRule type="cellIs" dxfId="3750" priority="7765" operator="equal">
      <formula>"SIM"</formula>
    </cfRule>
  </conditionalFormatting>
  <conditionalFormatting sqref="Y150">
    <cfRule type="cellIs" dxfId="3749" priority="7763" operator="equal">
      <formula>"OPORTUNIDADE"</formula>
    </cfRule>
  </conditionalFormatting>
  <conditionalFormatting sqref="Y150">
    <cfRule type="cellIs" dxfId="3748" priority="7761" operator="equal">
      <formula>"NÃO"</formula>
    </cfRule>
    <cfRule type="cellIs" dxfId="3747" priority="7762" operator="equal">
      <formula>"SIM"</formula>
    </cfRule>
  </conditionalFormatting>
  <conditionalFormatting sqref="Y150">
    <cfRule type="cellIs" dxfId="3746" priority="7760" operator="equal">
      <formula>"OPORTUNIDADE"</formula>
    </cfRule>
  </conditionalFormatting>
  <conditionalFormatting sqref="Y150">
    <cfRule type="cellIs" dxfId="3745" priority="7758" operator="equal">
      <formula>"NÃO"</formula>
    </cfRule>
    <cfRule type="cellIs" dxfId="3744" priority="7759" operator="equal">
      <formula>"SIM"</formula>
    </cfRule>
  </conditionalFormatting>
  <conditionalFormatting sqref="Y150">
    <cfRule type="cellIs" dxfId="3743" priority="7757" operator="equal">
      <formula>"OPORTUNIDADE"</formula>
    </cfRule>
  </conditionalFormatting>
  <conditionalFormatting sqref="Y150">
    <cfRule type="cellIs" dxfId="3742" priority="7755" operator="equal">
      <formula>"NÃO"</formula>
    </cfRule>
    <cfRule type="cellIs" dxfId="3741" priority="7756" operator="equal">
      <formula>"SIM"</formula>
    </cfRule>
  </conditionalFormatting>
  <conditionalFormatting sqref="Y150">
    <cfRule type="cellIs" dxfId="3740" priority="7754" operator="equal">
      <formula>"OPORTUNIDADE"</formula>
    </cfRule>
  </conditionalFormatting>
  <conditionalFormatting sqref="Y150">
    <cfRule type="cellIs" dxfId="3739" priority="7752" operator="equal">
      <formula>"NÃO"</formula>
    </cfRule>
    <cfRule type="cellIs" dxfId="3738" priority="7753" operator="equal">
      <formula>"SIM"</formula>
    </cfRule>
  </conditionalFormatting>
  <conditionalFormatting sqref="Y150">
    <cfRule type="cellIs" dxfId="3737" priority="7751" operator="equal">
      <formula>"OPORTUNIDADE"</formula>
    </cfRule>
  </conditionalFormatting>
  <conditionalFormatting sqref="Y150">
    <cfRule type="cellIs" dxfId="3736" priority="7749" operator="equal">
      <formula>"NÃO"</formula>
    </cfRule>
    <cfRule type="cellIs" dxfId="3735" priority="7750" operator="equal">
      <formula>"SIM"</formula>
    </cfRule>
  </conditionalFormatting>
  <conditionalFormatting sqref="Y150">
    <cfRule type="cellIs" dxfId="3734" priority="7748" operator="equal">
      <formula>"OPORTUNIDADE"</formula>
    </cfRule>
  </conditionalFormatting>
  <conditionalFormatting sqref="Y150">
    <cfRule type="cellIs" dxfId="3733" priority="7746" operator="equal">
      <formula>"NÃO"</formula>
    </cfRule>
    <cfRule type="cellIs" dxfId="3732" priority="7747" operator="equal">
      <formula>"SIM"</formula>
    </cfRule>
  </conditionalFormatting>
  <conditionalFormatting sqref="Y150">
    <cfRule type="cellIs" dxfId="3731" priority="7745" operator="equal">
      <formula>"OPORTUNIDADE"</formula>
    </cfRule>
  </conditionalFormatting>
  <conditionalFormatting sqref="Y150">
    <cfRule type="cellIs" dxfId="3730" priority="7743" operator="equal">
      <formula>"NÃO"</formula>
    </cfRule>
    <cfRule type="cellIs" dxfId="3729" priority="7744" operator="equal">
      <formula>"SIM"</formula>
    </cfRule>
  </conditionalFormatting>
  <conditionalFormatting sqref="Y150">
    <cfRule type="cellIs" dxfId="3728" priority="7742" operator="equal">
      <formula>"OPORTUNIDADE"</formula>
    </cfRule>
  </conditionalFormatting>
  <conditionalFormatting sqref="Y150">
    <cfRule type="cellIs" dxfId="3727" priority="7740" operator="equal">
      <formula>"NÃO"</formula>
    </cfRule>
    <cfRule type="cellIs" dxfId="3726" priority="7741" operator="equal">
      <formula>"SIM"</formula>
    </cfRule>
  </conditionalFormatting>
  <conditionalFormatting sqref="Y150">
    <cfRule type="cellIs" dxfId="3725" priority="7739" operator="equal">
      <formula>"OPORTUNIDADE"</formula>
    </cfRule>
  </conditionalFormatting>
  <conditionalFormatting sqref="Y150">
    <cfRule type="cellIs" dxfId="3724" priority="7737" operator="equal">
      <formula>"NÃO"</formula>
    </cfRule>
    <cfRule type="cellIs" dxfId="3723" priority="7738" operator="equal">
      <formula>"SIM"</formula>
    </cfRule>
  </conditionalFormatting>
  <conditionalFormatting sqref="Y150">
    <cfRule type="cellIs" dxfId="3722" priority="7736" operator="equal">
      <formula>"OPORTUNIDADE"</formula>
    </cfRule>
  </conditionalFormatting>
  <conditionalFormatting sqref="Y150">
    <cfRule type="cellIs" dxfId="3721" priority="7734" operator="equal">
      <formula>"NÃO"</formula>
    </cfRule>
    <cfRule type="cellIs" dxfId="3720" priority="7735" operator="equal">
      <formula>"SIM"</formula>
    </cfRule>
  </conditionalFormatting>
  <conditionalFormatting sqref="Z150">
    <cfRule type="cellIs" dxfId="3719" priority="7733" operator="equal">
      <formula>"OPORTUNIDADE"</formula>
    </cfRule>
  </conditionalFormatting>
  <conditionalFormatting sqref="Z150">
    <cfRule type="cellIs" dxfId="3718" priority="7731" operator="equal">
      <formula>"NÃO"</formula>
    </cfRule>
    <cfRule type="cellIs" dxfId="3717" priority="7732" operator="equal">
      <formula>"SIM"</formula>
    </cfRule>
  </conditionalFormatting>
  <conditionalFormatting sqref="Z150">
    <cfRule type="cellIs" dxfId="3716" priority="7730" operator="equal">
      <formula>"OPORTUNIDADE"</formula>
    </cfRule>
  </conditionalFormatting>
  <conditionalFormatting sqref="Z150">
    <cfRule type="cellIs" dxfId="3715" priority="7728" operator="equal">
      <formula>"NÃO"</formula>
    </cfRule>
    <cfRule type="cellIs" dxfId="3714" priority="7729" operator="equal">
      <formula>"SIM"</formula>
    </cfRule>
  </conditionalFormatting>
  <conditionalFormatting sqref="Y150">
    <cfRule type="cellIs" dxfId="3713" priority="7727" operator="equal">
      <formula>"OPORTUNIDADE"</formula>
    </cfRule>
  </conditionalFormatting>
  <conditionalFormatting sqref="Y150">
    <cfRule type="cellIs" dxfId="3712" priority="7725" operator="equal">
      <formula>"NÃO"</formula>
    </cfRule>
    <cfRule type="cellIs" dxfId="3711" priority="7726" operator="equal">
      <formula>"SIM"</formula>
    </cfRule>
  </conditionalFormatting>
  <conditionalFormatting sqref="Y150">
    <cfRule type="cellIs" dxfId="3710" priority="7724" operator="equal">
      <formula>"OPORTUNIDADE"</formula>
    </cfRule>
  </conditionalFormatting>
  <conditionalFormatting sqref="Y150">
    <cfRule type="cellIs" dxfId="3709" priority="7722" operator="equal">
      <formula>"NÃO"</formula>
    </cfRule>
    <cfRule type="cellIs" dxfId="3708" priority="7723" operator="equal">
      <formula>"SIM"</formula>
    </cfRule>
  </conditionalFormatting>
  <conditionalFormatting sqref="Z150">
    <cfRule type="cellIs" dxfId="3707" priority="7721" operator="equal">
      <formula>"OPORTUNIDADE"</formula>
    </cfRule>
  </conditionalFormatting>
  <conditionalFormatting sqref="Z150">
    <cfRule type="cellIs" dxfId="3706" priority="7719" operator="equal">
      <formula>"NÃO"</formula>
    </cfRule>
    <cfRule type="cellIs" dxfId="3705" priority="7720" operator="equal">
      <formula>"SIM"</formula>
    </cfRule>
  </conditionalFormatting>
  <conditionalFormatting sqref="Z150">
    <cfRule type="cellIs" dxfId="3704" priority="7718" operator="equal">
      <formula>"OPORTUNIDADE"</formula>
    </cfRule>
  </conditionalFormatting>
  <conditionalFormatting sqref="Z150">
    <cfRule type="cellIs" dxfId="3703" priority="7716" operator="equal">
      <formula>"NÃO"</formula>
    </cfRule>
    <cfRule type="cellIs" dxfId="3702" priority="7717" operator="equal">
      <formula>"SIM"</formula>
    </cfRule>
  </conditionalFormatting>
  <conditionalFormatting sqref="Z150">
    <cfRule type="cellIs" dxfId="3701" priority="7715" operator="equal">
      <formula>"OPORTUNIDADE"</formula>
    </cfRule>
  </conditionalFormatting>
  <conditionalFormatting sqref="Z150">
    <cfRule type="cellIs" dxfId="3700" priority="7713" operator="equal">
      <formula>"NÃO"</formula>
    </cfRule>
    <cfRule type="cellIs" dxfId="3699" priority="7714" operator="equal">
      <formula>"SIM"</formula>
    </cfRule>
  </conditionalFormatting>
  <conditionalFormatting sqref="Z150">
    <cfRule type="cellIs" dxfId="3698" priority="7712" operator="equal">
      <formula>"OPORTUNIDADE"</formula>
    </cfRule>
  </conditionalFormatting>
  <conditionalFormatting sqref="Z150">
    <cfRule type="cellIs" dxfId="3697" priority="7710" operator="equal">
      <formula>"NÃO"</formula>
    </cfRule>
    <cfRule type="cellIs" dxfId="3696" priority="7711" operator="equal">
      <formula>"SIM"</formula>
    </cfRule>
  </conditionalFormatting>
  <conditionalFormatting sqref="Y150">
    <cfRule type="cellIs" dxfId="3695" priority="7709" operator="equal">
      <formula>"OPORTUNIDADE"</formula>
    </cfRule>
  </conditionalFormatting>
  <conditionalFormatting sqref="Y150">
    <cfRule type="cellIs" dxfId="3694" priority="7707" operator="equal">
      <formula>"NÃO"</formula>
    </cfRule>
    <cfRule type="cellIs" dxfId="3693" priority="7708" operator="equal">
      <formula>"SIM"</formula>
    </cfRule>
  </conditionalFormatting>
  <conditionalFormatting sqref="Y150">
    <cfRule type="cellIs" dxfId="3692" priority="7706" operator="equal">
      <formula>"OPORTUNIDADE"</formula>
    </cfRule>
  </conditionalFormatting>
  <conditionalFormatting sqref="Y150">
    <cfRule type="cellIs" dxfId="3691" priority="7704" operator="equal">
      <formula>"NÃO"</formula>
    </cfRule>
    <cfRule type="cellIs" dxfId="3690" priority="7705" operator="equal">
      <formula>"SIM"</formula>
    </cfRule>
  </conditionalFormatting>
  <conditionalFormatting sqref="Y150">
    <cfRule type="cellIs" dxfId="3689" priority="7703" operator="equal">
      <formula>"OPORTUNIDADE"</formula>
    </cfRule>
  </conditionalFormatting>
  <conditionalFormatting sqref="Y150">
    <cfRule type="cellIs" dxfId="3688" priority="7701" operator="equal">
      <formula>"NÃO"</formula>
    </cfRule>
    <cfRule type="cellIs" dxfId="3687" priority="7702" operator="equal">
      <formula>"SIM"</formula>
    </cfRule>
  </conditionalFormatting>
  <conditionalFormatting sqref="Y150">
    <cfRule type="cellIs" dxfId="3686" priority="7700" operator="equal">
      <formula>"OPORTUNIDADE"</formula>
    </cfRule>
  </conditionalFormatting>
  <conditionalFormatting sqref="Y150">
    <cfRule type="cellIs" dxfId="3685" priority="7698" operator="equal">
      <formula>"NÃO"</formula>
    </cfRule>
    <cfRule type="cellIs" dxfId="3684" priority="7699" operator="equal">
      <formula>"SIM"</formula>
    </cfRule>
  </conditionalFormatting>
  <conditionalFormatting sqref="Y150">
    <cfRule type="cellIs" dxfId="3683" priority="7697" operator="equal">
      <formula>"OPORTUNIDADE"</formula>
    </cfRule>
  </conditionalFormatting>
  <conditionalFormatting sqref="Y150">
    <cfRule type="cellIs" dxfId="3682" priority="7695" operator="equal">
      <formula>"NÃO"</formula>
    </cfRule>
    <cfRule type="cellIs" dxfId="3681" priority="7696" operator="equal">
      <formula>"SIM"</formula>
    </cfRule>
  </conditionalFormatting>
  <conditionalFormatting sqref="Y150">
    <cfRule type="cellIs" dxfId="3680" priority="7694" operator="equal">
      <formula>"OPORTUNIDADE"</formula>
    </cfRule>
  </conditionalFormatting>
  <conditionalFormatting sqref="Y150">
    <cfRule type="cellIs" dxfId="3679" priority="7692" operator="equal">
      <formula>"NÃO"</formula>
    </cfRule>
    <cfRule type="cellIs" dxfId="3678" priority="7693" operator="equal">
      <formula>"SIM"</formula>
    </cfRule>
  </conditionalFormatting>
  <conditionalFormatting sqref="Y154:Y156">
    <cfRule type="cellIs" dxfId="3677" priority="7691" operator="equal">
      <formula>"OPORTUNIDADE"</formula>
    </cfRule>
  </conditionalFormatting>
  <conditionalFormatting sqref="Y154:Y156">
    <cfRule type="cellIs" dxfId="3676" priority="7689" operator="equal">
      <formula>"NÃO"</formula>
    </cfRule>
    <cfRule type="cellIs" dxfId="3675" priority="7690" operator="equal">
      <formula>"SIM"</formula>
    </cfRule>
  </conditionalFormatting>
  <conditionalFormatting sqref="Y154:Y156">
    <cfRule type="cellIs" dxfId="3674" priority="7688" operator="equal">
      <formula>"OPORTUNIDADE"</formula>
    </cfRule>
  </conditionalFormatting>
  <conditionalFormatting sqref="Y154:Y156">
    <cfRule type="cellIs" dxfId="3673" priority="7686" operator="equal">
      <formula>"NÃO"</formula>
    </cfRule>
    <cfRule type="cellIs" dxfId="3672" priority="7687" operator="equal">
      <formula>"SIM"</formula>
    </cfRule>
  </conditionalFormatting>
  <conditionalFormatting sqref="Y154:Y156">
    <cfRule type="cellIs" dxfId="3671" priority="7685" operator="equal">
      <formula>"OPORTUNIDADE"</formula>
    </cfRule>
  </conditionalFormatting>
  <conditionalFormatting sqref="Y154:Y156">
    <cfRule type="cellIs" dxfId="3670" priority="7683" operator="equal">
      <formula>"NÃO"</formula>
    </cfRule>
    <cfRule type="cellIs" dxfId="3669" priority="7684" operator="equal">
      <formula>"SIM"</formula>
    </cfRule>
  </conditionalFormatting>
  <conditionalFormatting sqref="Y154:Y156">
    <cfRule type="cellIs" dxfId="3668" priority="7682" operator="equal">
      <formula>"OPORTUNIDADE"</formula>
    </cfRule>
  </conditionalFormatting>
  <conditionalFormatting sqref="Y154:Y156">
    <cfRule type="cellIs" dxfId="3667" priority="7680" operator="equal">
      <formula>"NÃO"</formula>
    </cfRule>
    <cfRule type="cellIs" dxfId="3666" priority="7681" operator="equal">
      <formula>"SIM"</formula>
    </cfRule>
  </conditionalFormatting>
  <conditionalFormatting sqref="Y154:Y156">
    <cfRule type="cellIs" dxfId="3665" priority="7679" operator="equal">
      <formula>"OPORTUNIDADE"</formula>
    </cfRule>
  </conditionalFormatting>
  <conditionalFormatting sqref="Y154:Y156">
    <cfRule type="cellIs" dxfId="3664" priority="7677" operator="equal">
      <formula>"NÃO"</formula>
    </cfRule>
    <cfRule type="cellIs" dxfId="3663" priority="7678" operator="equal">
      <formula>"SIM"</formula>
    </cfRule>
  </conditionalFormatting>
  <conditionalFormatting sqref="Y154:Y156">
    <cfRule type="cellIs" dxfId="3662" priority="7676" operator="equal">
      <formula>"OPORTUNIDADE"</formula>
    </cfRule>
  </conditionalFormatting>
  <conditionalFormatting sqref="Y154:Y156">
    <cfRule type="cellIs" dxfId="3661" priority="7674" operator="equal">
      <formula>"NÃO"</formula>
    </cfRule>
    <cfRule type="cellIs" dxfId="3660" priority="7675" operator="equal">
      <formula>"SIM"</formula>
    </cfRule>
  </conditionalFormatting>
  <conditionalFormatting sqref="Y154:Y156">
    <cfRule type="cellIs" dxfId="3659" priority="7673" operator="equal">
      <formula>"OPORTUNIDADE"</formula>
    </cfRule>
  </conditionalFormatting>
  <conditionalFormatting sqref="Y154:Y156">
    <cfRule type="cellIs" dxfId="3658" priority="7671" operator="equal">
      <formula>"NÃO"</formula>
    </cfRule>
    <cfRule type="cellIs" dxfId="3657" priority="7672" operator="equal">
      <formula>"SIM"</formula>
    </cfRule>
  </conditionalFormatting>
  <conditionalFormatting sqref="Y154:Y156">
    <cfRule type="cellIs" dxfId="3656" priority="7670" operator="equal">
      <formula>"OPORTUNIDADE"</formula>
    </cfRule>
  </conditionalFormatting>
  <conditionalFormatting sqref="Y154:Y156">
    <cfRule type="cellIs" dxfId="3655" priority="7668" operator="equal">
      <formula>"NÃO"</formula>
    </cfRule>
    <cfRule type="cellIs" dxfId="3654" priority="7669" operator="equal">
      <formula>"SIM"</formula>
    </cfRule>
  </conditionalFormatting>
  <conditionalFormatting sqref="Y154:Y156">
    <cfRule type="cellIs" dxfId="3653" priority="7667" operator="equal">
      <formula>"OPORTUNIDADE"</formula>
    </cfRule>
  </conditionalFormatting>
  <conditionalFormatting sqref="Y154:Y156">
    <cfRule type="cellIs" dxfId="3652" priority="7665" operator="equal">
      <formula>"NÃO"</formula>
    </cfRule>
    <cfRule type="cellIs" dxfId="3651" priority="7666" operator="equal">
      <formula>"SIM"</formula>
    </cfRule>
  </conditionalFormatting>
  <conditionalFormatting sqref="Y154:Y156">
    <cfRule type="cellIs" dxfId="3650" priority="7664" operator="equal">
      <formula>"OPORTUNIDADE"</formula>
    </cfRule>
  </conditionalFormatting>
  <conditionalFormatting sqref="Y154:Y156">
    <cfRule type="cellIs" dxfId="3649" priority="7662" operator="equal">
      <formula>"NÃO"</formula>
    </cfRule>
    <cfRule type="cellIs" dxfId="3648" priority="7663" operator="equal">
      <formula>"SIM"</formula>
    </cfRule>
  </conditionalFormatting>
  <conditionalFormatting sqref="Y154:Y156">
    <cfRule type="cellIs" dxfId="3647" priority="7661" operator="equal">
      <formula>"OPORTUNIDADE"</formula>
    </cfRule>
  </conditionalFormatting>
  <conditionalFormatting sqref="Y154:Y156">
    <cfRule type="cellIs" dxfId="3646" priority="7659" operator="equal">
      <formula>"NÃO"</formula>
    </cfRule>
    <cfRule type="cellIs" dxfId="3645" priority="7660" operator="equal">
      <formula>"SIM"</formula>
    </cfRule>
  </conditionalFormatting>
  <conditionalFormatting sqref="Z154">
    <cfRule type="cellIs" dxfId="3644" priority="7658" operator="equal">
      <formula>"OPORTUNIDADE"</formula>
    </cfRule>
  </conditionalFormatting>
  <conditionalFormatting sqref="Z154">
    <cfRule type="cellIs" dxfId="3643" priority="7656" operator="equal">
      <formula>"NÃO"</formula>
    </cfRule>
    <cfRule type="cellIs" dxfId="3642" priority="7657" operator="equal">
      <formula>"SIM"</formula>
    </cfRule>
  </conditionalFormatting>
  <conditionalFormatting sqref="Y154:Y156">
    <cfRule type="cellIs" dxfId="3641" priority="7655" operator="equal">
      <formula>"OPORTUNIDADE"</formula>
    </cfRule>
  </conditionalFormatting>
  <conditionalFormatting sqref="Y154:Y156">
    <cfRule type="cellIs" dxfId="3640" priority="7653" operator="equal">
      <formula>"NÃO"</formula>
    </cfRule>
    <cfRule type="cellIs" dxfId="3639" priority="7654" operator="equal">
      <formula>"SIM"</formula>
    </cfRule>
  </conditionalFormatting>
  <conditionalFormatting sqref="Y154:Y156">
    <cfRule type="cellIs" dxfId="3638" priority="7652" operator="equal">
      <formula>"OPORTUNIDADE"</formula>
    </cfRule>
  </conditionalFormatting>
  <conditionalFormatting sqref="Y154:Y156">
    <cfRule type="cellIs" dxfId="3637" priority="7650" operator="equal">
      <formula>"NÃO"</formula>
    </cfRule>
    <cfRule type="cellIs" dxfId="3636" priority="7651" operator="equal">
      <formula>"SIM"</formula>
    </cfRule>
  </conditionalFormatting>
  <conditionalFormatting sqref="Y154:Y156">
    <cfRule type="cellIs" dxfId="3635" priority="7649" operator="equal">
      <formula>"OPORTUNIDADE"</formula>
    </cfRule>
  </conditionalFormatting>
  <conditionalFormatting sqref="Y154:Y156">
    <cfRule type="cellIs" dxfId="3634" priority="7647" operator="equal">
      <formula>"NÃO"</formula>
    </cfRule>
    <cfRule type="cellIs" dxfId="3633" priority="7648" operator="equal">
      <formula>"SIM"</formula>
    </cfRule>
  </conditionalFormatting>
  <conditionalFormatting sqref="Y154:Y156">
    <cfRule type="cellIs" dxfId="3632" priority="7646" operator="equal">
      <formula>"OPORTUNIDADE"</formula>
    </cfRule>
  </conditionalFormatting>
  <conditionalFormatting sqref="Y154:Y156">
    <cfRule type="cellIs" dxfId="3631" priority="7644" operator="equal">
      <formula>"NÃO"</formula>
    </cfRule>
    <cfRule type="cellIs" dxfId="3630" priority="7645" operator="equal">
      <formula>"SIM"</formula>
    </cfRule>
  </conditionalFormatting>
  <conditionalFormatting sqref="Y154:Y156">
    <cfRule type="cellIs" dxfId="3629" priority="7643" operator="equal">
      <formula>"OPORTUNIDADE"</formula>
    </cfRule>
  </conditionalFormatting>
  <conditionalFormatting sqref="Y154:Y156">
    <cfRule type="cellIs" dxfId="3628" priority="7641" operator="equal">
      <formula>"NÃO"</formula>
    </cfRule>
    <cfRule type="cellIs" dxfId="3627" priority="7642" operator="equal">
      <formula>"SIM"</formula>
    </cfRule>
  </conditionalFormatting>
  <conditionalFormatting sqref="Y154:Y156">
    <cfRule type="cellIs" dxfId="3626" priority="7640" operator="equal">
      <formula>"OPORTUNIDADE"</formula>
    </cfRule>
  </conditionalFormatting>
  <conditionalFormatting sqref="Y154:Y156">
    <cfRule type="cellIs" dxfId="3625" priority="7638" operator="equal">
      <formula>"NÃO"</formula>
    </cfRule>
    <cfRule type="cellIs" dxfId="3624" priority="7639" operator="equal">
      <formula>"SIM"</formula>
    </cfRule>
  </conditionalFormatting>
  <conditionalFormatting sqref="Y155">
    <cfRule type="cellIs" dxfId="3623" priority="7637" operator="equal">
      <formula>"OPORTUNIDADE"</formula>
    </cfRule>
  </conditionalFormatting>
  <conditionalFormatting sqref="Y155">
    <cfRule type="cellIs" dxfId="3622" priority="7635" operator="equal">
      <formula>"NÃO"</formula>
    </cfRule>
    <cfRule type="cellIs" dxfId="3621" priority="7636" operator="equal">
      <formula>"SIM"</formula>
    </cfRule>
  </conditionalFormatting>
  <conditionalFormatting sqref="Y155">
    <cfRule type="cellIs" dxfId="3620" priority="7634" operator="equal">
      <formula>"OPORTUNIDADE"</formula>
    </cfRule>
  </conditionalFormatting>
  <conditionalFormatting sqref="Y155">
    <cfRule type="cellIs" dxfId="3619" priority="7632" operator="equal">
      <formula>"NÃO"</formula>
    </cfRule>
    <cfRule type="cellIs" dxfId="3618" priority="7633" operator="equal">
      <formula>"SIM"</formula>
    </cfRule>
  </conditionalFormatting>
  <conditionalFormatting sqref="Y155">
    <cfRule type="cellIs" dxfId="3617" priority="7631" operator="equal">
      <formula>"OPORTUNIDADE"</formula>
    </cfRule>
  </conditionalFormatting>
  <conditionalFormatting sqref="Y155">
    <cfRule type="cellIs" dxfId="3616" priority="7629" operator="equal">
      <formula>"NÃO"</formula>
    </cfRule>
    <cfRule type="cellIs" dxfId="3615" priority="7630" operator="equal">
      <formula>"SIM"</formula>
    </cfRule>
  </conditionalFormatting>
  <conditionalFormatting sqref="Y155">
    <cfRule type="cellIs" dxfId="3614" priority="7628" operator="equal">
      <formula>"OPORTUNIDADE"</formula>
    </cfRule>
  </conditionalFormatting>
  <conditionalFormatting sqref="Y155">
    <cfRule type="cellIs" dxfId="3613" priority="7626" operator="equal">
      <formula>"NÃO"</formula>
    </cfRule>
    <cfRule type="cellIs" dxfId="3612" priority="7627" operator="equal">
      <formula>"SIM"</formula>
    </cfRule>
  </conditionalFormatting>
  <conditionalFormatting sqref="Y155">
    <cfRule type="cellIs" dxfId="3611" priority="7625" operator="equal">
      <formula>"OPORTUNIDADE"</formula>
    </cfRule>
  </conditionalFormatting>
  <conditionalFormatting sqref="Y155">
    <cfRule type="cellIs" dxfId="3610" priority="7623" operator="equal">
      <formula>"NÃO"</formula>
    </cfRule>
    <cfRule type="cellIs" dxfId="3609" priority="7624" operator="equal">
      <formula>"SIM"</formula>
    </cfRule>
  </conditionalFormatting>
  <conditionalFormatting sqref="Y155">
    <cfRule type="cellIs" dxfId="3608" priority="7622" operator="equal">
      <formula>"OPORTUNIDADE"</formula>
    </cfRule>
  </conditionalFormatting>
  <conditionalFormatting sqref="Y155">
    <cfRule type="cellIs" dxfId="3607" priority="7620" operator="equal">
      <formula>"NÃO"</formula>
    </cfRule>
    <cfRule type="cellIs" dxfId="3606" priority="7621" operator="equal">
      <formula>"SIM"</formula>
    </cfRule>
  </conditionalFormatting>
  <conditionalFormatting sqref="Y155">
    <cfRule type="cellIs" dxfId="3605" priority="7619" operator="equal">
      <formula>"OPORTUNIDADE"</formula>
    </cfRule>
  </conditionalFormatting>
  <conditionalFormatting sqref="Y155">
    <cfRule type="cellIs" dxfId="3604" priority="7617" operator="equal">
      <formula>"NÃO"</formula>
    </cfRule>
    <cfRule type="cellIs" dxfId="3603" priority="7618" operator="equal">
      <formula>"SIM"</formula>
    </cfRule>
  </conditionalFormatting>
  <conditionalFormatting sqref="Y155">
    <cfRule type="cellIs" dxfId="3602" priority="7616" operator="equal">
      <formula>"OPORTUNIDADE"</formula>
    </cfRule>
  </conditionalFormatting>
  <conditionalFormatting sqref="Y155">
    <cfRule type="cellIs" dxfId="3601" priority="7614" operator="equal">
      <formula>"NÃO"</formula>
    </cfRule>
    <cfRule type="cellIs" dxfId="3600" priority="7615" operator="equal">
      <formula>"SIM"</formula>
    </cfRule>
  </conditionalFormatting>
  <conditionalFormatting sqref="Y155">
    <cfRule type="cellIs" dxfId="3599" priority="7613" operator="equal">
      <formula>"OPORTUNIDADE"</formula>
    </cfRule>
  </conditionalFormatting>
  <conditionalFormatting sqref="Y155">
    <cfRule type="cellIs" dxfId="3598" priority="7611" operator="equal">
      <formula>"NÃO"</formula>
    </cfRule>
    <cfRule type="cellIs" dxfId="3597" priority="7612" operator="equal">
      <formula>"SIM"</formula>
    </cfRule>
  </conditionalFormatting>
  <conditionalFormatting sqref="Y155">
    <cfRule type="cellIs" dxfId="3596" priority="7610" operator="equal">
      <formula>"OPORTUNIDADE"</formula>
    </cfRule>
  </conditionalFormatting>
  <conditionalFormatting sqref="Y155">
    <cfRule type="cellIs" dxfId="3595" priority="7608" operator="equal">
      <formula>"NÃO"</formula>
    </cfRule>
    <cfRule type="cellIs" dxfId="3594" priority="7609" operator="equal">
      <formula>"SIM"</formula>
    </cfRule>
  </conditionalFormatting>
  <conditionalFormatting sqref="Y155">
    <cfRule type="cellIs" dxfId="3593" priority="7607" operator="equal">
      <formula>"OPORTUNIDADE"</formula>
    </cfRule>
  </conditionalFormatting>
  <conditionalFormatting sqref="Y155">
    <cfRule type="cellIs" dxfId="3592" priority="7605" operator="equal">
      <formula>"NÃO"</formula>
    </cfRule>
    <cfRule type="cellIs" dxfId="3591" priority="7606" operator="equal">
      <formula>"SIM"</formula>
    </cfRule>
  </conditionalFormatting>
  <conditionalFormatting sqref="Y155">
    <cfRule type="cellIs" dxfId="3590" priority="7604" operator="equal">
      <formula>"OPORTUNIDADE"</formula>
    </cfRule>
  </conditionalFormatting>
  <conditionalFormatting sqref="Y155">
    <cfRule type="cellIs" dxfId="3589" priority="7602" operator="equal">
      <formula>"NÃO"</formula>
    </cfRule>
    <cfRule type="cellIs" dxfId="3588" priority="7603" operator="equal">
      <formula>"SIM"</formula>
    </cfRule>
  </conditionalFormatting>
  <conditionalFormatting sqref="Y155">
    <cfRule type="cellIs" dxfId="3587" priority="7601" operator="equal">
      <formula>"OPORTUNIDADE"</formula>
    </cfRule>
  </conditionalFormatting>
  <conditionalFormatting sqref="Y155">
    <cfRule type="cellIs" dxfId="3586" priority="7599" operator="equal">
      <formula>"NÃO"</formula>
    </cfRule>
    <cfRule type="cellIs" dxfId="3585" priority="7600" operator="equal">
      <formula>"SIM"</formula>
    </cfRule>
  </conditionalFormatting>
  <conditionalFormatting sqref="Y155">
    <cfRule type="cellIs" dxfId="3584" priority="7598" operator="equal">
      <formula>"OPORTUNIDADE"</formula>
    </cfRule>
  </conditionalFormatting>
  <conditionalFormatting sqref="Y155">
    <cfRule type="cellIs" dxfId="3583" priority="7596" operator="equal">
      <formula>"NÃO"</formula>
    </cfRule>
    <cfRule type="cellIs" dxfId="3582" priority="7597" operator="equal">
      <formula>"SIM"</formula>
    </cfRule>
  </conditionalFormatting>
  <conditionalFormatting sqref="Y155">
    <cfRule type="cellIs" dxfId="3581" priority="7595" operator="equal">
      <formula>"OPORTUNIDADE"</formula>
    </cfRule>
  </conditionalFormatting>
  <conditionalFormatting sqref="Y155">
    <cfRule type="cellIs" dxfId="3580" priority="7593" operator="equal">
      <formula>"NÃO"</formula>
    </cfRule>
    <cfRule type="cellIs" dxfId="3579" priority="7594" operator="equal">
      <formula>"SIM"</formula>
    </cfRule>
  </conditionalFormatting>
  <conditionalFormatting sqref="Y155">
    <cfRule type="cellIs" dxfId="3578" priority="7592" operator="equal">
      <formula>"OPORTUNIDADE"</formula>
    </cfRule>
  </conditionalFormatting>
  <conditionalFormatting sqref="Y155">
    <cfRule type="cellIs" dxfId="3577" priority="7590" operator="equal">
      <formula>"NÃO"</formula>
    </cfRule>
    <cfRule type="cellIs" dxfId="3576" priority="7591" operator="equal">
      <formula>"SIM"</formula>
    </cfRule>
  </conditionalFormatting>
  <conditionalFormatting sqref="Y155">
    <cfRule type="cellIs" dxfId="3575" priority="7589" operator="equal">
      <formula>"OPORTUNIDADE"</formula>
    </cfRule>
  </conditionalFormatting>
  <conditionalFormatting sqref="Y155">
    <cfRule type="cellIs" dxfId="3574" priority="7587" operator="equal">
      <formula>"NÃO"</formula>
    </cfRule>
    <cfRule type="cellIs" dxfId="3573" priority="7588" operator="equal">
      <formula>"SIM"</formula>
    </cfRule>
  </conditionalFormatting>
  <conditionalFormatting sqref="Y155">
    <cfRule type="cellIs" dxfId="3572" priority="7586" operator="equal">
      <formula>"OPORTUNIDADE"</formula>
    </cfRule>
  </conditionalFormatting>
  <conditionalFormatting sqref="Y155">
    <cfRule type="cellIs" dxfId="3571" priority="7584" operator="equal">
      <formula>"NÃO"</formula>
    </cfRule>
    <cfRule type="cellIs" dxfId="3570" priority="7585" operator="equal">
      <formula>"SIM"</formula>
    </cfRule>
  </conditionalFormatting>
  <conditionalFormatting sqref="Y155">
    <cfRule type="cellIs" dxfId="3569" priority="7583" operator="equal">
      <formula>"OPORTUNIDADE"</formula>
    </cfRule>
  </conditionalFormatting>
  <conditionalFormatting sqref="Y155">
    <cfRule type="cellIs" dxfId="3568" priority="7581" operator="equal">
      <formula>"NÃO"</formula>
    </cfRule>
    <cfRule type="cellIs" dxfId="3567" priority="7582" operator="equal">
      <formula>"SIM"</formula>
    </cfRule>
  </conditionalFormatting>
  <conditionalFormatting sqref="Y155">
    <cfRule type="cellIs" dxfId="3566" priority="7580" operator="equal">
      <formula>"OPORTUNIDADE"</formula>
    </cfRule>
  </conditionalFormatting>
  <conditionalFormatting sqref="Y155">
    <cfRule type="cellIs" dxfId="3565" priority="7578" operator="equal">
      <formula>"NÃO"</formula>
    </cfRule>
    <cfRule type="cellIs" dxfId="3564" priority="7579" operator="equal">
      <formula>"SIM"</formula>
    </cfRule>
  </conditionalFormatting>
  <conditionalFormatting sqref="Y155">
    <cfRule type="cellIs" dxfId="3563" priority="7577" operator="equal">
      <formula>"OPORTUNIDADE"</formula>
    </cfRule>
  </conditionalFormatting>
  <conditionalFormatting sqref="Y155">
    <cfRule type="cellIs" dxfId="3562" priority="7575" operator="equal">
      <formula>"NÃO"</formula>
    </cfRule>
    <cfRule type="cellIs" dxfId="3561" priority="7576" operator="equal">
      <formula>"SIM"</formula>
    </cfRule>
  </conditionalFormatting>
  <conditionalFormatting sqref="Y155">
    <cfRule type="cellIs" dxfId="3560" priority="7574" operator="equal">
      <formula>"OPORTUNIDADE"</formula>
    </cfRule>
  </conditionalFormatting>
  <conditionalFormatting sqref="Y155">
    <cfRule type="cellIs" dxfId="3559" priority="7572" operator="equal">
      <formula>"NÃO"</formula>
    </cfRule>
    <cfRule type="cellIs" dxfId="3558" priority="7573" operator="equal">
      <formula>"SIM"</formula>
    </cfRule>
  </conditionalFormatting>
  <conditionalFormatting sqref="Y155">
    <cfRule type="cellIs" dxfId="3557" priority="7571" operator="equal">
      <formula>"OPORTUNIDADE"</formula>
    </cfRule>
  </conditionalFormatting>
  <conditionalFormatting sqref="Y155">
    <cfRule type="cellIs" dxfId="3556" priority="7569" operator="equal">
      <formula>"NÃO"</formula>
    </cfRule>
    <cfRule type="cellIs" dxfId="3555" priority="7570" operator="equal">
      <formula>"SIM"</formula>
    </cfRule>
  </conditionalFormatting>
  <conditionalFormatting sqref="Y155">
    <cfRule type="cellIs" dxfId="3554" priority="7568" operator="equal">
      <formula>"OPORTUNIDADE"</formula>
    </cfRule>
  </conditionalFormatting>
  <conditionalFormatting sqref="Y155">
    <cfRule type="cellIs" dxfId="3553" priority="7566" operator="equal">
      <formula>"NÃO"</formula>
    </cfRule>
    <cfRule type="cellIs" dxfId="3552" priority="7567" operator="equal">
      <formula>"SIM"</formula>
    </cfRule>
  </conditionalFormatting>
  <conditionalFormatting sqref="Y155">
    <cfRule type="cellIs" dxfId="3551" priority="7565" operator="equal">
      <formula>"OPORTUNIDADE"</formula>
    </cfRule>
  </conditionalFormatting>
  <conditionalFormatting sqref="Y155">
    <cfRule type="cellIs" dxfId="3550" priority="7563" operator="equal">
      <formula>"NÃO"</formula>
    </cfRule>
    <cfRule type="cellIs" dxfId="3549" priority="7564" operator="equal">
      <formula>"SIM"</formula>
    </cfRule>
  </conditionalFormatting>
  <conditionalFormatting sqref="Y155">
    <cfRule type="cellIs" dxfId="3548" priority="7562" operator="equal">
      <formula>"OPORTUNIDADE"</formula>
    </cfRule>
  </conditionalFormatting>
  <conditionalFormatting sqref="Y155">
    <cfRule type="cellIs" dxfId="3547" priority="7560" operator="equal">
      <formula>"NÃO"</formula>
    </cfRule>
    <cfRule type="cellIs" dxfId="3546" priority="7561" operator="equal">
      <formula>"SIM"</formula>
    </cfRule>
  </conditionalFormatting>
  <conditionalFormatting sqref="Y155">
    <cfRule type="cellIs" dxfId="3545" priority="7559" operator="equal">
      <formula>"OPORTUNIDADE"</formula>
    </cfRule>
  </conditionalFormatting>
  <conditionalFormatting sqref="Y155">
    <cfRule type="cellIs" dxfId="3544" priority="7557" operator="equal">
      <formula>"NÃO"</formula>
    </cfRule>
    <cfRule type="cellIs" dxfId="3543" priority="7558" operator="equal">
      <formula>"SIM"</formula>
    </cfRule>
  </conditionalFormatting>
  <conditionalFormatting sqref="Y155">
    <cfRule type="cellIs" dxfId="3542" priority="7556" operator="equal">
      <formula>"OPORTUNIDADE"</formula>
    </cfRule>
  </conditionalFormatting>
  <conditionalFormatting sqref="Y155">
    <cfRule type="cellIs" dxfId="3541" priority="7554" operator="equal">
      <formula>"NÃO"</formula>
    </cfRule>
    <cfRule type="cellIs" dxfId="3540" priority="7555" operator="equal">
      <formula>"SIM"</formula>
    </cfRule>
  </conditionalFormatting>
  <conditionalFormatting sqref="Y155">
    <cfRule type="cellIs" dxfId="3539" priority="7553" operator="equal">
      <formula>"OPORTUNIDADE"</formula>
    </cfRule>
  </conditionalFormatting>
  <conditionalFormatting sqref="Y155">
    <cfRule type="cellIs" dxfId="3538" priority="7551" operator="equal">
      <formula>"NÃO"</formula>
    </cfRule>
    <cfRule type="cellIs" dxfId="3537" priority="7552" operator="equal">
      <formula>"SIM"</formula>
    </cfRule>
  </conditionalFormatting>
  <conditionalFormatting sqref="Y155">
    <cfRule type="cellIs" dxfId="3536" priority="7550" operator="equal">
      <formula>"OPORTUNIDADE"</formula>
    </cfRule>
  </conditionalFormatting>
  <conditionalFormatting sqref="Y155">
    <cfRule type="cellIs" dxfId="3535" priority="7548" operator="equal">
      <formula>"NÃO"</formula>
    </cfRule>
    <cfRule type="cellIs" dxfId="3534" priority="7549" operator="equal">
      <formula>"SIM"</formula>
    </cfRule>
  </conditionalFormatting>
  <conditionalFormatting sqref="Y155">
    <cfRule type="cellIs" dxfId="3533" priority="7547" operator="equal">
      <formula>"OPORTUNIDADE"</formula>
    </cfRule>
  </conditionalFormatting>
  <conditionalFormatting sqref="Y155">
    <cfRule type="cellIs" dxfId="3532" priority="7545" operator="equal">
      <formula>"NÃO"</formula>
    </cfRule>
    <cfRule type="cellIs" dxfId="3531" priority="7546" operator="equal">
      <formula>"SIM"</formula>
    </cfRule>
  </conditionalFormatting>
  <conditionalFormatting sqref="Y155">
    <cfRule type="cellIs" dxfId="3530" priority="7544" operator="equal">
      <formula>"OPORTUNIDADE"</formula>
    </cfRule>
  </conditionalFormatting>
  <conditionalFormatting sqref="Y155">
    <cfRule type="cellIs" dxfId="3529" priority="7542" operator="equal">
      <formula>"NÃO"</formula>
    </cfRule>
    <cfRule type="cellIs" dxfId="3528" priority="7543" operator="equal">
      <formula>"SIM"</formula>
    </cfRule>
  </conditionalFormatting>
  <conditionalFormatting sqref="Y155">
    <cfRule type="cellIs" dxfId="3527" priority="7541" operator="equal">
      <formula>"OPORTUNIDADE"</formula>
    </cfRule>
  </conditionalFormatting>
  <conditionalFormatting sqref="Y155">
    <cfRule type="cellIs" dxfId="3526" priority="7539" operator="equal">
      <formula>"NÃO"</formula>
    </cfRule>
    <cfRule type="cellIs" dxfId="3525" priority="7540" operator="equal">
      <formula>"SIM"</formula>
    </cfRule>
  </conditionalFormatting>
  <conditionalFormatting sqref="Y146:Y150">
    <cfRule type="cellIs" dxfId="3524" priority="7538" operator="equal">
      <formula>"OPORTUNIDADE"</formula>
    </cfRule>
  </conditionalFormatting>
  <conditionalFormatting sqref="Y146:Y150">
    <cfRule type="cellIs" dxfId="3523" priority="7536" operator="equal">
      <formula>"NÃO"</formula>
    </cfRule>
    <cfRule type="cellIs" dxfId="3522" priority="7537" operator="equal">
      <formula>"SIM"</formula>
    </cfRule>
  </conditionalFormatting>
  <conditionalFormatting sqref="Z146:Z148">
    <cfRule type="cellIs" dxfId="3521" priority="7535" operator="equal">
      <formula>"OPORTUNIDADE"</formula>
    </cfRule>
  </conditionalFormatting>
  <conditionalFormatting sqref="Z146:Z148">
    <cfRule type="cellIs" dxfId="3520" priority="7533" operator="equal">
      <formula>"NÃO"</formula>
    </cfRule>
    <cfRule type="cellIs" dxfId="3519" priority="7534" operator="equal">
      <formula>"SIM"</formula>
    </cfRule>
  </conditionalFormatting>
  <conditionalFormatting sqref="Y146:Y150">
    <cfRule type="cellIs" dxfId="3518" priority="7532" operator="equal">
      <formula>"OPORTUNIDADE"</formula>
    </cfRule>
  </conditionalFormatting>
  <conditionalFormatting sqref="Y146:Y150">
    <cfRule type="cellIs" dxfId="3517" priority="7530" operator="equal">
      <formula>"NÃO"</formula>
    </cfRule>
    <cfRule type="cellIs" dxfId="3516" priority="7531" operator="equal">
      <formula>"SIM"</formula>
    </cfRule>
  </conditionalFormatting>
  <conditionalFormatting sqref="Y146:Y150">
    <cfRule type="cellIs" dxfId="3515" priority="7529" operator="equal">
      <formula>"OPORTUNIDADE"</formula>
    </cfRule>
  </conditionalFormatting>
  <conditionalFormatting sqref="Y146:Y150">
    <cfRule type="cellIs" dxfId="3514" priority="7527" operator="equal">
      <formula>"NÃO"</formula>
    </cfRule>
    <cfRule type="cellIs" dxfId="3513" priority="7528" operator="equal">
      <formula>"SIM"</formula>
    </cfRule>
  </conditionalFormatting>
  <conditionalFormatting sqref="Z146:Z148">
    <cfRule type="cellIs" dxfId="3512" priority="7526" operator="equal">
      <formula>"OPORTUNIDADE"</formula>
    </cfRule>
  </conditionalFormatting>
  <conditionalFormatting sqref="Z146:Z148">
    <cfRule type="cellIs" dxfId="3511" priority="7524" operator="equal">
      <formula>"NÃO"</formula>
    </cfRule>
    <cfRule type="cellIs" dxfId="3510" priority="7525" operator="equal">
      <formula>"SIM"</formula>
    </cfRule>
  </conditionalFormatting>
  <conditionalFormatting sqref="Y146:Y150">
    <cfRule type="cellIs" dxfId="3509" priority="7523" operator="equal">
      <formula>"OPORTUNIDADE"</formula>
    </cfRule>
  </conditionalFormatting>
  <conditionalFormatting sqref="Y146:Y150">
    <cfRule type="cellIs" dxfId="3508" priority="7521" operator="equal">
      <formula>"NÃO"</formula>
    </cfRule>
    <cfRule type="cellIs" dxfId="3507" priority="7522" operator="equal">
      <formula>"SIM"</formula>
    </cfRule>
  </conditionalFormatting>
  <conditionalFormatting sqref="Z146:Z148">
    <cfRule type="cellIs" dxfId="3506" priority="7520" operator="equal">
      <formula>"OPORTUNIDADE"</formula>
    </cfRule>
  </conditionalFormatting>
  <conditionalFormatting sqref="Z146:Z148">
    <cfRule type="cellIs" dxfId="3505" priority="7518" operator="equal">
      <formula>"NÃO"</formula>
    </cfRule>
    <cfRule type="cellIs" dxfId="3504" priority="7519" operator="equal">
      <formula>"SIM"</formula>
    </cfRule>
  </conditionalFormatting>
  <conditionalFormatting sqref="Z146:Z148">
    <cfRule type="cellIs" dxfId="3503" priority="7517" operator="equal">
      <formula>"OPORTUNIDADE"</formula>
    </cfRule>
  </conditionalFormatting>
  <conditionalFormatting sqref="Z146:Z148">
    <cfRule type="cellIs" dxfId="3502" priority="7515" operator="equal">
      <formula>"NÃO"</formula>
    </cfRule>
    <cfRule type="cellIs" dxfId="3501" priority="7516" operator="equal">
      <formula>"SIM"</formula>
    </cfRule>
  </conditionalFormatting>
  <conditionalFormatting sqref="Y146:Y150">
    <cfRule type="cellIs" dxfId="3500" priority="7514" operator="equal">
      <formula>"OPORTUNIDADE"</formula>
    </cfRule>
  </conditionalFormatting>
  <conditionalFormatting sqref="Y146:Y150">
    <cfRule type="cellIs" dxfId="3499" priority="7512" operator="equal">
      <formula>"NÃO"</formula>
    </cfRule>
    <cfRule type="cellIs" dxfId="3498" priority="7513" operator="equal">
      <formula>"SIM"</formula>
    </cfRule>
  </conditionalFormatting>
  <conditionalFormatting sqref="BJ139:BK139">
    <cfRule type="iconSet" priority="751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7" operator="equal">
      <formula>"OPORTUNIDADE"</formula>
    </cfRule>
  </conditionalFormatting>
  <conditionalFormatting sqref="Z231">
    <cfRule type="cellIs" dxfId="3496" priority="7465" operator="equal">
      <formula>"NÃO"</formula>
    </cfRule>
    <cfRule type="cellIs" dxfId="3495" priority="7466" operator="equal">
      <formula>"SIM"</formula>
    </cfRule>
  </conditionalFormatting>
  <conditionalFormatting sqref="Y231">
    <cfRule type="cellIs" dxfId="3494" priority="7464" operator="equal">
      <formula>"OPORTUNIDADE"</formula>
    </cfRule>
  </conditionalFormatting>
  <conditionalFormatting sqref="Y231">
    <cfRule type="cellIs" dxfId="3493" priority="7462" operator="equal">
      <formula>"NÃO"</formula>
    </cfRule>
    <cfRule type="cellIs" dxfId="3492" priority="7463" operator="equal">
      <formula>"SIM"</formula>
    </cfRule>
  </conditionalFormatting>
  <conditionalFormatting sqref="Z218:Z219">
    <cfRule type="cellIs" dxfId="3491" priority="7461" operator="equal">
      <formula>"OPORTUNIDADE"</formula>
    </cfRule>
  </conditionalFormatting>
  <conditionalFormatting sqref="Z218:Z219">
    <cfRule type="cellIs" dxfId="3490" priority="7459" operator="equal">
      <formula>"NÃO"</formula>
    </cfRule>
    <cfRule type="cellIs" dxfId="3489" priority="7460" operator="equal">
      <formula>"SIM"</formula>
    </cfRule>
  </conditionalFormatting>
  <conditionalFormatting sqref="Y218:Y219">
    <cfRule type="cellIs" dxfId="3488" priority="7458" operator="equal">
      <formula>"OPORTUNIDADE"</formula>
    </cfRule>
  </conditionalFormatting>
  <conditionalFormatting sqref="Y218:Y219">
    <cfRule type="cellIs" dxfId="3487" priority="7456" operator="equal">
      <formula>"NÃO"</formula>
    </cfRule>
    <cfRule type="cellIs" dxfId="3486" priority="7457" operator="equal">
      <formula>"SIM"</formula>
    </cfRule>
  </conditionalFormatting>
  <conditionalFormatting sqref="Z223">
    <cfRule type="cellIs" dxfId="3485" priority="7455" operator="equal">
      <formula>"OPORTUNIDADE"</formula>
    </cfRule>
  </conditionalFormatting>
  <conditionalFormatting sqref="Z223">
    <cfRule type="cellIs" dxfId="3484" priority="7453" operator="equal">
      <formula>"NÃO"</formula>
    </cfRule>
    <cfRule type="cellIs" dxfId="3483" priority="7454" operator="equal">
      <formula>"SIM"</formula>
    </cfRule>
  </conditionalFormatting>
  <conditionalFormatting sqref="Y223">
    <cfRule type="cellIs" dxfId="3482" priority="7452" operator="equal">
      <formula>"OPORTUNIDADE"</formula>
    </cfRule>
  </conditionalFormatting>
  <conditionalFormatting sqref="Y223">
    <cfRule type="cellIs" dxfId="3481" priority="7450" operator="equal">
      <formula>"NÃO"</formula>
    </cfRule>
    <cfRule type="cellIs" dxfId="3480" priority="7451" operator="equal">
      <formula>"SIM"</formula>
    </cfRule>
  </conditionalFormatting>
  <conditionalFormatting sqref="BP191">
    <cfRule type="iconSet" priority="744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8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7" operator="equal">
      <formula>"OPORTUNIDADE"</formula>
    </cfRule>
  </conditionalFormatting>
  <conditionalFormatting sqref="Z253:Z254">
    <cfRule type="cellIs" dxfId="3478" priority="7425" operator="equal">
      <formula>"NÃO"</formula>
    </cfRule>
    <cfRule type="cellIs" dxfId="3477" priority="7426" operator="equal">
      <formula>"SIM"</formula>
    </cfRule>
  </conditionalFormatting>
  <conditionalFormatting sqref="Y253:Y254">
    <cfRule type="cellIs" dxfId="3476" priority="7424" operator="equal">
      <formula>"OPORTUNIDADE"</formula>
    </cfRule>
  </conditionalFormatting>
  <conditionalFormatting sqref="Y253:Y254">
    <cfRule type="cellIs" dxfId="3475" priority="7422" operator="equal">
      <formula>"NÃO"</formula>
    </cfRule>
    <cfRule type="cellIs" dxfId="3474" priority="7423" operator="equal">
      <formula>"SIM"</formula>
    </cfRule>
  </conditionalFormatting>
  <conditionalFormatting sqref="Y240">
    <cfRule type="cellIs" dxfId="3473" priority="7421" operator="equal">
      <formula>"OPORTUNIDADE"</formula>
    </cfRule>
  </conditionalFormatting>
  <conditionalFormatting sqref="Y240">
    <cfRule type="cellIs" dxfId="3472" priority="7419" operator="equal">
      <formula>"NÃO"</formula>
    </cfRule>
    <cfRule type="cellIs" dxfId="3471" priority="7420" operator="equal">
      <formula>"SIM"</formula>
    </cfRule>
  </conditionalFormatting>
  <conditionalFormatting sqref="Z240">
    <cfRule type="cellIs" dxfId="3470" priority="7418" operator="equal">
      <formula>"OPORTUNIDADE"</formula>
    </cfRule>
  </conditionalFormatting>
  <conditionalFormatting sqref="Z240">
    <cfRule type="cellIs" dxfId="3469" priority="7416" operator="equal">
      <formula>"NÃO"</formula>
    </cfRule>
    <cfRule type="cellIs" dxfId="3468" priority="7417" operator="equal">
      <formula>"SIM"</formula>
    </cfRule>
  </conditionalFormatting>
  <conditionalFormatting sqref="Y240">
    <cfRule type="cellIs" dxfId="3467" priority="7415" operator="equal">
      <formula>"OPORTUNIDADE"</formula>
    </cfRule>
  </conditionalFormatting>
  <conditionalFormatting sqref="Y240">
    <cfRule type="cellIs" dxfId="3466" priority="7413" operator="equal">
      <formula>"NÃO"</formula>
    </cfRule>
    <cfRule type="cellIs" dxfId="3465" priority="7414" operator="equal">
      <formula>"SIM"</formula>
    </cfRule>
  </conditionalFormatting>
  <conditionalFormatting sqref="Y240">
    <cfRule type="cellIs" dxfId="3464" priority="7412" operator="equal">
      <formula>"OPORTUNIDADE"</formula>
    </cfRule>
  </conditionalFormatting>
  <conditionalFormatting sqref="Y240">
    <cfRule type="cellIs" dxfId="3463" priority="7410" operator="equal">
      <formula>"NÃO"</formula>
    </cfRule>
    <cfRule type="cellIs" dxfId="3462" priority="7411" operator="equal">
      <formula>"SIM"</formula>
    </cfRule>
  </conditionalFormatting>
  <conditionalFormatting sqref="Z240">
    <cfRule type="cellIs" dxfId="3461" priority="7409" operator="equal">
      <formula>"OPORTUNIDADE"</formula>
    </cfRule>
  </conditionalFormatting>
  <conditionalFormatting sqref="Z240">
    <cfRule type="cellIs" dxfId="3460" priority="7407" operator="equal">
      <formula>"NÃO"</formula>
    </cfRule>
    <cfRule type="cellIs" dxfId="3459" priority="7408" operator="equal">
      <formula>"SIM"</formula>
    </cfRule>
  </conditionalFormatting>
  <conditionalFormatting sqref="Y240">
    <cfRule type="cellIs" dxfId="3458" priority="7406" operator="equal">
      <formula>"OPORTUNIDADE"</formula>
    </cfRule>
  </conditionalFormatting>
  <conditionalFormatting sqref="Y240">
    <cfRule type="cellIs" dxfId="3457" priority="7404" operator="equal">
      <formula>"NÃO"</formula>
    </cfRule>
    <cfRule type="cellIs" dxfId="3456" priority="7405" operator="equal">
      <formula>"SIM"</formula>
    </cfRule>
  </conditionalFormatting>
  <conditionalFormatting sqref="Z240">
    <cfRule type="cellIs" dxfId="3455" priority="7403" operator="equal">
      <formula>"OPORTUNIDADE"</formula>
    </cfRule>
  </conditionalFormatting>
  <conditionalFormatting sqref="Z240">
    <cfRule type="cellIs" dxfId="3454" priority="7401" operator="equal">
      <formula>"NÃO"</formula>
    </cfRule>
    <cfRule type="cellIs" dxfId="3453" priority="7402" operator="equal">
      <formula>"SIM"</formula>
    </cfRule>
  </conditionalFormatting>
  <conditionalFormatting sqref="Z240">
    <cfRule type="cellIs" dxfId="3452" priority="7400" operator="equal">
      <formula>"OPORTUNIDADE"</formula>
    </cfRule>
  </conditionalFormatting>
  <conditionalFormatting sqref="Z240">
    <cfRule type="cellIs" dxfId="3451" priority="7398" operator="equal">
      <formula>"NÃO"</formula>
    </cfRule>
    <cfRule type="cellIs" dxfId="3450" priority="7399" operator="equal">
      <formula>"SIM"</formula>
    </cfRule>
  </conditionalFormatting>
  <conditionalFormatting sqref="Y240">
    <cfRule type="cellIs" dxfId="3449" priority="7397" operator="equal">
      <formula>"OPORTUNIDADE"</formula>
    </cfRule>
  </conditionalFormatting>
  <conditionalFormatting sqref="Y240">
    <cfRule type="cellIs" dxfId="3448" priority="7395" operator="equal">
      <formula>"NÃO"</formula>
    </cfRule>
    <cfRule type="cellIs" dxfId="3447" priority="7396" operator="equal">
      <formula>"SIM"</formula>
    </cfRule>
  </conditionalFormatting>
  <conditionalFormatting sqref="Y238:Y239 Y235:Y236">
    <cfRule type="cellIs" dxfId="3446" priority="7394" operator="equal">
      <formula>"OPORTUNIDADE"</formula>
    </cfRule>
  </conditionalFormatting>
  <conditionalFormatting sqref="Y238:Y239 Y235:Y236">
    <cfRule type="cellIs" dxfId="3445" priority="7392" operator="equal">
      <formula>"NÃO"</formula>
    </cfRule>
    <cfRule type="cellIs" dxfId="3444" priority="7393" operator="equal">
      <formula>"SIM"</formula>
    </cfRule>
  </conditionalFormatting>
  <conditionalFormatting sqref="Y238:Y239 Y235:Y236">
    <cfRule type="cellIs" dxfId="3443" priority="7391" operator="equal">
      <formula>"OPORTUNIDADE"</formula>
    </cfRule>
  </conditionalFormatting>
  <conditionalFormatting sqref="Y238:Y239 Y235:Y236">
    <cfRule type="cellIs" dxfId="3442" priority="7389" operator="equal">
      <formula>"NÃO"</formula>
    </cfRule>
    <cfRule type="cellIs" dxfId="3441" priority="7390" operator="equal">
      <formula>"SIM"</formula>
    </cfRule>
  </conditionalFormatting>
  <conditionalFormatting sqref="Y238:Y239 Y235:Y236">
    <cfRule type="cellIs" dxfId="3440" priority="7388" operator="equal">
      <formula>"OPORTUNIDADE"</formula>
    </cfRule>
  </conditionalFormatting>
  <conditionalFormatting sqref="Y238:Y239 Y235:Y236">
    <cfRule type="cellIs" dxfId="3439" priority="7386" operator="equal">
      <formula>"NÃO"</formula>
    </cfRule>
    <cfRule type="cellIs" dxfId="3438" priority="7387" operator="equal">
      <formula>"SIM"</formula>
    </cfRule>
  </conditionalFormatting>
  <conditionalFormatting sqref="Y238:Y239 Y235:Y236">
    <cfRule type="cellIs" dxfId="3437" priority="7385" operator="equal">
      <formula>"OPORTUNIDADE"</formula>
    </cfRule>
  </conditionalFormatting>
  <conditionalFormatting sqref="Y238:Y239 Y235:Y236">
    <cfRule type="cellIs" dxfId="3436" priority="7383" operator="equal">
      <formula>"NÃO"</formula>
    </cfRule>
    <cfRule type="cellIs" dxfId="3435" priority="7384" operator="equal">
      <formula>"SIM"</formula>
    </cfRule>
  </conditionalFormatting>
  <conditionalFormatting sqref="Y238:Y239 Y235:Y236">
    <cfRule type="cellIs" dxfId="3434" priority="7382" operator="equal">
      <formula>"OPORTUNIDADE"</formula>
    </cfRule>
  </conditionalFormatting>
  <conditionalFormatting sqref="Y238:Y239 Y235:Y236">
    <cfRule type="cellIs" dxfId="3433" priority="7380" operator="equal">
      <formula>"NÃO"</formula>
    </cfRule>
    <cfRule type="cellIs" dxfId="3432" priority="7381" operator="equal">
      <formula>"SIM"</formula>
    </cfRule>
  </conditionalFormatting>
  <conditionalFormatting sqref="Y238:Y239 Y235:Y236">
    <cfRule type="cellIs" dxfId="3431" priority="7379" operator="equal">
      <formula>"OPORTUNIDADE"</formula>
    </cfRule>
  </conditionalFormatting>
  <conditionalFormatting sqref="Y238:Y239 Y235:Y236">
    <cfRule type="cellIs" dxfId="3430" priority="7377" operator="equal">
      <formula>"NÃO"</formula>
    </cfRule>
    <cfRule type="cellIs" dxfId="3429" priority="7378" operator="equal">
      <formula>"SIM"</formula>
    </cfRule>
  </conditionalFormatting>
  <conditionalFormatting sqref="Y238:Y239 Y235:Y236">
    <cfRule type="cellIs" dxfId="3428" priority="7376" operator="equal">
      <formula>"OPORTUNIDADE"</formula>
    </cfRule>
  </conditionalFormatting>
  <conditionalFormatting sqref="Y238:Y239 Y235:Y236">
    <cfRule type="cellIs" dxfId="3427" priority="7374" operator="equal">
      <formula>"NÃO"</formula>
    </cfRule>
    <cfRule type="cellIs" dxfId="3426" priority="7375" operator="equal">
      <formula>"SIM"</formula>
    </cfRule>
  </conditionalFormatting>
  <conditionalFormatting sqref="Y238:Y239 Y235:Y236">
    <cfRule type="cellIs" dxfId="3425" priority="7373" operator="equal">
      <formula>"OPORTUNIDADE"</formula>
    </cfRule>
  </conditionalFormatting>
  <conditionalFormatting sqref="Y238:Y239 Y235:Y236">
    <cfRule type="cellIs" dxfId="3424" priority="7371" operator="equal">
      <formula>"NÃO"</formula>
    </cfRule>
    <cfRule type="cellIs" dxfId="3423" priority="7372" operator="equal">
      <formula>"SIM"</formula>
    </cfRule>
  </conditionalFormatting>
  <conditionalFormatting sqref="Y238:Y239 Y235:Y236">
    <cfRule type="cellIs" dxfId="3422" priority="7370" operator="equal">
      <formula>"OPORTUNIDADE"</formula>
    </cfRule>
  </conditionalFormatting>
  <conditionalFormatting sqref="Y238:Y239 Y235:Y236">
    <cfRule type="cellIs" dxfId="3421" priority="7368" operator="equal">
      <formula>"NÃO"</formula>
    </cfRule>
    <cfRule type="cellIs" dxfId="3420" priority="7369" operator="equal">
      <formula>"SIM"</formula>
    </cfRule>
  </conditionalFormatting>
  <conditionalFormatting sqref="Y238:Y239 Y235:Y236">
    <cfRule type="cellIs" dxfId="3419" priority="7367" operator="equal">
      <formula>"OPORTUNIDADE"</formula>
    </cfRule>
  </conditionalFormatting>
  <conditionalFormatting sqref="Y238:Y239 Y235:Y236">
    <cfRule type="cellIs" dxfId="3418" priority="7365" operator="equal">
      <formula>"NÃO"</formula>
    </cfRule>
    <cfRule type="cellIs" dxfId="3417" priority="7366" operator="equal">
      <formula>"SIM"</formula>
    </cfRule>
  </conditionalFormatting>
  <conditionalFormatting sqref="Y238:Y239 Y235:Y236">
    <cfRule type="cellIs" dxfId="3416" priority="7364" operator="equal">
      <formula>"OPORTUNIDADE"</formula>
    </cfRule>
  </conditionalFormatting>
  <conditionalFormatting sqref="Y238:Y239 Y235:Y236">
    <cfRule type="cellIs" dxfId="3415" priority="7362" operator="equal">
      <formula>"NÃO"</formula>
    </cfRule>
    <cfRule type="cellIs" dxfId="3414" priority="7363" operator="equal">
      <formula>"SIM"</formula>
    </cfRule>
  </conditionalFormatting>
  <conditionalFormatting sqref="Y238:Y239 Y235:Y236">
    <cfRule type="cellIs" dxfId="3413" priority="7361" operator="equal">
      <formula>"OPORTUNIDADE"</formula>
    </cfRule>
  </conditionalFormatting>
  <conditionalFormatting sqref="Y238:Y239 Y235:Y236">
    <cfRule type="cellIs" dxfId="3412" priority="7359" operator="equal">
      <formula>"NÃO"</formula>
    </cfRule>
    <cfRule type="cellIs" dxfId="3411" priority="7360" operator="equal">
      <formula>"SIM"</formula>
    </cfRule>
  </conditionalFormatting>
  <conditionalFormatting sqref="Y238:Y239 Y235:Y236">
    <cfRule type="cellIs" dxfId="3410" priority="7358" operator="equal">
      <formula>"OPORTUNIDADE"</formula>
    </cfRule>
  </conditionalFormatting>
  <conditionalFormatting sqref="Y238:Y239 Y235:Y236">
    <cfRule type="cellIs" dxfId="3409" priority="7356" operator="equal">
      <formula>"NÃO"</formula>
    </cfRule>
    <cfRule type="cellIs" dxfId="3408" priority="7357" operator="equal">
      <formula>"SIM"</formula>
    </cfRule>
  </conditionalFormatting>
  <conditionalFormatting sqref="Y238:Y239 Y235:Y236">
    <cfRule type="cellIs" dxfId="3407" priority="7355" operator="equal">
      <formula>"OPORTUNIDADE"</formula>
    </cfRule>
  </conditionalFormatting>
  <conditionalFormatting sqref="Y238:Y239 Y235:Y236">
    <cfRule type="cellIs" dxfId="3406" priority="7353" operator="equal">
      <formula>"NÃO"</formula>
    </cfRule>
    <cfRule type="cellIs" dxfId="3405" priority="7354" operator="equal">
      <formula>"SIM"</formula>
    </cfRule>
  </conditionalFormatting>
  <conditionalFormatting sqref="Y238:Y239 Y235:Y236">
    <cfRule type="cellIs" dxfId="3404" priority="7352" operator="equal">
      <formula>"OPORTUNIDADE"</formula>
    </cfRule>
  </conditionalFormatting>
  <conditionalFormatting sqref="Y238:Y239 Y235:Y236">
    <cfRule type="cellIs" dxfId="3403" priority="7350" operator="equal">
      <formula>"NÃO"</formula>
    </cfRule>
    <cfRule type="cellIs" dxfId="3402" priority="7351" operator="equal">
      <formula>"SIM"</formula>
    </cfRule>
  </conditionalFormatting>
  <conditionalFormatting sqref="Y238:Y239 Y235:Y236">
    <cfRule type="cellIs" dxfId="3401" priority="7349" operator="equal">
      <formula>"OPORTUNIDADE"</formula>
    </cfRule>
  </conditionalFormatting>
  <conditionalFormatting sqref="Y238:Y239 Y235:Y236">
    <cfRule type="cellIs" dxfId="3400" priority="7347" operator="equal">
      <formula>"NÃO"</formula>
    </cfRule>
    <cfRule type="cellIs" dxfId="3399" priority="7348" operator="equal">
      <formula>"SIM"</formula>
    </cfRule>
  </conditionalFormatting>
  <conditionalFormatting sqref="Y238:Y239 Y235:Y236">
    <cfRule type="cellIs" dxfId="3398" priority="7346" operator="equal">
      <formula>"OPORTUNIDADE"</formula>
    </cfRule>
  </conditionalFormatting>
  <conditionalFormatting sqref="Y238:Y239 Y235:Y236">
    <cfRule type="cellIs" dxfId="3397" priority="7344" operator="equal">
      <formula>"NÃO"</formula>
    </cfRule>
    <cfRule type="cellIs" dxfId="3396" priority="7345" operator="equal">
      <formula>"SIM"</formula>
    </cfRule>
  </conditionalFormatting>
  <conditionalFormatting sqref="Y238:Y239 Y235:Y236">
    <cfRule type="cellIs" dxfId="3395" priority="7343" operator="equal">
      <formula>"OPORTUNIDADE"</formula>
    </cfRule>
  </conditionalFormatting>
  <conditionalFormatting sqref="Y238:Y239 Y235:Y236">
    <cfRule type="cellIs" dxfId="3394" priority="7341" operator="equal">
      <formula>"NÃO"</formula>
    </cfRule>
    <cfRule type="cellIs" dxfId="3393" priority="7342" operator="equal">
      <formula>"SIM"</formula>
    </cfRule>
  </conditionalFormatting>
  <conditionalFormatting sqref="Y238:Y239 Y235:Y236">
    <cfRule type="cellIs" dxfId="3392" priority="7340" operator="equal">
      <formula>"OPORTUNIDADE"</formula>
    </cfRule>
  </conditionalFormatting>
  <conditionalFormatting sqref="Y238:Y239 Y235:Y236">
    <cfRule type="cellIs" dxfId="3391" priority="7338" operator="equal">
      <formula>"NÃO"</formula>
    </cfRule>
    <cfRule type="cellIs" dxfId="3390" priority="7339" operator="equal">
      <formula>"SIM"</formula>
    </cfRule>
  </conditionalFormatting>
  <conditionalFormatting sqref="Y238:Y239 Y235:Y236">
    <cfRule type="cellIs" dxfId="3389" priority="7337" operator="equal">
      <formula>"OPORTUNIDADE"</formula>
    </cfRule>
  </conditionalFormatting>
  <conditionalFormatting sqref="Y238:Y239 Y235:Y236">
    <cfRule type="cellIs" dxfId="3388" priority="7335" operator="equal">
      <formula>"NÃO"</formula>
    </cfRule>
    <cfRule type="cellIs" dxfId="3387" priority="7336" operator="equal">
      <formula>"SIM"</formula>
    </cfRule>
  </conditionalFormatting>
  <conditionalFormatting sqref="Y238:Y239 Y235:Y236">
    <cfRule type="cellIs" dxfId="3386" priority="7334" operator="equal">
      <formula>"OPORTUNIDADE"</formula>
    </cfRule>
  </conditionalFormatting>
  <conditionalFormatting sqref="Y238:Y239 Y235:Y236">
    <cfRule type="cellIs" dxfId="3385" priority="7332" operator="equal">
      <formula>"NÃO"</formula>
    </cfRule>
    <cfRule type="cellIs" dxfId="3384" priority="7333" operator="equal">
      <formula>"SIM"</formula>
    </cfRule>
  </conditionalFormatting>
  <conditionalFormatting sqref="Y238:Y239 Y235:Y236">
    <cfRule type="cellIs" dxfId="3383" priority="7331" operator="equal">
      <formula>"OPORTUNIDADE"</formula>
    </cfRule>
  </conditionalFormatting>
  <conditionalFormatting sqref="Y238:Y239 Y235:Y236">
    <cfRule type="cellIs" dxfId="3382" priority="7329" operator="equal">
      <formula>"NÃO"</formula>
    </cfRule>
    <cfRule type="cellIs" dxfId="3381" priority="7330" operator="equal">
      <formula>"SIM"</formula>
    </cfRule>
  </conditionalFormatting>
  <conditionalFormatting sqref="Y238:Y239 Y235:Y236">
    <cfRule type="cellIs" dxfId="3380" priority="7328" operator="equal">
      <formula>"OPORTUNIDADE"</formula>
    </cfRule>
  </conditionalFormatting>
  <conditionalFormatting sqref="Y238:Y239 Y235:Y236">
    <cfRule type="cellIs" dxfId="3379" priority="7326" operator="equal">
      <formula>"NÃO"</formula>
    </cfRule>
    <cfRule type="cellIs" dxfId="3378" priority="7327" operator="equal">
      <formula>"SIM"</formula>
    </cfRule>
  </conditionalFormatting>
  <conditionalFormatting sqref="Y238:Y239 Y235:Y236">
    <cfRule type="cellIs" dxfId="3377" priority="7325" operator="equal">
      <formula>"OPORTUNIDADE"</formula>
    </cfRule>
  </conditionalFormatting>
  <conditionalFormatting sqref="Y238:Y239 Y235:Y236">
    <cfRule type="cellIs" dxfId="3376" priority="7323" operator="equal">
      <formula>"NÃO"</formula>
    </cfRule>
    <cfRule type="cellIs" dxfId="3375" priority="7324" operator="equal">
      <formula>"SIM"</formula>
    </cfRule>
  </conditionalFormatting>
  <conditionalFormatting sqref="Y238:Y239 Y235:Y236">
    <cfRule type="cellIs" dxfId="3374" priority="7322" operator="equal">
      <formula>"OPORTUNIDADE"</formula>
    </cfRule>
  </conditionalFormatting>
  <conditionalFormatting sqref="Y238:Y239 Y235:Y236">
    <cfRule type="cellIs" dxfId="3373" priority="7320" operator="equal">
      <formula>"NÃO"</formula>
    </cfRule>
    <cfRule type="cellIs" dxfId="3372" priority="7321" operator="equal">
      <formula>"SIM"</formula>
    </cfRule>
  </conditionalFormatting>
  <conditionalFormatting sqref="Y238:Y239 Y235:Y236">
    <cfRule type="cellIs" dxfId="3371" priority="7319" operator="equal">
      <formula>"OPORTUNIDADE"</formula>
    </cfRule>
  </conditionalFormatting>
  <conditionalFormatting sqref="Y238:Y239 Y235:Y236">
    <cfRule type="cellIs" dxfId="3370" priority="7317" operator="equal">
      <formula>"NÃO"</formula>
    </cfRule>
    <cfRule type="cellIs" dxfId="3369" priority="7318" operator="equal">
      <formula>"SIM"</formula>
    </cfRule>
  </conditionalFormatting>
  <conditionalFormatting sqref="Y238:Y239 Y235:Y236">
    <cfRule type="cellIs" dxfId="3368" priority="7316" operator="equal">
      <formula>"OPORTUNIDADE"</formula>
    </cfRule>
  </conditionalFormatting>
  <conditionalFormatting sqref="Y238:Y239 Y235:Y236">
    <cfRule type="cellIs" dxfId="3367" priority="7314" operator="equal">
      <formula>"NÃO"</formula>
    </cfRule>
    <cfRule type="cellIs" dxfId="3366" priority="7315" operator="equal">
      <formula>"SIM"</formula>
    </cfRule>
  </conditionalFormatting>
  <conditionalFormatting sqref="Y238:Y239 Y235:Y236">
    <cfRule type="cellIs" dxfId="3365" priority="7313" operator="equal">
      <formula>"OPORTUNIDADE"</formula>
    </cfRule>
  </conditionalFormatting>
  <conditionalFormatting sqref="Y238:Y239 Y235:Y236">
    <cfRule type="cellIs" dxfId="3364" priority="7311" operator="equal">
      <formula>"NÃO"</formula>
    </cfRule>
    <cfRule type="cellIs" dxfId="3363" priority="7312" operator="equal">
      <formula>"SIM"</formula>
    </cfRule>
  </conditionalFormatting>
  <conditionalFormatting sqref="Y238:Y239 Y235:Y236">
    <cfRule type="cellIs" dxfId="3362" priority="7310" operator="equal">
      <formula>"OPORTUNIDADE"</formula>
    </cfRule>
  </conditionalFormatting>
  <conditionalFormatting sqref="Y238:Y239 Y235:Y236">
    <cfRule type="cellIs" dxfId="3361" priority="7308" operator="equal">
      <formula>"NÃO"</formula>
    </cfRule>
    <cfRule type="cellIs" dxfId="3360" priority="7309" operator="equal">
      <formula>"SIM"</formula>
    </cfRule>
  </conditionalFormatting>
  <conditionalFormatting sqref="Y238:Y239 Y235:Y236">
    <cfRule type="cellIs" dxfId="3359" priority="7307" operator="equal">
      <formula>"OPORTUNIDADE"</formula>
    </cfRule>
  </conditionalFormatting>
  <conditionalFormatting sqref="Y238:Y239 Y235:Y236">
    <cfRule type="cellIs" dxfId="3358" priority="7305" operator="equal">
      <formula>"NÃO"</formula>
    </cfRule>
    <cfRule type="cellIs" dxfId="3357" priority="7306" operator="equal">
      <formula>"SIM"</formula>
    </cfRule>
  </conditionalFormatting>
  <conditionalFormatting sqref="Y238:Y239 Y235:Y236">
    <cfRule type="cellIs" dxfId="3356" priority="7304" operator="equal">
      <formula>"OPORTUNIDADE"</formula>
    </cfRule>
  </conditionalFormatting>
  <conditionalFormatting sqref="Y238:Y239 Y235:Y236">
    <cfRule type="cellIs" dxfId="3355" priority="7302" operator="equal">
      <formula>"NÃO"</formula>
    </cfRule>
    <cfRule type="cellIs" dxfId="3354" priority="7303" operator="equal">
      <formula>"SIM"</formula>
    </cfRule>
  </conditionalFormatting>
  <conditionalFormatting sqref="Y238:Y239 Y235:Y236">
    <cfRule type="cellIs" dxfId="3353" priority="7301" operator="equal">
      <formula>"OPORTUNIDADE"</formula>
    </cfRule>
  </conditionalFormatting>
  <conditionalFormatting sqref="Y238:Y239 Y235:Y236">
    <cfRule type="cellIs" dxfId="3352" priority="7299" operator="equal">
      <formula>"NÃO"</formula>
    </cfRule>
    <cfRule type="cellIs" dxfId="3351" priority="7300" operator="equal">
      <formula>"SIM"</formula>
    </cfRule>
  </conditionalFormatting>
  <conditionalFormatting sqref="Y238:Y239 Y235:Y236">
    <cfRule type="cellIs" dxfId="3350" priority="7298" operator="equal">
      <formula>"OPORTUNIDADE"</formula>
    </cfRule>
  </conditionalFormatting>
  <conditionalFormatting sqref="Y238:Y239 Y235:Y236">
    <cfRule type="cellIs" dxfId="3349" priority="7296" operator="equal">
      <formula>"NÃO"</formula>
    </cfRule>
    <cfRule type="cellIs" dxfId="3348" priority="7297" operator="equal">
      <formula>"SIM"</formula>
    </cfRule>
  </conditionalFormatting>
  <conditionalFormatting sqref="Y238:Y239 Y235:Y236">
    <cfRule type="cellIs" dxfId="3347" priority="7295" operator="equal">
      <formula>"OPORTUNIDADE"</formula>
    </cfRule>
  </conditionalFormatting>
  <conditionalFormatting sqref="Y238:Y239 Y235:Y236">
    <cfRule type="cellIs" dxfId="3346" priority="7293" operator="equal">
      <formula>"NÃO"</formula>
    </cfRule>
    <cfRule type="cellIs" dxfId="3345" priority="7294" operator="equal">
      <formula>"SIM"</formula>
    </cfRule>
  </conditionalFormatting>
  <conditionalFormatting sqref="Z238:Z239 Z235:Z236">
    <cfRule type="cellIs" dxfId="3344" priority="7292" operator="equal">
      <formula>"OPORTUNIDADE"</formula>
    </cfRule>
  </conditionalFormatting>
  <conditionalFormatting sqref="Z238:Z239 Z235:Z236">
    <cfRule type="cellIs" dxfId="3343" priority="7290" operator="equal">
      <formula>"NÃO"</formula>
    </cfRule>
    <cfRule type="cellIs" dxfId="3342" priority="7291" operator="equal">
      <formula>"SIM"</formula>
    </cfRule>
  </conditionalFormatting>
  <conditionalFormatting sqref="Y238:Y239 Y235:Y236">
    <cfRule type="cellIs" dxfId="3341" priority="7289" operator="equal">
      <formula>"OPORTUNIDADE"</formula>
    </cfRule>
  </conditionalFormatting>
  <conditionalFormatting sqref="Y238:Y239 Y235:Y236">
    <cfRule type="cellIs" dxfId="3340" priority="7287" operator="equal">
      <formula>"NÃO"</formula>
    </cfRule>
    <cfRule type="cellIs" dxfId="3339" priority="7288" operator="equal">
      <formula>"SIM"</formula>
    </cfRule>
  </conditionalFormatting>
  <conditionalFormatting sqref="Y238:Y239 Y235:Y236">
    <cfRule type="cellIs" dxfId="3338" priority="7286" operator="equal">
      <formula>"OPORTUNIDADE"</formula>
    </cfRule>
  </conditionalFormatting>
  <conditionalFormatting sqref="Y238:Y239 Y235:Y236">
    <cfRule type="cellIs" dxfId="3337" priority="7284" operator="equal">
      <formula>"NÃO"</formula>
    </cfRule>
    <cfRule type="cellIs" dxfId="3336" priority="7285" operator="equal">
      <formula>"SIM"</formula>
    </cfRule>
  </conditionalFormatting>
  <conditionalFormatting sqref="Y238:Y239 Y235:Y236">
    <cfRule type="cellIs" dxfId="3335" priority="7283" operator="equal">
      <formula>"OPORTUNIDADE"</formula>
    </cfRule>
  </conditionalFormatting>
  <conditionalFormatting sqref="Y238:Y239 Y235:Y236">
    <cfRule type="cellIs" dxfId="3334" priority="7281" operator="equal">
      <formula>"NÃO"</formula>
    </cfRule>
    <cfRule type="cellIs" dxfId="3333" priority="7282" operator="equal">
      <formula>"SIM"</formula>
    </cfRule>
  </conditionalFormatting>
  <conditionalFormatting sqref="Y238:Y239 Y235:Y236">
    <cfRule type="cellIs" dxfId="3332" priority="7280" operator="equal">
      <formula>"OPORTUNIDADE"</formula>
    </cfRule>
  </conditionalFormatting>
  <conditionalFormatting sqref="Y238:Y239 Y235:Y236">
    <cfRule type="cellIs" dxfId="3331" priority="7278" operator="equal">
      <formula>"NÃO"</formula>
    </cfRule>
    <cfRule type="cellIs" dxfId="3330" priority="7279" operator="equal">
      <formula>"SIM"</formula>
    </cfRule>
  </conditionalFormatting>
  <conditionalFormatting sqref="Y238:Y239 Y235:Y236">
    <cfRule type="cellIs" dxfId="3329" priority="7277" operator="equal">
      <formula>"OPORTUNIDADE"</formula>
    </cfRule>
  </conditionalFormatting>
  <conditionalFormatting sqref="Y238:Y239 Y235:Y236">
    <cfRule type="cellIs" dxfId="3328" priority="7275" operator="equal">
      <formula>"NÃO"</formula>
    </cfRule>
    <cfRule type="cellIs" dxfId="3327" priority="7276" operator="equal">
      <formula>"SIM"</formula>
    </cfRule>
  </conditionalFormatting>
  <conditionalFormatting sqref="Y238:Y239 Y235:Y236">
    <cfRule type="cellIs" dxfId="3326" priority="7274" operator="equal">
      <formula>"OPORTUNIDADE"</formula>
    </cfRule>
  </conditionalFormatting>
  <conditionalFormatting sqref="Y238:Y239 Y235:Y236">
    <cfRule type="cellIs" dxfId="3325" priority="7272" operator="equal">
      <formula>"NÃO"</formula>
    </cfRule>
    <cfRule type="cellIs" dxfId="3324" priority="7273" operator="equal">
      <formula>"SIM"</formula>
    </cfRule>
  </conditionalFormatting>
  <conditionalFormatting sqref="Y238:Y239 Y235:Y236">
    <cfRule type="cellIs" dxfId="3323" priority="7271" operator="equal">
      <formula>"OPORTUNIDADE"</formula>
    </cfRule>
  </conditionalFormatting>
  <conditionalFormatting sqref="Y238:Y239 Y235:Y236">
    <cfRule type="cellIs" dxfId="3322" priority="7269" operator="equal">
      <formula>"NÃO"</formula>
    </cfRule>
    <cfRule type="cellIs" dxfId="3321" priority="7270" operator="equal">
      <formula>"SIM"</formula>
    </cfRule>
  </conditionalFormatting>
  <conditionalFormatting sqref="Y238:Y239 Y235:Y236">
    <cfRule type="cellIs" dxfId="3320" priority="7268" operator="equal">
      <formula>"OPORTUNIDADE"</formula>
    </cfRule>
  </conditionalFormatting>
  <conditionalFormatting sqref="Y238:Y239 Y235:Y236">
    <cfRule type="cellIs" dxfId="3319" priority="7266" operator="equal">
      <formula>"NÃO"</formula>
    </cfRule>
    <cfRule type="cellIs" dxfId="3318" priority="7267" operator="equal">
      <formula>"SIM"</formula>
    </cfRule>
  </conditionalFormatting>
  <conditionalFormatting sqref="Y238:Y239 Y235:Y236">
    <cfRule type="cellIs" dxfId="3317" priority="7265" operator="equal">
      <formula>"OPORTUNIDADE"</formula>
    </cfRule>
  </conditionalFormatting>
  <conditionalFormatting sqref="Y238:Y239 Y235:Y236">
    <cfRule type="cellIs" dxfId="3316" priority="7263" operator="equal">
      <formula>"NÃO"</formula>
    </cfRule>
    <cfRule type="cellIs" dxfId="3315" priority="7264" operator="equal">
      <formula>"SIM"</formula>
    </cfRule>
  </conditionalFormatting>
  <conditionalFormatting sqref="Y238:Y239 Y235:Y236">
    <cfRule type="cellIs" dxfId="3314" priority="7262" operator="equal">
      <formula>"OPORTUNIDADE"</formula>
    </cfRule>
  </conditionalFormatting>
  <conditionalFormatting sqref="Y238:Y239 Y235:Y236">
    <cfRule type="cellIs" dxfId="3313" priority="7260" operator="equal">
      <formula>"NÃO"</formula>
    </cfRule>
    <cfRule type="cellIs" dxfId="3312" priority="7261" operator="equal">
      <formula>"SIM"</formula>
    </cfRule>
  </conditionalFormatting>
  <conditionalFormatting sqref="Y238:Y239 Y235:Y236">
    <cfRule type="cellIs" dxfId="3311" priority="7259" operator="equal">
      <formula>"OPORTUNIDADE"</formula>
    </cfRule>
  </conditionalFormatting>
  <conditionalFormatting sqref="Y238:Y239 Y235:Y236">
    <cfRule type="cellIs" dxfId="3310" priority="7257" operator="equal">
      <formula>"NÃO"</formula>
    </cfRule>
    <cfRule type="cellIs" dxfId="3309" priority="7258" operator="equal">
      <formula>"SIM"</formula>
    </cfRule>
  </conditionalFormatting>
  <conditionalFormatting sqref="Y238:Y239 Y235:Y236">
    <cfRule type="cellIs" dxfId="3308" priority="7256" operator="equal">
      <formula>"OPORTUNIDADE"</formula>
    </cfRule>
  </conditionalFormatting>
  <conditionalFormatting sqref="Y238:Y239 Y235:Y236">
    <cfRule type="cellIs" dxfId="3307" priority="7254" operator="equal">
      <formula>"NÃO"</formula>
    </cfRule>
    <cfRule type="cellIs" dxfId="3306" priority="7255" operator="equal">
      <formula>"SIM"</formula>
    </cfRule>
  </conditionalFormatting>
  <conditionalFormatting sqref="Y238:Y239 Y235:Y236">
    <cfRule type="cellIs" dxfId="3305" priority="7253" operator="equal">
      <formula>"OPORTUNIDADE"</formula>
    </cfRule>
  </conditionalFormatting>
  <conditionalFormatting sqref="Y238:Y239 Y235:Y236">
    <cfRule type="cellIs" dxfId="3304" priority="7251" operator="equal">
      <formula>"NÃO"</formula>
    </cfRule>
    <cfRule type="cellIs" dxfId="3303" priority="7252" operator="equal">
      <formula>"SIM"</formula>
    </cfRule>
  </conditionalFormatting>
  <conditionalFormatting sqref="Y238:Y239 Y235:Y236">
    <cfRule type="cellIs" dxfId="3302" priority="7250" operator="equal">
      <formula>"OPORTUNIDADE"</formula>
    </cfRule>
  </conditionalFormatting>
  <conditionalFormatting sqref="Y238:Y239 Y235:Y236">
    <cfRule type="cellIs" dxfId="3301" priority="7248" operator="equal">
      <formula>"NÃO"</formula>
    </cfRule>
    <cfRule type="cellIs" dxfId="3300" priority="7249" operator="equal">
      <formula>"SIM"</formula>
    </cfRule>
  </conditionalFormatting>
  <conditionalFormatting sqref="Y238:Y239 Y235:Y236">
    <cfRule type="cellIs" dxfId="3299" priority="7247" operator="equal">
      <formula>"OPORTUNIDADE"</formula>
    </cfRule>
  </conditionalFormatting>
  <conditionalFormatting sqref="Y238:Y239 Y235:Y236">
    <cfRule type="cellIs" dxfId="3298" priority="7245" operator="equal">
      <formula>"NÃO"</formula>
    </cfRule>
    <cfRule type="cellIs" dxfId="3297" priority="7246" operator="equal">
      <formula>"SIM"</formula>
    </cfRule>
  </conditionalFormatting>
  <conditionalFormatting sqref="Y238:Y239 Y235:Y236">
    <cfRule type="cellIs" dxfId="3296" priority="7244" operator="equal">
      <formula>"OPORTUNIDADE"</formula>
    </cfRule>
  </conditionalFormatting>
  <conditionalFormatting sqref="Y238:Y239 Y235:Y236">
    <cfRule type="cellIs" dxfId="3295" priority="7242" operator="equal">
      <formula>"NÃO"</formula>
    </cfRule>
    <cfRule type="cellIs" dxfId="3294" priority="7243" operator="equal">
      <formula>"SIM"</formula>
    </cfRule>
  </conditionalFormatting>
  <conditionalFormatting sqref="Y238:Y239 Y235:Y236">
    <cfRule type="cellIs" dxfId="3293" priority="7241" operator="equal">
      <formula>"OPORTUNIDADE"</formula>
    </cfRule>
  </conditionalFormatting>
  <conditionalFormatting sqref="Y238:Y239 Y235:Y236">
    <cfRule type="cellIs" dxfId="3292" priority="7239" operator="equal">
      <formula>"NÃO"</formula>
    </cfRule>
    <cfRule type="cellIs" dxfId="3291" priority="7240" operator="equal">
      <formula>"SIM"</formula>
    </cfRule>
  </conditionalFormatting>
  <conditionalFormatting sqref="Y238:Y239 Y235:Y236">
    <cfRule type="cellIs" dxfId="3290" priority="7238" operator="equal">
      <formula>"OPORTUNIDADE"</formula>
    </cfRule>
  </conditionalFormatting>
  <conditionalFormatting sqref="Y238:Y239 Y235:Y236">
    <cfRule type="cellIs" dxfId="3289" priority="7236" operator="equal">
      <formula>"NÃO"</formula>
    </cfRule>
    <cfRule type="cellIs" dxfId="3288" priority="7237" operator="equal">
      <formula>"SIM"</formula>
    </cfRule>
  </conditionalFormatting>
  <conditionalFormatting sqref="Y238:Y239 Y235:Y236">
    <cfRule type="cellIs" dxfId="3287" priority="7235" operator="equal">
      <formula>"OPORTUNIDADE"</formula>
    </cfRule>
  </conditionalFormatting>
  <conditionalFormatting sqref="Y238:Y239 Y235:Y236">
    <cfRule type="cellIs" dxfId="3286" priority="7233" operator="equal">
      <formula>"NÃO"</formula>
    </cfRule>
    <cfRule type="cellIs" dxfId="3285" priority="7234" operator="equal">
      <formula>"SIM"</formula>
    </cfRule>
  </conditionalFormatting>
  <conditionalFormatting sqref="Y238:Y239 Y235:Y236">
    <cfRule type="cellIs" dxfId="3284" priority="7232" operator="equal">
      <formula>"OPORTUNIDADE"</formula>
    </cfRule>
  </conditionalFormatting>
  <conditionalFormatting sqref="Y238:Y239 Y235:Y236">
    <cfRule type="cellIs" dxfId="3283" priority="7230" operator="equal">
      <formula>"NÃO"</formula>
    </cfRule>
    <cfRule type="cellIs" dxfId="3282" priority="7231" operator="equal">
      <formula>"SIM"</formula>
    </cfRule>
  </conditionalFormatting>
  <conditionalFormatting sqref="Y238:Y239 Y235:Y236">
    <cfRule type="cellIs" dxfId="3281" priority="7229" operator="equal">
      <formula>"OPORTUNIDADE"</formula>
    </cfRule>
  </conditionalFormatting>
  <conditionalFormatting sqref="Y238:Y239 Y235:Y236">
    <cfRule type="cellIs" dxfId="3280" priority="7227" operator="equal">
      <formula>"NÃO"</formula>
    </cfRule>
    <cfRule type="cellIs" dxfId="3279" priority="7228" operator="equal">
      <formula>"SIM"</formula>
    </cfRule>
  </conditionalFormatting>
  <conditionalFormatting sqref="Y238:Y239 Y235:Y236">
    <cfRule type="cellIs" dxfId="3278" priority="7226" operator="equal">
      <formula>"OPORTUNIDADE"</formula>
    </cfRule>
  </conditionalFormatting>
  <conditionalFormatting sqref="Y238:Y239 Y235:Y236">
    <cfRule type="cellIs" dxfId="3277" priority="7224" operator="equal">
      <formula>"NÃO"</formula>
    </cfRule>
    <cfRule type="cellIs" dxfId="3276" priority="7225" operator="equal">
      <formula>"SIM"</formula>
    </cfRule>
  </conditionalFormatting>
  <conditionalFormatting sqref="Y238:Y239 Y235:Y236">
    <cfRule type="cellIs" dxfId="3275" priority="7223" operator="equal">
      <formula>"OPORTUNIDADE"</formula>
    </cfRule>
  </conditionalFormatting>
  <conditionalFormatting sqref="Y238:Y239 Y235:Y236">
    <cfRule type="cellIs" dxfId="3274" priority="7221" operator="equal">
      <formula>"NÃO"</formula>
    </cfRule>
    <cfRule type="cellIs" dxfId="3273" priority="7222" operator="equal">
      <formula>"SIM"</formula>
    </cfRule>
  </conditionalFormatting>
  <conditionalFormatting sqref="Y238:Y239 Y235:Y236">
    <cfRule type="cellIs" dxfId="3272" priority="7220" operator="equal">
      <formula>"OPORTUNIDADE"</formula>
    </cfRule>
  </conditionalFormatting>
  <conditionalFormatting sqref="Y238:Y239 Y235:Y236">
    <cfRule type="cellIs" dxfId="3271" priority="7218" operator="equal">
      <formula>"NÃO"</formula>
    </cfRule>
    <cfRule type="cellIs" dxfId="3270" priority="7219" operator="equal">
      <formula>"SIM"</formula>
    </cfRule>
  </conditionalFormatting>
  <conditionalFormatting sqref="Y238:Y239 Y235:Y236">
    <cfRule type="cellIs" dxfId="3269" priority="7217" operator="equal">
      <formula>"OPORTUNIDADE"</formula>
    </cfRule>
  </conditionalFormatting>
  <conditionalFormatting sqref="Y238:Y239 Y235:Y236">
    <cfRule type="cellIs" dxfId="3268" priority="7215" operator="equal">
      <formula>"NÃO"</formula>
    </cfRule>
    <cfRule type="cellIs" dxfId="3267" priority="7216" operator="equal">
      <formula>"SIM"</formula>
    </cfRule>
  </conditionalFormatting>
  <conditionalFormatting sqref="Y238:Y239 Y235:Y236">
    <cfRule type="cellIs" dxfId="3266" priority="7214" operator="equal">
      <formula>"OPORTUNIDADE"</formula>
    </cfRule>
  </conditionalFormatting>
  <conditionalFormatting sqref="Y238:Y239 Y235:Y236">
    <cfRule type="cellIs" dxfId="3265" priority="7212" operator="equal">
      <formula>"NÃO"</formula>
    </cfRule>
    <cfRule type="cellIs" dxfId="3264" priority="7213" operator="equal">
      <formula>"SIM"</formula>
    </cfRule>
  </conditionalFormatting>
  <conditionalFormatting sqref="Y238:Y239 Y235:Y236">
    <cfRule type="cellIs" dxfId="3263" priority="7211" operator="equal">
      <formula>"OPORTUNIDADE"</formula>
    </cfRule>
  </conditionalFormatting>
  <conditionalFormatting sqref="Y238:Y239 Y235:Y236">
    <cfRule type="cellIs" dxfId="3262" priority="7209" operator="equal">
      <formula>"NÃO"</formula>
    </cfRule>
    <cfRule type="cellIs" dxfId="3261" priority="7210" operator="equal">
      <formula>"SIM"</formula>
    </cfRule>
  </conditionalFormatting>
  <conditionalFormatting sqref="Y238:Y239 Y235:Y236">
    <cfRule type="cellIs" dxfId="3260" priority="7208" operator="equal">
      <formula>"OPORTUNIDADE"</formula>
    </cfRule>
  </conditionalFormatting>
  <conditionalFormatting sqref="Y238:Y239 Y235:Y236">
    <cfRule type="cellIs" dxfId="3259" priority="7206" operator="equal">
      <formula>"NÃO"</formula>
    </cfRule>
    <cfRule type="cellIs" dxfId="3258" priority="7207" operator="equal">
      <formula>"SIM"</formula>
    </cfRule>
  </conditionalFormatting>
  <conditionalFormatting sqref="Y238:Y239 Y235:Y236">
    <cfRule type="cellIs" dxfId="3257" priority="7205" operator="equal">
      <formula>"OPORTUNIDADE"</formula>
    </cfRule>
  </conditionalFormatting>
  <conditionalFormatting sqref="Y238:Y239 Y235:Y236">
    <cfRule type="cellIs" dxfId="3256" priority="7203" operator="equal">
      <formula>"NÃO"</formula>
    </cfRule>
    <cfRule type="cellIs" dxfId="3255" priority="7204" operator="equal">
      <formula>"SIM"</formula>
    </cfRule>
  </conditionalFormatting>
  <conditionalFormatting sqref="Y238:Y239 Y235:Y236">
    <cfRule type="cellIs" dxfId="3254" priority="7202" operator="equal">
      <formula>"OPORTUNIDADE"</formula>
    </cfRule>
  </conditionalFormatting>
  <conditionalFormatting sqref="Y238:Y239 Y235:Y236">
    <cfRule type="cellIs" dxfId="3253" priority="7200" operator="equal">
      <formula>"NÃO"</formula>
    </cfRule>
    <cfRule type="cellIs" dxfId="3252" priority="7201" operator="equal">
      <formula>"SIM"</formula>
    </cfRule>
  </conditionalFormatting>
  <conditionalFormatting sqref="Y238:Y239 Y235:Y236">
    <cfRule type="cellIs" dxfId="3251" priority="7199" operator="equal">
      <formula>"OPORTUNIDADE"</formula>
    </cfRule>
  </conditionalFormatting>
  <conditionalFormatting sqref="Y238:Y239 Y235:Y236">
    <cfRule type="cellIs" dxfId="3250" priority="7197" operator="equal">
      <formula>"NÃO"</formula>
    </cfRule>
    <cfRule type="cellIs" dxfId="3249" priority="7198" operator="equal">
      <formula>"SIM"</formula>
    </cfRule>
  </conditionalFormatting>
  <conditionalFormatting sqref="Y238:Y239 Y235:Y236">
    <cfRule type="cellIs" dxfId="3248" priority="7196" operator="equal">
      <formula>"OPORTUNIDADE"</formula>
    </cfRule>
  </conditionalFormatting>
  <conditionalFormatting sqref="Y238:Y239 Y235:Y236">
    <cfRule type="cellIs" dxfId="3247" priority="7194" operator="equal">
      <formula>"NÃO"</formula>
    </cfRule>
    <cfRule type="cellIs" dxfId="3246" priority="7195" operator="equal">
      <formula>"SIM"</formula>
    </cfRule>
  </conditionalFormatting>
  <conditionalFormatting sqref="Y238:Y239 Y235:Y236">
    <cfRule type="cellIs" dxfId="3245" priority="7193" operator="equal">
      <formula>"OPORTUNIDADE"</formula>
    </cfRule>
  </conditionalFormatting>
  <conditionalFormatting sqref="Y238:Y239 Y235:Y236">
    <cfRule type="cellIs" dxfId="3244" priority="7191" operator="equal">
      <formula>"NÃO"</formula>
    </cfRule>
    <cfRule type="cellIs" dxfId="3243" priority="7192" operator="equal">
      <formula>"SIM"</formula>
    </cfRule>
  </conditionalFormatting>
  <conditionalFormatting sqref="Y238:Y239 Y235:Y236">
    <cfRule type="cellIs" dxfId="3242" priority="7190" operator="equal">
      <formula>"OPORTUNIDADE"</formula>
    </cfRule>
  </conditionalFormatting>
  <conditionalFormatting sqref="Y238:Y239 Y235:Y236">
    <cfRule type="cellIs" dxfId="3241" priority="7188" operator="equal">
      <formula>"NÃO"</formula>
    </cfRule>
    <cfRule type="cellIs" dxfId="3240" priority="7189" operator="equal">
      <formula>"SIM"</formula>
    </cfRule>
  </conditionalFormatting>
  <conditionalFormatting sqref="Y238:Y239 Y235:Y236">
    <cfRule type="cellIs" dxfId="3239" priority="7187" operator="equal">
      <formula>"OPORTUNIDADE"</formula>
    </cfRule>
  </conditionalFormatting>
  <conditionalFormatting sqref="Y238:Y239 Y235:Y236">
    <cfRule type="cellIs" dxfId="3238" priority="7185" operator="equal">
      <formula>"NÃO"</formula>
    </cfRule>
    <cfRule type="cellIs" dxfId="3237" priority="7186" operator="equal">
      <formula>"SIM"</formula>
    </cfRule>
  </conditionalFormatting>
  <conditionalFormatting sqref="Y238:Y239 Y235:Y236">
    <cfRule type="cellIs" dxfId="3236" priority="7184" operator="equal">
      <formula>"OPORTUNIDADE"</formula>
    </cfRule>
  </conditionalFormatting>
  <conditionalFormatting sqref="Y238:Y239 Y235:Y236">
    <cfRule type="cellIs" dxfId="3235" priority="7182" operator="equal">
      <formula>"NÃO"</formula>
    </cfRule>
    <cfRule type="cellIs" dxfId="3234" priority="7183" operator="equal">
      <formula>"SIM"</formula>
    </cfRule>
  </conditionalFormatting>
  <conditionalFormatting sqref="Y238:Y239 Y235:Y236">
    <cfRule type="cellIs" dxfId="3233" priority="7181" operator="equal">
      <formula>"OPORTUNIDADE"</formula>
    </cfRule>
  </conditionalFormatting>
  <conditionalFormatting sqref="Y238:Y239 Y235:Y236">
    <cfRule type="cellIs" dxfId="3232" priority="7179" operator="equal">
      <formula>"NÃO"</formula>
    </cfRule>
    <cfRule type="cellIs" dxfId="3231" priority="7180" operator="equal">
      <formula>"SIM"</formula>
    </cfRule>
  </conditionalFormatting>
  <conditionalFormatting sqref="Y238:Y239 Y235:Y236">
    <cfRule type="cellIs" dxfId="3230" priority="7178" operator="equal">
      <formula>"OPORTUNIDADE"</formula>
    </cfRule>
  </conditionalFormatting>
  <conditionalFormatting sqref="Y238:Y239 Y235:Y236">
    <cfRule type="cellIs" dxfId="3229" priority="7176" operator="equal">
      <formula>"NÃO"</formula>
    </cfRule>
    <cfRule type="cellIs" dxfId="3228" priority="7177" operator="equal">
      <formula>"SIM"</formula>
    </cfRule>
  </conditionalFormatting>
  <conditionalFormatting sqref="Y238:Y239 Y235:Y236">
    <cfRule type="cellIs" dxfId="3227" priority="7175" operator="equal">
      <formula>"OPORTUNIDADE"</formula>
    </cfRule>
  </conditionalFormatting>
  <conditionalFormatting sqref="Y238:Y239 Y235:Y236">
    <cfRule type="cellIs" dxfId="3226" priority="7173" operator="equal">
      <formula>"NÃO"</formula>
    </cfRule>
    <cfRule type="cellIs" dxfId="3225" priority="7174" operator="equal">
      <formula>"SIM"</formula>
    </cfRule>
  </conditionalFormatting>
  <conditionalFormatting sqref="Y238:Y239 Y235:Y236">
    <cfRule type="cellIs" dxfId="3224" priority="7172" operator="equal">
      <formula>"OPORTUNIDADE"</formula>
    </cfRule>
  </conditionalFormatting>
  <conditionalFormatting sqref="Y238:Y239 Y235:Y236">
    <cfRule type="cellIs" dxfId="3223" priority="7170" operator="equal">
      <formula>"NÃO"</formula>
    </cfRule>
    <cfRule type="cellIs" dxfId="3222" priority="7171" operator="equal">
      <formula>"SIM"</formula>
    </cfRule>
  </conditionalFormatting>
  <conditionalFormatting sqref="Y238:Y239 Y235:Y236">
    <cfRule type="cellIs" dxfId="3221" priority="7169" operator="equal">
      <formula>"OPORTUNIDADE"</formula>
    </cfRule>
  </conditionalFormatting>
  <conditionalFormatting sqref="Y238:Y239 Y235:Y236">
    <cfRule type="cellIs" dxfId="3220" priority="7167" operator="equal">
      <formula>"NÃO"</formula>
    </cfRule>
    <cfRule type="cellIs" dxfId="3219" priority="7168" operator="equal">
      <formula>"SIM"</formula>
    </cfRule>
  </conditionalFormatting>
  <conditionalFormatting sqref="Y238:Y239 Y235:Y236">
    <cfRule type="cellIs" dxfId="3218" priority="7166" operator="equal">
      <formula>"OPORTUNIDADE"</formula>
    </cfRule>
  </conditionalFormatting>
  <conditionalFormatting sqref="Y238:Y239 Y235:Y236">
    <cfRule type="cellIs" dxfId="3217" priority="7164" operator="equal">
      <formula>"NÃO"</formula>
    </cfRule>
    <cfRule type="cellIs" dxfId="3216" priority="7165" operator="equal">
      <formula>"SIM"</formula>
    </cfRule>
  </conditionalFormatting>
  <conditionalFormatting sqref="Y238:Y239 Y235:Y236">
    <cfRule type="cellIs" dxfId="3215" priority="7163" operator="equal">
      <formula>"OPORTUNIDADE"</formula>
    </cfRule>
  </conditionalFormatting>
  <conditionalFormatting sqref="Y238:Y239 Y235:Y236">
    <cfRule type="cellIs" dxfId="3214" priority="7161" operator="equal">
      <formula>"NÃO"</formula>
    </cfRule>
    <cfRule type="cellIs" dxfId="3213" priority="7162" operator="equal">
      <formula>"SIM"</formula>
    </cfRule>
  </conditionalFormatting>
  <conditionalFormatting sqref="Y238:Y239 Y235:Y236">
    <cfRule type="cellIs" dxfId="3212" priority="7160" operator="equal">
      <formula>"OPORTUNIDADE"</formula>
    </cfRule>
  </conditionalFormatting>
  <conditionalFormatting sqref="Y238:Y239 Y235:Y236">
    <cfRule type="cellIs" dxfId="3211" priority="7158" operator="equal">
      <formula>"NÃO"</formula>
    </cfRule>
    <cfRule type="cellIs" dxfId="3210" priority="7159" operator="equal">
      <formula>"SIM"</formula>
    </cfRule>
  </conditionalFormatting>
  <conditionalFormatting sqref="Y238:Y239 Y235:Y236">
    <cfRule type="cellIs" dxfId="3209" priority="7157" operator="equal">
      <formula>"OPORTUNIDADE"</formula>
    </cfRule>
  </conditionalFormatting>
  <conditionalFormatting sqref="Y238:Y239 Y235:Y236">
    <cfRule type="cellIs" dxfId="3208" priority="7155" operator="equal">
      <formula>"NÃO"</formula>
    </cfRule>
    <cfRule type="cellIs" dxfId="3207" priority="7156" operator="equal">
      <formula>"SIM"</formula>
    </cfRule>
  </conditionalFormatting>
  <conditionalFormatting sqref="Y238:Y239 Y235:Y236">
    <cfRule type="cellIs" dxfId="3206" priority="7154" operator="equal">
      <formula>"OPORTUNIDADE"</formula>
    </cfRule>
  </conditionalFormatting>
  <conditionalFormatting sqref="Y238:Y239 Y235:Y236">
    <cfRule type="cellIs" dxfId="3205" priority="7152" operator="equal">
      <formula>"NÃO"</formula>
    </cfRule>
    <cfRule type="cellIs" dxfId="3204" priority="7153" operator="equal">
      <formula>"SIM"</formula>
    </cfRule>
  </conditionalFormatting>
  <conditionalFormatting sqref="Y238:Y239 Y235:Y236">
    <cfRule type="cellIs" dxfId="3203" priority="7151" operator="equal">
      <formula>"OPORTUNIDADE"</formula>
    </cfRule>
  </conditionalFormatting>
  <conditionalFormatting sqref="Y238:Y239 Y235:Y236">
    <cfRule type="cellIs" dxfId="3202" priority="7149" operator="equal">
      <formula>"NÃO"</formula>
    </cfRule>
    <cfRule type="cellIs" dxfId="3201" priority="7150" operator="equal">
      <formula>"SIM"</formula>
    </cfRule>
  </conditionalFormatting>
  <conditionalFormatting sqref="Y238:Y239 Y235:Y236">
    <cfRule type="cellIs" dxfId="3200" priority="7148" operator="equal">
      <formula>"OPORTUNIDADE"</formula>
    </cfRule>
  </conditionalFormatting>
  <conditionalFormatting sqref="Y238:Y239 Y235:Y236">
    <cfRule type="cellIs" dxfId="3199" priority="7146" operator="equal">
      <formula>"NÃO"</formula>
    </cfRule>
    <cfRule type="cellIs" dxfId="3198" priority="7147" operator="equal">
      <formula>"SIM"</formula>
    </cfRule>
  </conditionalFormatting>
  <conditionalFormatting sqref="Y238:Y239 Y235:Y236">
    <cfRule type="cellIs" dxfId="3197" priority="7145" operator="equal">
      <formula>"OPORTUNIDADE"</formula>
    </cfRule>
  </conditionalFormatting>
  <conditionalFormatting sqref="Y238:Y239 Y235:Y236">
    <cfRule type="cellIs" dxfId="3196" priority="7143" operator="equal">
      <formula>"NÃO"</formula>
    </cfRule>
    <cfRule type="cellIs" dxfId="3195" priority="7144" operator="equal">
      <formula>"SIM"</formula>
    </cfRule>
  </conditionalFormatting>
  <conditionalFormatting sqref="Y238:Y239 Y235:Y236">
    <cfRule type="cellIs" dxfId="3194" priority="7142" operator="equal">
      <formula>"OPORTUNIDADE"</formula>
    </cfRule>
  </conditionalFormatting>
  <conditionalFormatting sqref="Y238:Y239 Y235:Y236">
    <cfRule type="cellIs" dxfId="3193" priority="7140" operator="equal">
      <formula>"NÃO"</formula>
    </cfRule>
    <cfRule type="cellIs" dxfId="3192" priority="7141" operator="equal">
      <formula>"SIM"</formula>
    </cfRule>
  </conditionalFormatting>
  <conditionalFormatting sqref="Z238:Z239 Z235:Z236">
    <cfRule type="cellIs" dxfId="3191" priority="7139" operator="equal">
      <formula>"OPORTUNIDADE"</formula>
    </cfRule>
  </conditionalFormatting>
  <conditionalFormatting sqref="Z238:Z239 Z235:Z236">
    <cfRule type="cellIs" dxfId="3190" priority="7137" operator="equal">
      <formula>"NÃO"</formula>
    </cfRule>
    <cfRule type="cellIs" dxfId="3189" priority="7138" operator="equal">
      <formula>"SIM"</formula>
    </cfRule>
  </conditionalFormatting>
  <conditionalFormatting sqref="Y238:Y239 Y235:Y236">
    <cfRule type="cellIs" dxfId="3188" priority="7136" operator="equal">
      <formula>"OPORTUNIDADE"</formula>
    </cfRule>
  </conditionalFormatting>
  <conditionalFormatting sqref="Y238:Y239 Y235:Y236">
    <cfRule type="cellIs" dxfId="3187" priority="7134" operator="equal">
      <formula>"NÃO"</formula>
    </cfRule>
    <cfRule type="cellIs" dxfId="3186" priority="7135" operator="equal">
      <formula>"SIM"</formula>
    </cfRule>
  </conditionalFormatting>
  <conditionalFormatting sqref="Y238:Y239 Y235:Y236">
    <cfRule type="cellIs" dxfId="3185" priority="7133" operator="equal">
      <formula>"OPORTUNIDADE"</formula>
    </cfRule>
  </conditionalFormatting>
  <conditionalFormatting sqref="Y238:Y239 Y235:Y236">
    <cfRule type="cellIs" dxfId="3184" priority="7131" operator="equal">
      <formula>"NÃO"</formula>
    </cfRule>
    <cfRule type="cellIs" dxfId="3183" priority="7132" operator="equal">
      <formula>"SIM"</formula>
    </cfRule>
  </conditionalFormatting>
  <conditionalFormatting sqref="Y238:Y239 Y235:Y236">
    <cfRule type="cellIs" dxfId="3182" priority="7130" operator="equal">
      <formula>"OPORTUNIDADE"</formula>
    </cfRule>
  </conditionalFormatting>
  <conditionalFormatting sqref="Y238:Y239 Y235:Y236">
    <cfRule type="cellIs" dxfId="3181" priority="7128" operator="equal">
      <formula>"NÃO"</formula>
    </cfRule>
    <cfRule type="cellIs" dxfId="3180" priority="7129" operator="equal">
      <formula>"SIM"</formula>
    </cfRule>
  </conditionalFormatting>
  <conditionalFormatting sqref="Y238:Y239 Y235:Y236">
    <cfRule type="cellIs" dxfId="3179" priority="7127" operator="equal">
      <formula>"OPORTUNIDADE"</formula>
    </cfRule>
  </conditionalFormatting>
  <conditionalFormatting sqref="Y238:Y239 Y235:Y236">
    <cfRule type="cellIs" dxfId="3178" priority="7125" operator="equal">
      <formula>"NÃO"</formula>
    </cfRule>
    <cfRule type="cellIs" dxfId="3177" priority="7126" operator="equal">
      <formula>"SIM"</formula>
    </cfRule>
  </conditionalFormatting>
  <conditionalFormatting sqref="Y238:Y239 Y235:Y236">
    <cfRule type="cellIs" dxfId="3176" priority="7124" operator="equal">
      <formula>"OPORTUNIDADE"</formula>
    </cfRule>
  </conditionalFormatting>
  <conditionalFormatting sqref="Y238:Y239 Y235:Y236">
    <cfRule type="cellIs" dxfId="3175" priority="7122" operator="equal">
      <formula>"NÃO"</formula>
    </cfRule>
    <cfRule type="cellIs" dxfId="3174" priority="7123" operator="equal">
      <formula>"SIM"</formula>
    </cfRule>
  </conditionalFormatting>
  <conditionalFormatting sqref="Y238:Y239 Y235:Y236">
    <cfRule type="cellIs" dxfId="3173" priority="7121" operator="equal">
      <formula>"OPORTUNIDADE"</formula>
    </cfRule>
  </conditionalFormatting>
  <conditionalFormatting sqref="Y238:Y239 Y235:Y236">
    <cfRule type="cellIs" dxfId="3172" priority="7119" operator="equal">
      <formula>"NÃO"</formula>
    </cfRule>
    <cfRule type="cellIs" dxfId="3171" priority="7120" operator="equal">
      <formula>"SIM"</formula>
    </cfRule>
  </conditionalFormatting>
  <conditionalFormatting sqref="Y238:Y239 Y235:Y236">
    <cfRule type="cellIs" dxfId="3170" priority="7118" operator="equal">
      <formula>"OPORTUNIDADE"</formula>
    </cfRule>
  </conditionalFormatting>
  <conditionalFormatting sqref="Y238:Y239 Y235:Y236">
    <cfRule type="cellIs" dxfId="3169" priority="7116" operator="equal">
      <formula>"NÃO"</formula>
    </cfRule>
    <cfRule type="cellIs" dxfId="3168" priority="7117" operator="equal">
      <formula>"SIM"</formula>
    </cfRule>
  </conditionalFormatting>
  <conditionalFormatting sqref="Y238:Y239 Y235:Y236">
    <cfRule type="cellIs" dxfId="3167" priority="7115" operator="equal">
      <formula>"OPORTUNIDADE"</formula>
    </cfRule>
  </conditionalFormatting>
  <conditionalFormatting sqref="Y238:Y239 Y235:Y236">
    <cfRule type="cellIs" dxfId="3166" priority="7113" operator="equal">
      <formula>"NÃO"</formula>
    </cfRule>
    <cfRule type="cellIs" dxfId="3165" priority="7114" operator="equal">
      <formula>"SIM"</formula>
    </cfRule>
  </conditionalFormatting>
  <conditionalFormatting sqref="Y238:Y239 Y235:Y236">
    <cfRule type="cellIs" dxfId="3164" priority="7112" operator="equal">
      <formula>"OPORTUNIDADE"</formula>
    </cfRule>
  </conditionalFormatting>
  <conditionalFormatting sqref="Y238:Y239 Y235:Y236">
    <cfRule type="cellIs" dxfId="3163" priority="7110" operator="equal">
      <formula>"NÃO"</formula>
    </cfRule>
    <cfRule type="cellIs" dxfId="3162" priority="7111" operator="equal">
      <formula>"SIM"</formula>
    </cfRule>
  </conditionalFormatting>
  <conditionalFormatting sqref="Y238:Y239 Y235:Y236">
    <cfRule type="cellIs" dxfId="3161" priority="7109" operator="equal">
      <formula>"OPORTUNIDADE"</formula>
    </cfRule>
  </conditionalFormatting>
  <conditionalFormatting sqref="Y238:Y239 Y235:Y236">
    <cfRule type="cellIs" dxfId="3160" priority="7107" operator="equal">
      <formula>"NÃO"</formula>
    </cfRule>
    <cfRule type="cellIs" dxfId="3159" priority="7108" operator="equal">
      <formula>"SIM"</formula>
    </cfRule>
  </conditionalFormatting>
  <conditionalFormatting sqref="Y238:Y239 Y235:Y236">
    <cfRule type="cellIs" dxfId="3158" priority="7106" operator="equal">
      <formula>"OPORTUNIDADE"</formula>
    </cfRule>
  </conditionalFormatting>
  <conditionalFormatting sqref="Y238:Y239 Y235:Y236">
    <cfRule type="cellIs" dxfId="3157" priority="7104" operator="equal">
      <formula>"NÃO"</formula>
    </cfRule>
    <cfRule type="cellIs" dxfId="3156" priority="7105" operator="equal">
      <formula>"SIM"</formula>
    </cfRule>
  </conditionalFormatting>
  <conditionalFormatting sqref="Y238:Y239 Y235:Y236">
    <cfRule type="cellIs" dxfId="3155" priority="7103" operator="equal">
      <formula>"OPORTUNIDADE"</formula>
    </cfRule>
  </conditionalFormatting>
  <conditionalFormatting sqref="Y238:Y239 Y235:Y236">
    <cfRule type="cellIs" dxfId="3154" priority="7101" operator="equal">
      <formula>"NÃO"</formula>
    </cfRule>
    <cfRule type="cellIs" dxfId="3153" priority="7102" operator="equal">
      <formula>"SIM"</formula>
    </cfRule>
  </conditionalFormatting>
  <conditionalFormatting sqref="Y238:Y239 Y235:Y236">
    <cfRule type="cellIs" dxfId="3152" priority="7100" operator="equal">
      <formula>"OPORTUNIDADE"</formula>
    </cfRule>
  </conditionalFormatting>
  <conditionalFormatting sqref="Y238:Y239 Y235:Y236">
    <cfRule type="cellIs" dxfId="3151" priority="7098" operator="equal">
      <formula>"NÃO"</formula>
    </cfRule>
    <cfRule type="cellIs" dxfId="3150" priority="7099" operator="equal">
      <formula>"SIM"</formula>
    </cfRule>
  </conditionalFormatting>
  <conditionalFormatting sqref="Y238:Y239 Y235:Y236">
    <cfRule type="cellIs" dxfId="3149" priority="7097" operator="equal">
      <formula>"OPORTUNIDADE"</formula>
    </cfRule>
  </conditionalFormatting>
  <conditionalFormatting sqref="Y238:Y239 Y235:Y236">
    <cfRule type="cellIs" dxfId="3148" priority="7095" operator="equal">
      <formula>"NÃO"</formula>
    </cfRule>
    <cfRule type="cellIs" dxfId="3147" priority="7096" operator="equal">
      <formula>"SIM"</formula>
    </cfRule>
  </conditionalFormatting>
  <conditionalFormatting sqref="Y238:Y239 Y235:Y236">
    <cfRule type="cellIs" dxfId="3146" priority="7094" operator="equal">
      <formula>"OPORTUNIDADE"</formula>
    </cfRule>
  </conditionalFormatting>
  <conditionalFormatting sqref="Y238:Y239 Y235:Y236">
    <cfRule type="cellIs" dxfId="3145" priority="7092" operator="equal">
      <formula>"NÃO"</formula>
    </cfRule>
    <cfRule type="cellIs" dxfId="3144" priority="7093" operator="equal">
      <formula>"SIM"</formula>
    </cfRule>
  </conditionalFormatting>
  <conditionalFormatting sqref="Y238:Y239 Y235:Y236">
    <cfRule type="cellIs" dxfId="3143" priority="7091" operator="equal">
      <formula>"OPORTUNIDADE"</formula>
    </cfRule>
  </conditionalFormatting>
  <conditionalFormatting sqref="Y238:Y239 Y235:Y236">
    <cfRule type="cellIs" dxfId="3142" priority="7089" operator="equal">
      <formula>"NÃO"</formula>
    </cfRule>
    <cfRule type="cellIs" dxfId="3141" priority="7090" operator="equal">
      <formula>"SIM"</formula>
    </cfRule>
  </conditionalFormatting>
  <conditionalFormatting sqref="Y238:Y239 Y235:Y236">
    <cfRule type="cellIs" dxfId="3140" priority="7088" operator="equal">
      <formula>"OPORTUNIDADE"</formula>
    </cfRule>
  </conditionalFormatting>
  <conditionalFormatting sqref="Y238:Y239 Y235:Y236">
    <cfRule type="cellIs" dxfId="3139" priority="7086" operator="equal">
      <formula>"NÃO"</formula>
    </cfRule>
    <cfRule type="cellIs" dxfId="3138" priority="7087" operator="equal">
      <formula>"SIM"</formula>
    </cfRule>
  </conditionalFormatting>
  <conditionalFormatting sqref="Y238:Y239 Y235:Y236">
    <cfRule type="cellIs" dxfId="3137" priority="7085" operator="equal">
      <formula>"OPORTUNIDADE"</formula>
    </cfRule>
  </conditionalFormatting>
  <conditionalFormatting sqref="Y238:Y239 Y235:Y236">
    <cfRule type="cellIs" dxfId="3136" priority="7083" operator="equal">
      <formula>"NÃO"</formula>
    </cfRule>
    <cfRule type="cellIs" dxfId="3135" priority="7084" operator="equal">
      <formula>"SIM"</formula>
    </cfRule>
  </conditionalFormatting>
  <conditionalFormatting sqref="Y238:Y239 Y235:Y236">
    <cfRule type="cellIs" dxfId="3134" priority="7082" operator="equal">
      <formula>"OPORTUNIDADE"</formula>
    </cfRule>
  </conditionalFormatting>
  <conditionalFormatting sqref="Y238:Y239 Y235:Y236">
    <cfRule type="cellIs" dxfId="3133" priority="7080" operator="equal">
      <formula>"NÃO"</formula>
    </cfRule>
    <cfRule type="cellIs" dxfId="3132" priority="7081" operator="equal">
      <formula>"SIM"</formula>
    </cfRule>
  </conditionalFormatting>
  <conditionalFormatting sqref="Y238:Y239 Y235:Y236">
    <cfRule type="cellIs" dxfId="3131" priority="7079" operator="equal">
      <formula>"OPORTUNIDADE"</formula>
    </cfRule>
  </conditionalFormatting>
  <conditionalFormatting sqref="Y238:Y239 Y235:Y236">
    <cfRule type="cellIs" dxfId="3130" priority="7077" operator="equal">
      <formula>"NÃO"</formula>
    </cfRule>
    <cfRule type="cellIs" dxfId="3129" priority="7078" operator="equal">
      <formula>"SIM"</formula>
    </cfRule>
  </conditionalFormatting>
  <conditionalFormatting sqref="Z238:Z239 Z235:Z236">
    <cfRule type="cellIs" dxfId="3128" priority="7076" operator="equal">
      <formula>"OPORTUNIDADE"</formula>
    </cfRule>
  </conditionalFormatting>
  <conditionalFormatting sqref="Z238:Z239 Z235:Z236">
    <cfRule type="cellIs" dxfId="3127" priority="7074" operator="equal">
      <formula>"NÃO"</formula>
    </cfRule>
    <cfRule type="cellIs" dxfId="3126" priority="7075" operator="equal">
      <formula>"SIM"</formula>
    </cfRule>
  </conditionalFormatting>
  <conditionalFormatting sqref="Z238:Z239 Z235:Z236">
    <cfRule type="cellIs" dxfId="3125" priority="7073" operator="equal">
      <formula>"OPORTUNIDADE"</formula>
    </cfRule>
  </conditionalFormatting>
  <conditionalFormatting sqref="Z238:Z239 Z235:Z236">
    <cfRule type="cellIs" dxfId="3124" priority="7071" operator="equal">
      <formula>"NÃO"</formula>
    </cfRule>
    <cfRule type="cellIs" dxfId="3123" priority="7072" operator="equal">
      <formula>"SIM"</formula>
    </cfRule>
  </conditionalFormatting>
  <conditionalFormatting sqref="Y238:Y239 Y235:Y236">
    <cfRule type="cellIs" dxfId="3122" priority="7070" operator="equal">
      <formula>"OPORTUNIDADE"</formula>
    </cfRule>
  </conditionalFormatting>
  <conditionalFormatting sqref="Y238:Y239 Y235:Y236">
    <cfRule type="cellIs" dxfId="3121" priority="7068" operator="equal">
      <formula>"NÃO"</formula>
    </cfRule>
    <cfRule type="cellIs" dxfId="3120" priority="7069" operator="equal">
      <formula>"SIM"</formula>
    </cfRule>
  </conditionalFormatting>
  <conditionalFormatting sqref="Y238:Y239 Y235:Y236">
    <cfRule type="cellIs" dxfId="3119" priority="7067" operator="equal">
      <formula>"OPORTUNIDADE"</formula>
    </cfRule>
  </conditionalFormatting>
  <conditionalFormatting sqref="Y238:Y239 Y235:Y236">
    <cfRule type="cellIs" dxfId="3118" priority="7065" operator="equal">
      <formula>"NÃO"</formula>
    </cfRule>
    <cfRule type="cellIs" dxfId="3117" priority="7066" operator="equal">
      <formula>"SIM"</formula>
    </cfRule>
  </conditionalFormatting>
  <conditionalFormatting sqref="Z238:Z239 Z235:Z236">
    <cfRule type="cellIs" dxfId="3116" priority="7064" operator="equal">
      <formula>"OPORTUNIDADE"</formula>
    </cfRule>
  </conditionalFormatting>
  <conditionalFormatting sqref="Z238:Z239 Z235:Z236">
    <cfRule type="cellIs" dxfId="3115" priority="7062" operator="equal">
      <formula>"NÃO"</formula>
    </cfRule>
    <cfRule type="cellIs" dxfId="3114" priority="7063" operator="equal">
      <formula>"SIM"</formula>
    </cfRule>
  </conditionalFormatting>
  <conditionalFormatting sqref="Z238:Z239 Z235:Z236">
    <cfRule type="cellIs" dxfId="3113" priority="7061" operator="equal">
      <formula>"OPORTUNIDADE"</formula>
    </cfRule>
  </conditionalFormatting>
  <conditionalFormatting sqref="Z238:Z239 Z235:Z236">
    <cfRule type="cellIs" dxfId="3112" priority="7059" operator="equal">
      <formula>"NÃO"</formula>
    </cfRule>
    <cfRule type="cellIs" dxfId="3111" priority="7060" operator="equal">
      <formula>"SIM"</formula>
    </cfRule>
  </conditionalFormatting>
  <conditionalFormatting sqref="Z238:Z239 Z235:Z236">
    <cfRule type="cellIs" dxfId="3110" priority="7058" operator="equal">
      <formula>"OPORTUNIDADE"</formula>
    </cfRule>
  </conditionalFormatting>
  <conditionalFormatting sqref="Z238:Z239 Z235:Z236">
    <cfRule type="cellIs" dxfId="3109" priority="7056" operator="equal">
      <formula>"NÃO"</formula>
    </cfRule>
    <cfRule type="cellIs" dxfId="3108" priority="7057" operator="equal">
      <formula>"SIM"</formula>
    </cfRule>
  </conditionalFormatting>
  <conditionalFormatting sqref="Z238:Z239 Z235:Z236">
    <cfRule type="cellIs" dxfId="3107" priority="7055" operator="equal">
      <formula>"OPORTUNIDADE"</formula>
    </cfRule>
  </conditionalFormatting>
  <conditionalFormatting sqref="Z238:Z239 Z235:Z236">
    <cfRule type="cellIs" dxfId="3106" priority="7053" operator="equal">
      <formula>"NÃO"</formula>
    </cfRule>
    <cfRule type="cellIs" dxfId="3105" priority="7054" operator="equal">
      <formula>"SIM"</formula>
    </cfRule>
  </conditionalFormatting>
  <conditionalFormatting sqref="Y238:Y239 Y235:Y236">
    <cfRule type="cellIs" dxfId="3104" priority="7052" operator="equal">
      <formula>"OPORTUNIDADE"</formula>
    </cfRule>
  </conditionalFormatting>
  <conditionalFormatting sqref="Y238:Y239 Y235:Y236">
    <cfRule type="cellIs" dxfId="3103" priority="7050" operator="equal">
      <formula>"NÃO"</formula>
    </cfRule>
    <cfRule type="cellIs" dxfId="3102" priority="7051" operator="equal">
      <formula>"SIM"</formula>
    </cfRule>
  </conditionalFormatting>
  <conditionalFormatting sqref="Y238:Y239 Y235:Y236">
    <cfRule type="cellIs" dxfId="3101" priority="7049" operator="equal">
      <formula>"OPORTUNIDADE"</formula>
    </cfRule>
  </conditionalFormatting>
  <conditionalFormatting sqref="Y238:Y239 Y235:Y236">
    <cfRule type="cellIs" dxfId="3100" priority="7047" operator="equal">
      <formula>"NÃO"</formula>
    </cfRule>
    <cfRule type="cellIs" dxfId="3099" priority="7048" operator="equal">
      <formula>"SIM"</formula>
    </cfRule>
  </conditionalFormatting>
  <conditionalFormatting sqref="Y238:Y239 Y235:Y236">
    <cfRule type="cellIs" dxfId="3098" priority="7046" operator="equal">
      <formula>"OPORTUNIDADE"</formula>
    </cfRule>
  </conditionalFormatting>
  <conditionalFormatting sqref="Y238:Y239 Y235:Y236">
    <cfRule type="cellIs" dxfId="3097" priority="7044" operator="equal">
      <formula>"NÃO"</formula>
    </cfRule>
    <cfRule type="cellIs" dxfId="3096" priority="7045" operator="equal">
      <formula>"SIM"</formula>
    </cfRule>
  </conditionalFormatting>
  <conditionalFormatting sqref="Y238:Y239 Y235:Y236">
    <cfRule type="cellIs" dxfId="3095" priority="7043" operator="equal">
      <formula>"OPORTUNIDADE"</formula>
    </cfRule>
  </conditionalFormatting>
  <conditionalFormatting sqref="Y238:Y239 Y235:Y236">
    <cfRule type="cellIs" dxfId="3094" priority="7041" operator="equal">
      <formula>"NÃO"</formula>
    </cfRule>
    <cfRule type="cellIs" dxfId="3093" priority="7042" operator="equal">
      <formula>"SIM"</formula>
    </cfRule>
  </conditionalFormatting>
  <conditionalFormatting sqref="Y238:Y239 Y235:Y236">
    <cfRule type="cellIs" dxfId="3092" priority="7040" operator="equal">
      <formula>"OPORTUNIDADE"</formula>
    </cfRule>
  </conditionalFormatting>
  <conditionalFormatting sqref="Y238:Y239 Y235:Y236">
    <cfRule type="cellIs" dxfId="3091" priority="7038" operator="equal">
      <formula>"NÃO"</formula>
    </cfRule>
    <cfRule type="cellIs" dxfId="3090" priority="7039" operator="equal">
      <formula>"SIM"</formula>
    </cfRule>
  </conditionalFormatting>
  <conditionalFormatting sqref="Y238:Y239 Y235:Y236">
    <cfRule type="cellIs" dxfId="3089" priority="7037" operator="equal">
      <formula>"OPORTUNIDADE"</formula>
    </cfRule>
  </conditionalFormatting>
  <conditionalFormatting sqref="Y238:Y239 Y235:Y236">
    <cfRule type="cellIs" dxfId="3088" priority="7035" operator="equal">
      <formula>"NÃO"</formula>
    </cfRule>
    <cfRule type="cellIs" dxfId="3087" priority="7036" operator="equal">
      <formula>"SIM"</formula>
    </cfRule>
  </conditionalFormatting>
  <conditionalFormatting sqref="Y238:Y239 Y235:Y236">
    <cfRule type="cellIs" dxfId="3086" priority="7034" operator="equal">
      <formula>"OPORTUNIDADE"</formula>
    </cfRule>
  </conditionalFormatting>
  <conditionalFormatting sqref="Y238:Y239 Y235:Y236">
    <cfRule type="cellIs" dxfId="3085" priority="7032" operator="equal">
      <formula>"NÃO"</formula>
    </cfRule>
    <cfRule type="cellIs" dxfId="3084" priority="7033" operator="equal">
      <formula>"SIM"</formula>
    </cfRule>
  </conditionalFormatting>
  <conditionalFormatting sqref="Y238:Y239 Y235:Y236">
    <cfRule type="cellIs" dxfId="3083" priority="7031" operator="equal">
      <formula>"OPORTUNIDADE"</formula>
    </cfRule>
  </conditionalFormatting>
  <conditionalFormatting sqref="Y238:Y239 Y235:Y236">
    <cfRule type="cellIs" dxfId="3082" priority="7029" operator="equal">
      <formula>"NÃO"</formula>
    </cfRule>
    <cfRule type="cellIs" dxfId="3081" priority="7030" operator="equal">
      <formula>"SIM"</formula>
    </cfRule>
  </conditionalFormatting>
  <conditionalFormatting sqref="Y238:Y239 Y235:Y236">
    <cfRule type="cellIs" dxfId="3080" priority="7028" operator="equal">
      <formula>"OPORTUNIDADE"</formula>
    </cfRule>
  </conditionalFormatting>
  <conditionalFormatting sqref="Y238:Y239 Y235:Y236">
    <cfRule type="cellIs" dxfId="3079" priority="7026" operator="equal">
      <formula>"NÃO"</formula>
    </cfRule>
    <cfRule type="cellIs" dxfId="3078" priority="7027" operator="equal">
      <formula>"SIM"</formula>
    </cfRule>
  </conditionalFormatting>
  <conditionalFormatting sqref="Y238:Y239 Y235:Y236">
    <cfRule type="cellIs" dxfId="3077" priority="7025" operator="equal">
      <formula>"OPORTUNIDADE"</formula>
    </cfRule>
  </conditionalFormatting>
  <conditionalFormatting sqref="Y238:Y239 Y235:Y236">
    <cfRule type="cellIs" dxfId="3076" priority="7023" operator="equal">
      <formula>"NÃO"</formula>
    </cfRule>
    <cfRule type="cellIs" dxfId="3075" priority="7024" operator="equal">
      <formula>"SIM"</formula>
    </cfRule>
  </conditionalFormatting>
  <conditionalFormatting sqref="Y238:Y239 Y235:Y236">
    <cfRule type="cellIs" dxfId="3074" priority="7022" operator="equal">
      <formula>"OPORTUNIDADE"</formula>
    </cfRule>
  </conditionalFormatting>
  <conditionalFormatting sqref="Y238:Y239 Y235:Y236">
    <cfRule type="cellIs" dxfId="3073" priority="7020" operator="equal">
      <formula>"NÃO"</formula>
    </cfRule>
    <cfRule type="cellIs" dxfId="3072" priority="7021" operator="equal">
      <formula>"SIM"</formula>
    </cfRule>
  </conditionalFormatting>
  <conditionalFormatting sqref="Z252">
    <cfRule type="cellIs" dxfId="3071" priority="7019" operator="equal">
      <formula>"OPORTUNIDADE"</formula>
    </cfRule>
  </conditionalFormatting>
  <conditionalFormatting sqref="Z252">
    <cfRule type="cellIs" dxfId="3070" priority="7017" operator="equal">
      <formula>"NÃO"</formula>
    </cfRule>
    <cfRule type="cellIs" dxfId="3069" priority="7018" operator="equal">
      <formula>"SIM"</formula>
    </cfRule>
  </conditionalFormatting>
  <conditionalFormatting sqref="Y252">
    <cfRule type="cellIs" dxfId="3068" priority="7016" operator="equal">
      <formula>"OPORTUNIDADE"</formula>
    </cfRule>
  </conditionalFormatting>
  <conditionalFormatting sqref="Y252">
    <cfRule type="cellIs" dxfId="3067" priority="7014" operator="equal">
      <formula>"NÃO"</formula>
    </cfRule>
    <cfRule type="cellIs" dxfId="3066" priority="7015" operator="equal">
      <formula>"SIM"</formula>
    </cfRule>
  </conditionalFormatting>
  <conditionalFormatting sqref="BP229">
    <cfRule type="iconSet" priority="701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12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11" operator="equal">
      <formula>"OPORTUNIDADE"</formula>
    </cfRule>
  </conditionalFormatting>
  <conditionalFormatting sqref="Z241">
    <cfRule type="cellIs" dxfId="3064" priority="7009" operator="equal">
      <formula>"NÃO"</formula>
    </cfRule>
    <cfRule type="cellIs" dxfId="3063" priority="7010" operator="equal">
      <formula>"SIM"</formula>
    </cfRule>
  </conditionalFormatting>
  <conditionalFormatting sqref="Y241">
    <cfRule type="cellIs" dxfId="3062" priority="7008" operator="equal">
      <formula>"OPORTUNIDADE"</formula>
    </cfRule>
  </conditionalFormatting>
  <conditionalFormatting sqref="Y241">
    <cfRule type="cellIs" dxfId="3061" priority="7006" operator="equal">
      <formula>"NÃO"</formula>
    </cfRule>
    <cfRule type="cellIs" dxfId="3060" priority="7007" operator="equal">
      <formula>"SIM"</formula>
    </cfRule>
  </conditionalFormatting>
  <conditionalFormatting sqref="BR554:BS600">
    <cfRule type="cellIs" dxfId="3059" priority="7003" operator="equal">
      <formula>"*"</formula>
    </cfRule>
    <cfRule type="cellIs" dxfId="3058" priority="7004" operator="greaterThanOrEqual">
      <formula>1</formula>
    </cfRule>
    <cfRule type="cellIs" dxfId="3057" priority="7005" operator="lessThan">
      <formula>1</formula>
    </cfRule>
  </conditionalFormatting>
  <conditionalFormatting sqref="BJ235">
    <cfRule type="iconSet" priority="70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7001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700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5" operator="equal">
      <formula>"OPORTUNIDADE"</formula>
    </cfRule>
  </conditionalFormatting>
  <conditionalFormatting sqref="Y263:Y276">
    <cfRule type="cellIs" dxfId="3055" priority="6993" operator="equal">
      <formula>"NÃO"</formula>
    </cfRule>
    <cfRule type="cellIs" dxfId="3054" priority="6994" operator="equal">
      <formula>"SIM"</formula>
    </cfRule>
  </conditionalFormatting>
  <conditionalFormatting sqref="Y263:Y276">
    <cfRule type="cellIs" dxfId="3053" priority="6992" operator="equal">
      <formula>"OPORTUNIDADE"</formula>
    </cfRule>
  </conditionalFormatting>
  <conditionalFormatting sqref="Y263:Y276">
    <cfRule type="cellIs" dxfId="3052" priority="6990" operator="equal">
      <formula>"NÃO"</formula>
    </cfRule>
    <cfRule type="cellIs" dxfId="3051" priority="6991" operator="equal">
      <formula>"SIM"</formula>
    </cfRule>
  </conditionalFormatting>
  <conditionalFormatting sqref="Y263:Y276">
    <cfRule type="cellIs" dxfId="3050" priority="6989" operator="equal">
      <formula>"OPORTUNIDADE"</formula>
    </cfRule>
  </conditionalFormatting>
  <conditionalFormatting sqref="Y263:Y276">
    <cfRule type="cellIs" dxfId="3049" priority="6987" operator="equal">
      <formula>"NÃO"</formula>
    </cfRule>
    <cfRule type="cellIs" dxfId="3048" priority="6988" operator="equal">
      <formula>"SIM"</formula>
    </cfRule>
  </conditionalFormatting>
  <conditionalFormatting sqref="Y263:Y276">
    <cfRule type="cellIs" dxfId="3047" priority="6986" operator="equal">
      <formula>"OPORTUNIDADE"</formula>
    </cfRule>
  </conditionalFormatting>
  <conditionalFormatting sqref="Y263:Y276">
    <cfRule type="cellIs" dxfId="3046" priority="6984" operator="equal">
      <formula>"NÃO"</formula>
    </cfRule>
    <cfRule type="cellIs" dxfId="3045" priority="6985" operator="equal">
      <formula>"SIM"</formula>
    </cfRule>
  </conditionalFormatting>
  <conditionalFormatting sqref="Y263:Y276">
    <cfRule type="cellIs" dxfId="3044" priority="6983" operator="equal">
      <formula>"OPORTUNIDADE"</formula>
    </cfRule>
  </conditionalFormatting>
  <conditionalFormatting sqref="Y263:Y276">
    <cfRule type="cellIs" dxfId="3043" priority="6981" operator="equal">
      <formula>"NÃO"</formula>
    </cfRule>
    <cfRule type="cellIs" dxfId="3042" priority="6982" operator="equal">
      <formula>"SIM"</formula>
    </cfRule>
  </conditionalFormatting>
  <conditionalFormatting sqref="Y263:Y276">
    <cfRule type="cellIs" dxfId="3041" priority="6980" operator="equal">
      <formula>"OPORTUNIDADE"</formula>
    </cfRule>
  </conditionalFormatting>
  <conditionalFormatting sqref="Y263:Y276">
    <cfRule type="cellIs" dxfId="3040" priority="6978" operator="equal">
      <formula>"NÃO"</formula>
    </cfRule>
    <cfRule type="cellIs" dxfId="3039" priority="6979" operator="equal">
      <formula>"SIM"</formula>
    </cfRule>
  </conditionalFormatting>
  <conditionalFormatting sqref="Y263:Y276">
    <cfRule type="cellIs" dxfId="3038" priority="6977" operator="equal">
      <formula>"OPORTUNIDADE"</formula>
    </cfRule>
  </conditionalFormatting>
  <conditionalFormatting sqref="Y263:Y276">
    <cfRule type="cellIs" dxfId="3037" priority="6975" operator="equal">
      <formula>"NÃO"</formula>
    </cfRule>
    <cfRule type="cellIs" dxfId="3036" priority="6976" operator="equal">
      <formula>"SIM"</formula>
    </cfRule>
  </conditionalFormatting>
  <conditionalFormatting sqref="Y263:Y276">
    <cfRule type="cellIs" dxfId="3035" priority="6974" operator="equal">
      <formula>"OPORTUNIDADE"</formula>
    </cfRule>
  </conditionalFormatting>
  <conditionalFormatting sqref="Y263:Y276">
    <cfRule type="cellIs" dxfId="3034" priority="6972" operator="equal">
      <formula>"NÃO"</formula>
    </cfRule>
    <cfRule type="cellIs" dxfId="3033" priority="6973" operator="equal">
      <formula>"SIM"</formula>
    </cfRule>
  </conditionalFormatting>
  <conditionalFormatting sqref="Y263:Y276">
    <cfRule type="cellIs" dxfId="3032" priority="6971" operator="equal">
      <formula>"OPORTUNIDADE"</formula>
    </cfRule>
  </conditionalFormatting>
  <conditionalFormatting sqref="Y263:Y276">
    <cfRule type="cellIs" dxfId="3031" priority="6969" operator="equal">
      <formula>"NÃO"</formula>
    </cfRule>
    <cfRule type="cellIs" dxfId="3030" priority="6970" operator="equal">
      <formula>"SIM"</formula>
    </cfRule>
  </conditionalFormatting>
  <conditionalFormatting sqref="Y263:Y276">
    <cfRule type="cellIs" dxfId="3029" priority="6968" operator="equal">
      <formula>"OPORTUNIDADE"</formula>
    </cfRule>
  </conditionalFormatting>
  <conditionalFormatting sqref="Y263:Y276">
    <cfRule type="cellIs" dxfId="3028" priority="6966" operator="equal">
      <formula>"NÃO"</formula>
    </cfRule>
    <cfRule type="cellIs" dxfId="3027" priority="6967" operator="equal">
      <formula>"SIM"</formula>
    </cfRule>
  </conditionalFormatting>
  <conditionalFormatting sqref="Y263:Y276">
    <cfRule type="cellIs" dxfId="3026" priority="6965" operator="equal">
      <formula>"OPORTUNIDADE"</formula>
    </cfRule>
  </conditionalFormatting>
  <conditionalFormatting sqref="Y263:Y276">
    <cfRule type="cellIs" dxfId="3025" priority="6963" operator="equal">
      <formula>"NÃO"</formula>
    </cfRule>
    <cfRule type="cellIs" dxfId="3024" priority="6964" operator="equal">
      <formula>"SIM"</formula>
    </cfRule>
  </conditionalFormatting>
  <conditionalFormatting sqref="Y263:Y276">
    <cfRule type="cellIs" dxfId="3023" priority="6962" operator="equal">
      <formula>"OPORTUNIDADE"</formula>
    </cfRule>
  </conditionalFormatting>
  <conditionalFormatting sqref="Y263:Y276">
    <cfRule type="cellIs" dxfId="3022" priority="6960" operator="equal">
      <formula>"NÃO"</formula>
    </cfRule>
    <cfRule type="cellIs" dxfId="3021" priority="6961" operator="equal">
      <formula>"SIM"</formula>
    </cfRule>
  </conditionalFormatting>
  <conditionalFormatting sqref="Y263:Y276">
    <cfRule type="cellIs" dxfId="3020" priority="6959" operator="equal">
      <formula>"OPORTUNIDADE"</formula>
    </cfRule>
  </conditionalFormatting>
  <conditionalFormatting sqref="Y263:Y276">
    <cfRule type="cellIs" dxfId="3019" priority="6957" operator="equal">
      <formula>"NÃO"</formula>
    </cfRule>
    <cfRule type="cellIs" dxfId="3018" priority="6958" operator="equal">
      <formula>"SIM"</formula>
    </cfRule>
  </conditionalFormatting>
  <conditionalFormatting sqref="Y263:Y276">
    <cfRule type="cellIs" dxfId="3017" priority="6956" operator="equal">
      <formula>"OPORTUNIDADE"</formula>
    </cfRule>
  </conditionalFormatting>
  <conditionalFormatting sqref="Y263:Y276">
    <cfRule type="cellIs" dxfId="3016" priority="6954" operator="equal">
      <formula>"NÃO"</formula>
    </cfRule>
    <cfRule type="cellIs" dxfId="3015" priority="6955" operator="equal">
      <formula>"SIM"</formula>
    </cfRule>
  </conditionalFormatting>
  <conditionalFormatting sqref="Y263:Y276">
    <cfRule type="cellIs" dxfId="3014" priority="6953" operator="equal">
      <formula>"OPORTUNIDADE"</formula>
    </cfRule>
  </conditionalFormatting>
  <conditionalFormatting sqref="Y263:Y276">
    <cfRule type="cellIs" dxfId="3013" priority="6951" operator="equal">
      <formula>"NÃO"</formula>
    </cfRule>
    <cfRule type="cellIs" dxfId="3012" priority="6952" operator="equal">
      <formula>"SIM"</formula>
    </cfRule>
  </conditionalFormatting>
  <conditionalFormatting sqref="Y263:Y276">
    <cfRule type="cellIs" dxfId="3011" priority="6950" operator="equal">
      <formula>"OPORTUNIDADE"</formula>
    </cfRule>
  </conditionalFormatting>
  <conditionalFormatting sqref="Y263:Y276">
    <cfRule type="cellIs" dxfId="3010" priority="6948" operator="equal">
      <formula>"NÃO"</formula>
    </cfRule>
    <cfRule type="cellIs" dxfId="3009" priority="6949" operator="equal">
      <formula>"SIM"</formula>
    </cfRule>
  </conditionalFormatting>
  <conditionalFormatting sqref="Y263:Y276">
    <cfRule type="cellIs" dxfId="3008" priority="6947" operator="equal">
      <formula>"OPORTUNIDADE"</formula>
    </cfRule>
  </conditionalFormatting>
  <conditionalFormatting sqref="Y263:Y276">
    <cfRule type="cellIs" dxfId="3007" priority="6945" operator="equal">
      <formula>"NÃO"</formula>
    </cfRule>
    <cfRule type="cellIs" dxfId="3006" priority="6946" operator="equal">
      <formula>"SIM"</formula>
    </cfRule>
  </conditionalFormatting>
  <conditionalFormatting sqref="Y263:Y276">
    <cfRule type="cellIs" dxfId="3005" priority="6944" operator="equal">
      <formula>"OPORTUNIDADE"</formula>
    </cfRule>
  </conditionalFormatting>
  <conditionalFormatting sqref="Y263:Y276">
    <cfRule type="cellIs" dxfId="3004" priority="6942" operator="equal">
      <formula>"NÃO"</formula>
    </cfRule>
    <cfRule type="cellIs" dxfId="3003" priority="6943" operator="equal">
      <formula>"SIM"</formula>
    </cfRule>
  </conditionalFormatting>
  <conditionalFormatting sqref="Y263:Y276">
    <cfRule type="cellIs" dxfId="3002" priority="6941" operator="equal">
      <formula>"OPORTUNIDADE"</formula>
    </cfRule>
  </conditionalFormatting>
  <conditionalFormatting sqref="Y263:Y276">
    <cfRule type="cellIs" dxfId="3001" priority="6939" operator="equal">
      <formula>"NÃO"</formula>
    </cfRule>
    <cfRule type="cellIs" dxfId="3000" priority="6940" operator="equal">
      <formula>"SIM"</formula>
    </cfRule>
  </conditionalFormatting>
  <conditionalFormatting sqref="Y263:Y276">
    <cfRule type="cellIs" dxfId="2999" priority="6938" operator="equal">
      <formula>"OPORTUNIDADE"</formula>
    </cfRule>
  </conditionalFormatting>
  <conditionalFormatting sqref="Y263:Y276">
    <cfRule type="cellIs" dxfId="2998" priority="6936" operator="equal">
      <formula>"NÃO"</formula>
    </cfRule>
    <cfRule type="cellIs" dxfId="2997" priority="6937" operator="equal">
      <formula>"SIM"</formula>
    </cfRule>
  </conditionalFormatting>
  <conditionalFormatting sqref="Y263:Y276">
    <cfRule type="cellIs" dxfId="2996" priority="6935" operator="equal">
      <formula>"OPORTUNIDADE"</formula>
    </cfRule>
  </conditionalFormatting>
  <conditionalFormatting sqref="Y263:Y276">
    <cfRule type="cellIs" dxfId="2995" priority="6933" operator="equal">
      <formula>"NÃO"</formula>
    </cfRule>
    <cfRule type="cellIs" dxfId="2994" priority="6934" operator="equal">
      <formula>"SIM"</formula>
    </cfRule>
  </conditionalFormatting>
  <conditionalFormatting sqref="Y263:Y276">
    <cfRule type="cellIs" dxfId="2993" priority="6932" operator="equal">
      <formula>"OPORTUNIDADE"</formula>
    </cfRule>
  </conditionalFormatting>
  <conditionalFormatting sqref="Y263:Y276">
    <cfRule type="cellIs" dxfId="2992" priority="6930" operator="equal">
      <formula>"NÃO"</formula>
    </cfRule>
    <cfRule type="cellIs" dxfId="2991" priority="6931" operator="equal">
      <formula>"SIM"</formula>
    </cfRule>
  </conditionalFormatting>
  <conditionalFormatting sqref="Y263:Y276">
    <cfRule type="cellIs" dxfId="2990" priority="6929" operator="equal">
      <formula>"OPORTUNIDADE"</formula>
    </cfRule>
  </conditionalFormatting>
  <conditionalFormatting sqref="Y263:Y276">
    <cfRule type="cellIs" dxfId="2989" priority="6927" operator="equal">
      <formula>"NÃO"</formula>
    </cfRule>
    <cfRule type="cellIs" dxfId="2988" priority="6928" operator="equal">
      <formula>"SIM"</formula>
    </cfRule>
  </conditionalFormatting>
  <conditionalFormatting sqref="Y263:Y276">
    <cfRule type="cellIs" dxfId="2987" priority="6926" operator="equal">
      <formula>"OPORTUNIDADE"</formula>
    </cfRule>
  </conditionalFormatting>
  <conditionalFormatting sqref="Y263:Y276">
    <cfRule type="cellIs" dxfId="2986" priority="6924" operator="equal">
      <formula>"NÃO"</formula>
    </cfRule>
    <cfRule type="cellIs" dxfId="2985" priority="6925" operator="equal">
      <formula>"SIM"</formula>
    </cfRule>
  </conditionalFormatting>
  <conditionalFormatting sqref="Y263:Y276">
    <cfRule type="cellIs" dxfId="2984" priority="6923" operator="equal">
      <formula>"OPORTUNIDADE"</formula>
    </cfRule>
  </conditionalFormatting>
  <conditionalFormatting sqref="Y263:Y276">
    <cfRule type="cellIs" dxfId="2983" priority="6921" operator="equal">
      <formula>"NÃO"</formula>
    </cfRule>
    <cfRule type="cellIs" dxfId="2982" priority="6922" operator="equal">
      <formula>"SIM"</formula>
    </cfRule>
  </conditionalFormatting>
  <conditionalFormatting sqref="Y263:Y276">
    <cfRule type="cellIs" dxfId="2981" priority="6920" operator="equal">
      <formula>"OPORTUNIDADE"</formula>
    </cfRule>
  </conditionalFormatting>
  <conditionalFormatting sqref="Y263:Y276">
    <cfRule type="cellIs" dxfId="2980" priority="6918" operator="equal">
      <formula>"NÃO"</formula>
    </cfRule>
    <cfRule type="cellIs" dxfId="2979" priority="6919" operator="equal">
      <formula>"SIM"</formula>
    </cfRule>
  </conditionalFormatting>
  <conditionalFormatting sqref="Y263:Y276">
    <cfRule type="cellIs" dxfId="2978" priority="6917" operator="equal">
      <formula>"OPORTUNIDADE"</formula>
    </cfRule>
  </conditionalFormatting>
  <conditionalFormatting sqref="Y263:Y276">
    <cfRule type="cellIs" dxfId="2977" priority="6915" operator="equal">
      <formula>"NÃO"</formula>
    </cfRule>
    <cfRule type="cellIs" dxfId="2976" priority="6916" operator="equal">
      <formula>"SIM"</formula>
    </cfRule>
  </conditionalFormatting>
  <conditionalFormatting sqref="Y263:Y276">
    <cfRule type="cellIs" dxfId="2975" priority="6914" operator="equal">
      <formula>"OPORTUNIDADE"</formula>
    </cfRule>
  </conditionalFormatting>
  <conditionalFormatting sqref="Y263:Y276">
    <cfRule type="cellIs" dxfId="2974" priority="6912" operator="equal">
      <formula>"NÃO"</formula>
    </cfRule>
    <cfRule type="cellIs" dxfId="2973" priority="6913" operator="equal">
      <formula>"SIM"</formula>
    </cfRule>
  </conditionalFormatting>
  <conditionalFormatting sqref="Y263:Y276">
    <cfRule type="cellIs" dxfId="2972" priority="6911" operator="equal">
      <formula>"OPORTUNIDADE"</formula>
    </cfRule>
  </conditionalFormatting>
  <conditionalFormatting sqref="Y263:Y276">
    <cfRule type="cellIs" dxfId="2971" priority="6909" operator="equal">
      <formula>"NÃO"</formula>
    </cfRule>
    <cfRule type="cellIs" dxfId="2970" priority="6910" operator="equal">
      <formula>"SIM"</formula>
    </cfRule>
  </conditionalFormatting>
  <conditionalFormatting sqref="Y263:Y276">
    <cfRule type="cellIs" dxfId="2969" priority="6908" operator="equal">
      <formula>"OPORTUNIDADE"</formula>
    </cfRule>
  </conditionalFormatting>
  <conditionalFormatting sqref="Y263:Y276">
    <cfRule type="cellIs" dxfId="2968" priority="6906" operator="equal">
      <formula>"NÃO"</formula>
    </cfRule>
    <cfRule type="cellIs" dxfId="2967" priority="6907" operator="equal">
      <formula>"SIM"</formula>
    </cfRule>
  </conditionalFormatting>
  <conditionalFormatting sqref="Y263:Y276">
    <cfRule type="cellIs" dxfId="2966" priority="6905" operator="equal">
      <formula>"OPORTUNIDADE"</formula>
    </cfRule>
  </conditionalFormatting>
  <conditionalFormatting sqref="Y263:Y276">
    <cfRule type="cellIs" dxfId="2965" priority="6903" operator="equal">
      <formula>"NÃO"</formula>
    </cfRule>
    <cfRule type="cellIs" dxfId="2964" priority="6904" operator="equal">
      <formula>"SIM"</formula>
    </cfRule>
  </conditionalFormatting>
  <conditionalFormatting sqref="Y263:Y276">
    <cfRule type="cellIs" dxfId="2963" priority="6902" operator="equal">
      <formula>"OPORTUNIDADE"</formula>
    </cfRule>
  </conditionalFormatting>
  <conditionalFormatting sqref="Y263:Y276">
    <cfRule type="cellIs" dxfId="2962" priority="6900" operator="equal">
      <formula>"NÃO"</formula>
    </cfRule>
    <cfRule type="cellIs" dxfId="2961" priority="6901" operator="equal">
      <formula>"SIM"</formula>
    </cfRule>
  </conditionalFormatting>
  <conditionalFormatting sqref="Y263:Y276">
    <cfRule type="cellIs" dxfId="2960" priority="6899" operator="equal">
      <formula>"OPORTUNIDADE"</formula>
    </cfRule>
  </conditionalFormatting>
  <conditionalFormatting sqref="Y263:Y276">
    <cfRule type="cellIs" dxfId="2959" priority="6897" operator="equal">
      <formula>"NÃO"</formula>
    </cfRule>
    <cfRule type="cellIs" dxfId="2958" priority="6898" operator="equal">
      <formula>"SIM"</formula>
    </cfRule>
  </conditionalFormatting>
  <conditionalFormatting sqref="Y263:Y276">
    <cfRule type="cellIs" dxfId="2957" priority="6896" operator="equal">
      <formula>"OPORTUNIDADE"</formula>
    </cfRule>
  </conditionalFormatting>
  <conditionalFormatting sqref="Y263:Y276">
    <cfRule type="cellIs" dxfId="2956" priority="6894" operator="equal">
      <formula>"NÃO"</formula>
    </cfRule>
    <cfRule type="cellIs" dxfId="2955" priority="6895" operator="equal">
      <formula>"SIM"</formula>
    </cfRule>
  </conditionalFormatting>
  <conditionalFormatting sqref="Z263:Z264">
    <cfRule type="cellIs" dxfId="2954" priority="6893" operator="equal">
      <formula>"OPORTUNIDADE"</formula>
    </cfRule>
  </conditionalFormatting>
  <conditionalFormatting sqref="Z263:Z264">
    <cfRule type="cellIs" dxfId="2953" priority="6891" operator="equal">
      <formula>"NÃO"</formula>
    </cfRule>
    <cfRule type="cellIs" dxfId="2952" priority="6892" operator="equal">
      <formula>"SIM"</formula>
    </cfRule>
  </conditionalFormatting>
  <conditionalFormatting sqref="Y263:Y276">
    <cfRule type="cellIs" dxfId="2951" priority="6890" operator="equal">
      <formula>"OPORTUNIDADE"</formula>
    </cfRule>
  </conditionalFormatting>
  <conditionalFormatting sqref="Y263:Y276">
    <cfRule type="cellIs" dxfId="2950" priority="6888" operator="equal">
      <formula>"NÃO"</formula>
    </cfRule>
    <cfRule type="cellIs" dxfId="2949" priority="6889" operator="equal">
      <formula>"SIM"</formula>
    </cfRule>
  </conditionalFormatting>
  <conditionalFormatting sqref="Y263:Y276">
    <cfRule type="cellIs" dxfId="2948" priority="6887" operator="equal">
      <formula>"OPORTUNIDADE"</formula>
    </cfRule>
  </conditionalFormatting>
  <conditionalFormatting sqref="Y263:Y276">
    <cfRule type="cellIs" dxfId="2947" priority="6885" operator="equal">
      <formula>"NÃO"</formula>
    </cfRule>
    <cfRule type="cellIs" dxfId="2946" priority="6886" operator="equal">
      <formula>"SIM"</formula>
    </cfRule>
  </conditionalFormatting>
  <conditionalFormatting sqref="Y263:Y276">
    <cfRule type="cellIs" dxfId="2945" priority="6884" operator="equal">
      <formula>"OPORTUNIDADE"</formula>
    </cfRule>
  </conditionalFormatting>
  <conditionalFormatting sqref="Y263:Y276">
    <cfRule type="cellIs" dxfId="2944" priority="6882" operator="equal">
      <formula>"NÃO"</formula>
    </cfRule>
    <cfRule type="cellIs" dxfId="2943" priority="6883" operator="equal">
      <formula>"SIM"</formula>
    </cfRule>
  </conditionalFormatting>
  <conditionalFormatting sqref="Y263:Y276">
    <cfRule type="cellIs" dxfId="2942" priority="6881" operator="equal">
      <formula>"OPORTUNIDADE"</formula>
    </cfRule>
  </conditionalFormatting>
  <conditionalFormatting sqref="Y263:Y276">
    <cfRule type="cellIs" dxfId="2941" priority="6879" operator="equal">
      <formula>"NÃO"</formula>
    </cfRule>
    <cfRule type="cellIs" dxfId="2940" priority="6880" operator="equal">
      <formula>"SIM"</formula>
    </cfRule>
  </conditionalFormatting>
  <conditionalFormatting sqref="Y263:Y276">
    <cfRule type="cellIs" dxfId="2939" priority="6878" operator="equal">
      <formula>"OPORTUNIDADE"</formula>
    </cfRule>
  </conditionalFormatting>
  <conditionalFormatting sqref="Y263:Y276">
    <cfRule type="cellIs" dxfId="2938" priority="6876" operator="equal">
      <formula>"NÃO"</formula>
    </cfRule>
    <cfRule type="cellIs" dxfId="2937" priority="6877" operator="equal">
      <formula>"SIM"</formula>
    </cfRule>
  </conditionalFormatting>
  <conditionalFormatting sqref="Y263:Y276">
    <cfRule type="cellIs" dxfId="2936" priority="6875" operator="equal">
      <formula>"OPORTUNIDADE"</formula>
    </cfRule>
  </conditionalFormatting>
  <conditionalFormatting sqref="Y263:Y276">
    <cfRule type="cellIs" dxfId="2935" priority="6873" operator="equal">
      <formula>"NÃO"</formula>
    </cfRule>
    <cfRule type="cellIs" dxfId="2934" priority="6874" operator="equal">
      <formula>"SIM"</formula>
    </cfRule>
  </conditionalFormatting>
  <conditionalFormatting sqref="Y263:Y276">
    <cfRule type="cellIs" dxfId="2933" priority="6872" operator="equal">
      <formula>"OPORTUNIDADE"</formula>
    </cfRule>
  </conditionalFormatting>
  <conditionalFormatting sqref="Y263:Y276">
    <cfRule type="cellIs" dxfId="2932" priority="6870" operator="equal">
      <formula>"NÃO"</formula>
    </cfRule>
    <cfRule type="cellIs" dxfId="2931" priority="6871" operator="equal">
      <formula>"SIM"</formula>
    </cfRule>
  </conditionalFormatting>
  <conditionalFormatting sqref="Y263:Y276">
    <cfRule type="cellIs" dxfId="2930" priority="6869" operator="equal">
      <formula>"OPORTUNIDADE"</formula>
    </cfRule>
  </conditionalFormatting>
  <conditionalFormatting sqref="Y263:Y276">
    <cfRule type="cellIs" dxfId="2929" priority="6867" operator="equal">
      <formula>"NÃO"</formula>
    </cfRule>
    <cfRule type="cellIs" dxfId="2928" priority="6868" operator="equal">
      <formula>"SIM"</formula>
    </cfRule>
  </conditionalFormatting>
  <conditionalFormatting sqref="Y263:Y276">
    <cfRule type="cellIs" dxfId="2927" priority="6866" operator="equal">
      <formula>"OPORTUNIDADE"</formula>
    </cfRule>
  </conditionalFormatting>
  <conditionalFormatting sqref="Y263:Y276">
    <cfRule type="cellIs" dxfId="2926" priority="6864" operator="equal">
      <formula>"NÃO"</formula>
    </cfRule>
    <cfRule type="cellIs" dxfId="2925" priority="6865" operator="equal">
      <formula>"SIM"</formula>
    </cfRule>
  </conditionalFormatting>
  <conditionalFormatting sqref="Y263:Y276">
    <cfRule type="cellIs" dxfId="2924" priority="6863" operator="equal">
      <formula>"OPORTUNIDADE"</formula>
    </cfRule>
  </conditionalFormatting>
  <conditionalFormatting sqref="Y263:Y276">
    <cfRule type="cellIs" dxfId="2923" priority="6861" operator="equal">
      <formula>"NÃO"</formula>
    </cfRule>
    <cfRule type="cellIs" dxfId="2922" priority="6862" operator="equal">
      <formula>"SIM"</formula>
    </cfRule>
  </conditionalFormatting>
  <conditionalFormatting sqref="Y263:Y276">
    <cfRule type="cellIs" dxfId="2921" priority="6860" operator="equal">
      <formula>"OPORTUNIDADE"</formula>
    </cfRule>
  </conditionalFormatting>
  <conditionalFormatting sqref="Y263:Y276">
    <cfRule type="cellIs" dxfId="2920" priority="6858" operator="equal">
      <formula>"NÃO"</formula>
    </cfRule>
    <cfRule type="cellIs" dxfId="2919" priority="6859" operator="equal">
      <formula>"SIM"</formula>
    </cfRule>
  </conditionalFormatting>
  <conditionalFormatting sqref="Y263:Y276">
    <cfRule type="cellIs" dxfId="2918" priority="6857" operator="equal">
      <formula>"OPORTUNIDADE"</formula>
    </cfRule>
  </conditionalFormatting>
  <conditionalFormatting sqref="Y263:Y276">
    <cfRule type="cellIs" dxfId="2917" priority="6855" operator="equal">
      <formula>"NÃO"</formula>
    </cfRule>
    <cfRule type="cellIs" dxfId="2916" priority="6856" operator="equal">
      <formula>"SIM"</formula>
    </cfRule>
  </conditionalFormatting>
  <conditionalFormatting sqref="Y263:Y276">
    <cfRule type="cellIs" dxfId="2915" priority="6854" operator="equal">
      <formula>"OPORTUNIDADE"</formula>
    </cfRule>
  </conditionalFormatting>
  <conditionalFormatting sqref="Y263:Y276">
    <cfRule type="cellIs" dxfId="2914" priority="6852" operator="equal">
      <formula>"NÃO"</formula>
    </cfRule>
    <cfRule type="cellIs" dxfId="2913" priority="6853" operator="equal">
      <formula>"SIM"</formula>
    </cfRule>
  </conditionalFormatting>
  <conditionalFormatting sqref="Y263:Y276">
    <cfRule type="cellIs" dxfId="2912" priority="6851" operator="equal">
      <formula>"OPORTUNIDADE"</formula>
    </cfRule>
  </conditionalFormatting>
  <conditionalFormatting sqref="Y263:Y276">
    <cfRule type="cellIs" dxfId="2911" priority="6849" operator="equal">
      <formula>"NÃO"</formula>
    </cfRule>
    <cfRule type="cellIs" dxfId="2910" priority="6850" operator="equal">
      <formula>"SIM"</formula>
    </cfRule>
  </conditionalFormatting>
  <conditionalFormatting sqref="Y263:Y276">
    <cfRule type="cellIs" dxfId="2909" priority="6848" operator="equal">
      <formula>"OPORTUNIDADE"</formula>
    </cfRule>
  </conditionalFormatting>
  <conditionalFormatting sqref="Y263:Y276">
    <cfRule type="cellIs" dxfId="2908" priority="6846" operator="equal">
      <formula>"NÃO"</formula>
    </cfRule>
    <cfRule type="cellIs" dxfId="2907" priority="6847" operator="equal">
      <formula>"SIM"</formula>
    </cfRule>
  </conditionalFormatting>
  <conditionalFormatting sqref="Y263:Y276">
    <cfRule type="cellIs" dxfId="2906" priority="6845" operator="equal">
      <formula>"OPORTUNIDADE"</formula>
    </cfRule>
  </conditionalFormatting>
  <conditionalFormatting sqref="Y263:Y276">
    <cfRule type="cellIs" dxfId="2905" priority="6843" operator="equal">
      <formula>"NÃO"</formula>
    </cfRule>
    <cfRule type="cellIs" dxfId="2904" priority="6844" operator="equal">
      <formula>"SIM"</formula>
    </cfRule>
  </conditionalFormatting>
  <conditionalFormatting sqref="Y263:Y276">
    <cfRule type="cellIs" dxfId="2903" priority="6842" operator="equal">
      <formula>"OPORTUNIDADE"</formula>
    </cfRule>
  </conditionalFormatting>
  <conditionalFormatting sqref="Y263:Y276">
    <cfRule type="cellIs" dxfId="2902" priority="6840" operator="equal">
      <formula>"NÃO"</formula>
    </cfRule>
    <cfRule type="cellIs" dxfId="2901" priority="6841" operator="equal">
      <formula>"SIM"</formula>
    </cfRule>
  </conditionalFormatting>
  <conditionalFormatting sqref="Y263:Y276">
    <cfRule type="cellIs" dxfId="2900" priority="6839" operator="equal">
      <formula>"OPORTUNIDADE"</formula>
    </cfRule>
  </conditionalFormatting>
  <conditionalFormatting sqref="Y263:Y276">
    <cfRule type="cellIs" dxfId="2899" priority="6837" operator="equal">
      <formula>"NÃO"</formula>
    </cfRule>
    <cfRule type="cellIs" dxfId="2898" priority="6838" operator="equal">
      <formula>"SIM"</formula>
    </cfRule>
  </conditionalFormatting>
  <conditionalFormatting sqref="Y263:Y276">
    <cfRule type="cellIs" dxfId="2897" priority="6836" operator="equal">
      <formula>"OPORTUNIDADE"</formula>
    </cfRule>
  </conditionalFormatting>
  <conditionalFormatting sqref="Y263:Y276">
    <cfRule type="cellIs" dxfId="2896" priority="6834" operator="equal">
      <formula>"NÃO"</formula>
    </cfRule>
    <cfRule type="cellIs" dxfId="2895" priority="6835" operator="equal">
      <formula>"SIM"</formula>
    </cfRule>
  </conditionalFormatting>
  <conditionalFormatting sqref="Y263:Y276">
    <cfRule type="cellIs" dxfId="2894" priority="6833" operator="equal">
      <formula>"OPORTUNIDADE"</formula>
    </cfRule>
  </conditionalFormatting>
  <conditionalFormatting sqref="Y263:Y276">
    <cfRule type="cellIs" dxfId="2893" priority="6831" operator="equal">
      <formula>"NÃO"</formula>
    </cfRule>
    <cfRule type="cellIs" dxfId="2892" priority="6832" operator="equal">
      <formula>"SIM"</formula>
    </cfRule>
  </conditionalFormatting>
  <conditionalFormatting sqref="Y263:Y276">
    <cfRule type="cellIs" dxfId="2891" priority="6830" operator="equal">
      <formula>"OPORTUNIDADE"</formula>
    </cfRule>
  </conditionalFormatting>
  <conditionalFormatting sqref="Y263:Y276">
    <cfRule type="cellIs" dxfId="2890" priority="6828" operator="equal">
      <formula>"NÃO"</formula>
    </cfRule>
    <cfRule type="cellIs" dxfId="2889" priority="6829" operator="equal">
      <formula>"SIM"</formula>
    </cfRule>
  </conditionalFormatting>
  <conditionalFormatting sqref="Y263:Y276">
    <cfRule type="cellIs" dxfId="2888" priority="6827" operator="equal">
      <formula>"OPORTUNIDADE"</formula>
    </cfRule>
  </conditionalFormatting>
  <conditionalFormatting sqref="Y263:Y276">
    <cfRule type="cellIs" dxfId="2887" priority="6825" operator="equal">
      <formula>"NÃO"</formula>
    </cfRule>
    <cfRule type="cellIs" dxfId="2886" priority="6826" operator="equal">
      <formula>"SIM"</formula>
    </cfRule>
  </conditionalFormatting>
  <conditionalFormatting sqref="Y263:Y276">
    <cfRule type="cellIs" dxfId="2885" priority="6824" operator="equal">
      <formula>"OPORTUNIDADE"</formula>
    </cfRule>
  </conditionalFormatting>
  <conditionalFormatting sqref="Y263:Y276">
    <cfRule type="cellIs" dxfId="2884" priority="6822" operator="equal">
      <formula>"NÃO"</formula>
    </cfRule>
    <cfRule type="cellIs" dxfId="2883" priority="6823" operator="equal">
      <formula>"SIM"</formula>
    </cfRule>
  </conditionalFormatting>
  <conditionalFormatting sqref="Y263:Y276">
    <cfRule type="cellIs" dxfId="2882" priority="6821" operator="equal">
      <formula>"OPORTUNIDADE"</formula>
    </cfRule>
  </conditionalFormatting>
  <conditionalFormatting sqref="Y263:Y276">
    <cfRule type="cellIs" dxfId="2881" priority="6819" operator="equal">
      <formula>"NÃO"</formula>
    </cfRule>
    <cfRule type="cellIs" dxfId="2880" priority="6820" operator="equal">
      <formula>"SIM"</formula>
    </cfRule>
  </conditionalFormatting>
  <conditionalFormatting sqref="Y263:Y276">
    <cfRule type="cellIs" dxfId="2879" priority="6818" operator="equal">
      <formula>"OPORTUNIDADE"</formula>
    </cfRule>
  </conditionalFormatting>
  <conditionalFormatting sqref="Y263:Y276">
    <cfRule type="cellIs" dxfId="2878" priority="6816" operator="equal">
      <formula>"NÃO"</formula>
    </cfRule>
    <cfRule type="cellIs" dxfId="2877" priority="6817" operator="equal">
      <formula>"SIM"</formula>
    </cfRule>
  </conditionalFormatting>
  <conditionalFormatting sqref="Y263:Y276">
    <cfRule type="cellIs" dxfId="2876" priority="6815" operator="equal">
      <formula>"OPORTUNIDADE"</formula>
    </cfRule>
  </conditionalFormatting>
  <conditionalFormatting sqref="Y263:Y276">
    <cfRule type="cellIs" dxfId="2875" priority="6813" operator="equal">
      <formula>"NÃO"</formula>
    </cfRule>
    <cfRule type="cellIs" dxfId="2874" priority="6814" operator="equal">
      <formula>"SIM"</formula>
    </cfRule>
  </conditionalFormatting>
  <conditionalFormatting sqref="Y263:Y276">
    <cfRule type="cellIs" dxfId="2873" priority="6812" operator="equal">
      <formula>"OPORTUNIDADE"</formula>
    </cfRule>
  </conditionalFormatting>
  <conditionalFormatting sqref="Y263:Y276">
    <cfRule type="cellIs" dxfId="2872" priority="6810" operator="equal">
      <formula>"NÃO"</formula>
    </cfRule>
    <cfRule type="cellIs" dxfId="2871" priority="6811" operator="equal">
      <formula>"SIM"</formula>
    </cfRule>
  </conditionalFormatting>
  <conditionalFormatting sqref="Y263:Y276">
    <cfRule type="cellIs" dxfId="2870" priority="6809" operator="equal">
      <formula>"OPORTUNIDADE"</formula>
    </cfRule>
  </conditionalFormatting>
  <conditionalFormatting sqref="Y263:Y276">
    <cfRule type="cellIs" dxfId="2869" priority="6807" operator="equal">
      <formula>"NÃO"</formula>
    </cfRule>
    <cfRule type="cellIs" dxfId="2868" priority="6808" operator="equal">
      <formula>"SIM"</formula>
    </cfRule>
  </conditionalFormatting>
  <conditionalFormatting sqref="Y263:Y276">
    <cfRule type="cellIs" dxfId="2867" priority="6806" operator="equal">
      <formula>"OPORTUNIDADE"</formula>
    </cfRule>
  </conditionalFormatting>
  <conditionalFormatting sqref="Y263:Y276">
    <cfRule type="cellIs" dxfId="2866" priority="6804" operator="equal">
      <formula>"NÃO"</formula>
    </cfRule>
    <cfRule type="cellIs" dxfId="2865" priority="6805" operator="equal">
      <formula>"SIM"</formula>
    </cfRule>
  </conditionalFormatting>
  <conditionalFormatting sqref="Y263:Y276">
    <cfRule type="cellIs" dxfId="2864" priority="6803" operator="equal">
      <formula>"OPORTUNIDADE"</formula>
    </cfRule>
  </conditionalFormatting>
  <conditionalFormatting sqref="Y263:Y276">
    <cfRule type="cellIs" dxfId="2863" priority="6801" operator="equal">
      <formula>"NÃO"</formula>
    </cfRule>
    <cfRule type="cellIs" dxfId="2862" priority="6802" operator="equal">
      <formula>"SIM"</formula>
    </cfRule>
  </conditionalFormatting>
  <conditionalFormatting sqref="Y263:Y276">
    <cfRule type="cellIs" dxfId="2861" priority="6800" operator="equal">
      <formula>"OPORTUNIDADE"</formula>
    </cfRule>
  </conditionalFormatting>
  <conditionalFormatting sqref="Y263:Y276">
    <cfRule type="cellIs" dxfId="2860" priority="6798" operator="equal">
      <formula>"NÃO"</formula>
    </cfRule>
    <cfRule type="cellIs" dxfId="2859" priority="6799" operator="equal">
      <formula>"SIM"</formula>
    </cfRule>
  </conditionalFormatting>
  <conditionalFormatting sqref="Y263:Y276">
    <cfRule type="cellIs" dxfId="2858" priority="6797" operator="equal">
      <formula>"OPORTUNIDADE"</formula>
    </cfRule>
  </conditionalFormatting>
  <conditionalFormatting sqref="Y263:Y276">
    <cfRule type="cellIs" dxfId="2857" priority="6795" operator="equal">
      <formula>"NÃO"</formula>
    </cfRule>
    <cfRule type="cellIs" dxfId="2856" priority="6796" operator="equal">
      <formula>"SIM"</formula>
    </cfRule>
  </conditionalFormatting>
  <conditionalFormatting sqref="Y263:Y276">
    <cfRule type="cellIs" dxfId="2855" priority="6794" operator="equal">
      <formula>"OPORTUNIDADE"</formula>
    </cfRule>
  </conditionalFormatting>
  <conditionalFormatting sqref="Y263:Y276">
    <cfRule type="cellIs" dxfId="2854" priority="6792" operator="equal">
      <formula>"NÃO"</formula>
    </cfRule>
    <cfRule type="cellIs" dxfId="2853" priority="6793" operator="equal">
      <formula>"SIM"</formula>
    </cfRule>
  </conditionalFormatting>
  <conditionalFormatting sqref="Y263:Y276">
    <cfRule type="cellIs" dxfId="2852" priority="6791" operator="equal">
      <formula>"OPORTUNIDADE"</formula>
    </cfRule>
  </conditionalFormatting>
  <conditionalFormatting sqref="Y263:Y276">
    <cfRule type="cellIs" dxfId="2851" priority="6789" operator="equal">
      <formula>"NÃO"</formula>
    </cfRule>
    <cfRule type="cellIs" dxfId="2850" priority="6790" operator="equal">
      <formula>"SIM"</formula>
    </cfRule>
  </conditionalFormatting>
  <conditionalFormatting sqref="Y263:Y276">
    <cfRule type="cellIs" dxfId="2849" priority="6788" operator="equal">
      <formula>"OPORTUNIDADE"</formula>
    </cfRule>
  </conditionalFormatting>
  <conditionalFormatting sqref="Y263:Y276">
    <cfRule type="cellIs" dxfId="2848" priority="6786" operator="equal">
      <formula>"NÃO"</formula>
    </cfRule>
    <cfRule type="cellIs" dxfId="2847" priority="6787" operator="equal">
      <formula>"SIM"</formula>
    </cfRule>
  </conditionalFormatting>
  <conditionalFormatting sqref="Y263:Y276">
    <cfRule type="cellIs" dxfId="2846" priority="6785" operator="equal">
      <formula>"OPORTUNIDADE"</formula>
    </cfRule>
  </conditionalFormatting>
  <conditionalFormatting sqref="Y263:Y276">
    <cfRule type="cellIs" dxfId="2845" priority="6783" operator="equal">
      <formula>"NÃO"</formula>
    </cfRule>
    <cfRule type="cellIs" dxfId="2844" priority="6784" operator="equal">
      <formula>"SIM"</formula>
    </cfRule>
  </conditionalFormatting>
  <conditionalFormatting sqref="Y263:Y276">
    <cfRule type="cellIs" dxfId="2843" priority="6782" operator="equal">
      <formula>"OPORTUNIDADE"</formula>
    </cfRule>
  </conditionalFormatting>
  <conditionalFormatting sqref="Y263:Y276">
    <cfRule type="cellIs" dxfId="2842" priority="6780" operator="equal">
      <formula>"NÃO"</formula>
    </cfRule>
    <cfRule type="cellIs" dxfId="2841" priority="6781" operator="equal">
      <formula>"SIM"</formula>
    </cfRule>
  </conditionalFormatting>
  <conditionalFormatting sqref="Y263:Y276">
    <cfRule type="cellIs" dxfId="2840" priority="6779" operator="equal">
      <formula>"OPORTUNIDADE"</formula>
    </cfRule>
  </conditionalFormatting>
  <conditionalFormatting sqref="Y263:Y276">
    <cfRule type="cellIs" dxfId="2839" priority="6777" operator="equal">
      <formula>"NÃO"</formula>
    </cfRule>
    <cfRule type="cellIs" dxfId="2838" priority="6778" operator="equal">
      <formula>"SIM"</formula>
    </cfRule>
  </conditionalFormatting>
  <conditionalFormatting sqref="Y263:Y276">
    <cfRule type="cellIs" dxfId="2837" priority="6776" operator="equal">
      <formula>"OPORTUNIDADE"</formula>
    </cfRule>
  </conditionalFormatting>
  <conditionalFormatting sqref="Y263:Y276">
    <cfRule type="cellIs" dxfId="2836" priority="6774" operator="equal">
      <formula>"NÃO"</formula>
    </cfRule>
    <cfRule type="cellIs" dxfId="2835" priority="6775" operator="equal">
      <formula>"SIM"</formula>
    </cfRule>
  </conditionalFormatting>
  <conditionalFormatting sqref="Y263:Y276">
    <cfRule type="cellIs" dxfId="2834" priority="6773" operator="equal">
      <formula>"OPORTUNIDADE"</formula>
    </cfRule>
  </conditionalFormatting>
  <conditionalFormatting sqref="Y263:Y276">
    <cfRule type="cellIs" dxfId="2833" priority="6771" operator="equal">
      <formula>"NÃO"</formula>
    </cfRule>
    <cfRule type="cellIs" dxfId="2832" priority="6772" operator="equal">
      <formula>"SIM"</formula>
    </cfRule>
  </conditionalFormatting>
  <conditionalFormatting sqref="Y263:Y276">
    <cfRule type="cellIs" dxfId="2831" priority="6770" operator="equal">
      <formula>"OPORTUNIDADE"</formula>
    </cfRule>
  </conditionalFormatting>
  <conditionalFormatting sqref="Y263:Y276">
    <cfRule type="cellIs" dxfId="2830" priority="6768" operator="equal">
      <formula>"NÃO"</formula>
    </cfRule>
    <cfRule type="cellIs" dxfId="2829" priority="6769" operator="equal">
      <formula>"SIM"</formula>
    </cfRule>
  </conditionalFormatting>
  <conditionalFormatting sqref="Y263:Y276">
    <cfRule type="cellIs" dxfId="2828" priority="6767" operator="equal">
      <formula>"OPORTUNIDADE"</formula>
    </cfRule>
  </conditionalFormatting>
  <conditionalFormatting sqref="Y263:Y276">
    <cfRule type="cellIs" dxfId="2827" priority="6765" operator="equal">
      <formula>"NÃO"</formula>
    </cfRule>
    <cfRule type="cellIs" dxfId="2826" priority="6766" operator="equal">
      <formula>"SIM"</formula>
    </cfRule>
  </conditionalFormatting>
  <conditionalFormatting sqref="Y263:Y276">
    <cfRule type="cellIs" dxfId="2825" priority="6764" operator="equal">
      <formula>"OPORTUNIDADE"</formula>
    </cfRule>
  </conditionalFormatting>
  <conditionalFormatting sqref="Y263:Y276">
    <cfRule type="cellIs" dxfId="2824" priority="6762" operator="equal">
      <formula>"NÃO"</formula>
    </cfRule>
    <cfRule type="cellIs" dxfId="2823" priority="6763" operator="equal">
      <formula>"SIM"</formula>
    </cfRule>
  </conditionalFormatting>
  <conditionalFormatting sqref="Y263:Y276">
    <cfRule type="cellIs" dxfId="2822" priority="6761" operator="equal">
      <formula>"OPORTUNIDADE"</formula>
    </cfRule>
  </conditionalFormatting>
  <conditionalFormatting sqref="Y263:Y276">
    <cfRule type="cellIs" dxfId="2821" priority="6759" operator="equal">
      <formula>"NÃO"</formula>
    </cfRule>
    <cfRule type="cellIs" dxfId="2820" priority="6760" operator="equal">
      <formula>"SIM"</formula>
    </cfRule>
  </conditionalFormatting>
  <conditionalFormatting sqref="Y263:Y276">
    <cfRule type="cellIs" dxfId="2819" priority="6758" operator="equal">
      <formula>"OPORTUNIDADE"</formula>
    </cfRule>
  </conditionalFormatting>
  <conditionalFormatting sqref="Y263:Y276">
    <cfRule type="cellIs" dxfId="2818" priority="6756" operator="equal">
      <formula>"NÃO"</formula>
    </cfRule>
    <cfRule type="cellIs" dxfId="2817" priority="6757" operator="equal">
      <formula>"SIM"</formula>
    </cfRule>
  </conditionalFormatting>
  <conditionalFormatting sqref="Y263:Y276">
    <cfRule type="cellIs" dxfId="2816" priority="6755" operator="equal">
      <formula>"OPORTUNIDADE"</formula>
    </cfRule>
  </conditionalFormatting>
  <conditionalFormatting sqref="Y263:Y276">
    <cfRule type="cellIs" dxfId="2815" priority="6753" operator="equal">
      <formula>"NÃO"</formula>
    </cfRule>
    <cfRule type="cellIs" dxfId="2814" priority="6754" operator="equal">
      <formula>"SIM"</formula>
    </cfRule>
  </conditionalFormatting>
  <conditionalFormatting sqref="Y263:Y276">
    <cfRule type="cellIs" dxfId="2813" priority="6752" operator="equal">
      <formula>"OPORTUNIDADE"</formula>
    </cfRule>
  </conditionalFormatting>
  <conditionalFormatting sqref="Y263:Y276">
    <cfRule type="cellIs" dxfId="2812" priority="6750" operator="equal">
      <formula>"NÃO"</formula>
    </cfRule>
    <cfRule type="cellIs" dxfId="2811" priority="6751" operator="equal">
      <formula>"SIM"</formula>
    </cfRule>
  </conditionalFormatting>
  <conditionalFormatting sqref="Y263:Y276">
    <cfRule type="cellIs" dxfId="2810" priority="6749" operator="equal">
      <formula>"OPORTUNIDADE"</formula>
    </cfRule>
  </conditionalFormatting>
  <conditionalFormatting sqref="Y263:Y276">
    <cfRule type="cellIs" dxfId="2809" priority="6747" operator="equal">
      <formula>"NÃO"</formula>
    </cfRule>
    <cfRule type="cellIs" dxfId="2808" priority="6748" operator="equal">
      <formula>"SIM"</formula>
    </cfRule>
  </conditionalFormatting>
  <conditionalFormatting sqref="Y263:Y276">
    <cfRule type="cellIs" dxfId="2807" priority="6746" operator="equal">
      <formula>"OPORTUNIDADE"</formula>
    </cfRule>
  </conditionalFormatting>
  <conditionalFormatting sqref="Y263:Y276">
    <cfRule type="cellIs" dxfId="2806" priority="6744" operator="equal">
      <formula>"NÃO"</formula>
    </cfRule>
    <cfRule type="cellIs" dxfId="2805" priority="6745" operator="equal">
      <formula>"SIM"</formula>
    </cfRule>
  </conditionalFormatting>
  <conditionalFormatting sqref="Y263:Y276">
    <cfRule type="cellIs" dxfId="2804" priority="6743" operator="equal">
      <formula>"OPORTUNIDADE"</formula>
    </cfRule>
  </conditionalFormatting>
  <conditionalFormatting sqref="Y263:Y276">
    <cfRule type="cellIs" dxfId="2803" priority="6741" operator="equal">
      <formula>"NÃO"</formula>
    </cfRule>
    <cfRule type="cellIs" dxfId="2802" priority="6742" operator="equal">
      <formula>"SIM"</formula>
    </cfRule>
  </conditionalFormatting>
  <conditionalFormatting sqref="Z263:Z264">
    <cfRule type="cellIs" dxfId="2801" priority="6740" operator="equal">
      <formula>"OPORTUNIDADE"</formula>
    </cfRule>
  </conditionalFormatting>
  <conditionalFormatting sqref="Z263:Z264">
    <cfRule type="cellIs" dxfId="2800" priority="6738" operator="equal">
      <formula>"NÃO"</formula>
    </cfRule>
    <cfRule type="cellIs" dxfId="2799" priority="6739" operator="equal">
      <formula>"SIM"</formula>
    </cfRule>
  </conditionalFormatting>
  <conditionalFormatting sqref="Y263:Y276">
    <cfRule type="cellIs" dxfId="2798" priority="6737" operator="equal">
      <formula>"OPORTUNIDADE"</formula>
    </cfRule>
  </conditionalFormatting>
  <conditionalFormatting sqref="Y263:Y276">
    <cfRule type="cellIs" dxfId="2797" priority="6735" operator="equal">
      <formula>"NÃO"</formula>
    </cfRule>
    <cfRule type="cellIs" dxfId="2796" priority="6736" operator="equal">
      <formula>"SIM"</formula>
    </cfRule>
  </conditionalFormatting>
  <conditionalFormatting sqref="Y263:Y276">
    <cfRule type="cellIs" dxfId="2795" priority="6734" operator="equal">
      <formula>"OPORTUNIDADE"</formula>
    </cfRule>
  </conditionalFormatting>
  <conditionalFormatting sqref="Y263:Y276">
    <cfRule type="cellIs" dxfId="2794" priority="6732" operator="equal">
      <formula>"NÃO"</formula>
    </cfRule>
    <cfRule type="cellIs" dxfId="2793" priority="6733" operator="equal">
      <formula>"SIM"</formula>
    </cfRule>
  </conditionalFormatting>
  <conditionalFormatting sqref="Y263:Y276">
    <cfRule type="cellIs" dxfId="2792" priority="6731" operator="equal">
      <formula>"OPORTUNIDADE"</formula>
    </cfRule>
  </conditionalFormatting>
  <conditionalFormatting sqref="Y263:Y276">
    <cfRule type="cellIs" dxfId="2791" priority="6729" operator="equal">
      <formula>"NÃO"</formula>
    </cfRule>
    <cfRule type="cellIs" dxfId="2790" priority="6730" operator="equal">
      <formula>"SIM"</formula>
    </cfRule>
  </conditionalFormatting>
  <conditionalFormatting sqref="Y263:Y276">
    <cfRule type="cellIs" dxfId="2789" priority="6728" operator="equal">
      <formula>"OPORTUNIDADE"</formula>
    </cfRule>
  </conditionalFormatting>
  <conditionalFormatting sqref="Y263:Y276">
    <cfRule type="cellIs" dxfId="2788" priority="6726" operator="equal">
      <formula>"NÃO"</formula>
    </cfRule>
    <cfRule type="cellIs" dxfId="2787" priority="6727" operator="equal">
      <formula>"SIM"</formula>
    </cfRule>
  </conditionalFormatting>
  <conditionalFormatting sqref="Y263:Y276">
    <cfRule type="cellIs" dxfId="2786" priority="6725" operator="equal">
      <formula>"OPORTUNIDADE"</formula>
    </cfRule>
  </conditionalFormatting>
  <conditionalFormatting sqref="Y263:Y276">
    <cfRule type="cellIs" dxfId="2785" priority="6723" operator="equal">
      <formula>"NÃO"</formula>
    </cfRule>
    <cfRule type="cellIs" dxfId="2784" priority="6724" operator="equal">
      <formula>"SIM"</formula>
    </cfRule>
  </conditionalFormatting>
  <conditionalFormatting sqref="Y263:Y276">
    <cfRule type="cellIs" dxfId="2783" priority="6722" operator="equal">
      <formula>"OPORTUNIDADE"</formula>
    </cfRule>
  </conditionalFormatting>
  <conditionalFormatting sqref="Y263:Y276">
    <cfRule type="cellIs" dxfId="2782" priority="6720" operator="equal">
      <formula>"NÃO"</formula>
    </cfRule>
    <cfRule type="cellIs" dxfId="2781" priority="6721" operator="equal">
      <formula>"SIM"</formula>
    </cfRule>
  </conditionalFormatting>
  <conditionalFormatting sqref="Y263:Y276">
    <cfRule type="cellIs" dxfId="2780" priority="6719" operator="equal">
      <formula>"OPORTUNIDADE"</formula>
    </cfRule>
  </conditionalFormatting>
  <conditionalFormatting sqref="Y263:Y276">
    <cfRule type="cellIs" dxfId="2779" priority="6717" operator="equal">
      <formula>"NÃO"</formula>
    </cfRule>
    <cfRule type="cellIs" dxfId="2778" priority="6718" operator="equal">
      <formula>"SIM"</formula>
    </cfRule>
  </conditionalFormatting>
  <conditionalFormatting sqref="Y263:Y276">
    <cfRule type="cellIs" dxfId="2777" priority="6716" operator="equal">
      <formula>"OPORTUNIDADE"</formula>
    </cfRule>
  </conditionalFormatting>
  <conditionalFormatting sqref="Y263:Y276">
    <cfRule type="cellIs" dxfId="2776" priority="6714" operator="equal">
      <formula>"NÃO"</formula>
    </cfRule>
    <cfRule type="cellIs" dxfId="2775" priority="6715" operator="equal">
      <formula>"SIM"</formula>
    </cfRule>
  </conditionalFormatting>
  <conditionalFormatting sqref="Y263:Y276">
    <cfRule type="cellIs" dxfId="2774" priority="6713" operator="equal">
      <formula>"OPORTUNIDADE"</formula>
    </cfRule>
  </conditionalFormatting>
  <conditionalFormatting sqref="Y263:Y276">
    <cfRule type="cellIs" dxfId="2773" priority="6711" operator="equal">
      <formula>"NÃO"</formula>
    </cfRule>
    <cfRule type="cellIs" dxfId="2772" priority="6712" operator="equal">
      <formula>"SIM"</formula>
    </cfRule>
  </conditionalFormatting>
  <conditionalFormatting sqref="Y263:Y276">
    <cfRule type="cellIs" dxfId="2771" priority="6710" operator="equal">
      <formula>"OPORTUNIDADE"</formula>
    </cfRule>
  </conditionalFormatting>
  <conditionalFormatting sqref="Y263:Y276">
    <cfRule type="cellIs" dxfId="2770" priority="6708" operator="equal">
      <formula>"NÃO"</formula>
    </cfRule>
    <cfRule type="cellIs" dxfId="2769" priority="6709" operator="equal">
      <formula>"SIM"</formula>
    </cfRule>
  </conditionalFormatting>
  <conditionalFormatting sqref="Y263:Y276">
    <cfRule type="cellIs" dxfId="2768" priority="6707" operator="equal">
      <formula>"OPORTUNIDADE"</formula>
    </cfRule>
  </conditionalFormatting>
  <conditionalFormatting sqref="Y263:Y276">
    <cfRule type="cellIs" dxfId="2767" priority="6705" operator="equal">
      <formula>"NÃO"</formula>
    </cfRule>
    <cfRule type="cellIs" dxfId="2766" priority="6706" operator="equal">
      <formula>"SIM"</formula>
    </cfRule>
  </conditionalFormatting>
  <conditionalFormatting sqref="Y263:Y276">
    <cfRule type="cellIs" dxfId="2765" priority="6704" operator="equal">
      <formula>"OPORTUNIDADE"</formula>
    </cfRule>
  </conditionalFormatting>
  <conditionalFormatting sqref="Y263:Y276">
    <cfRule type="cellIs" dxfId="2764" priority="6702" operator="equal">
      <formula>"NÃO"</formula>
    </cfRule>
    <cfRule type="cellIs" dxfId="2763" priority="6703" operator="equal">
      <formula>"SIM"</formula>
    </cfRule>
  </conditionalFormatting>
  <conditionalFormatting sqref="Y263:Y276">
    <cfRule type="cellIs" dxfId="2762" priority="6701" operator="equal">
      <formula>"OPORTUNIDADE"</formula>
    </cfRule>
  </conditionalFormatting>
  <conditionalFormatting sqref="Y263:Y276">
    <cfRule type="cellIs" dxfId="2761" priority="6699" operator="equal">
      <formula>"NÃO"</formula>
    </cfRule>
    <cfRule type="cellIs" dxfId="2760" priority="6700" operator="equal">
      <formula>"SIM"</formula>
    </cfRule>
  </conditionalFormatting>
  <conditionalFormatting sqref="Y263:Y276">
    <cfRule type="cellIs" dxfId="2759" priority="6698" operator="equal">
      <formula>"OPORTUNIDADE"</formula>
    </cfRule>
  </conditionalFormatting>
  <conditionalFormatting sqref="Y263:Y276">
    <cfRule type="cellIs" dxfId="2758" priority="6696" operator="equal">
      <formula>"NÃO"</formula>
    </cfRule>
    <cfRule type="cellIs" dxfId="2757" priority="6697" operator="equal">
      <formula>"SIM"</formula>
    </cfRule>
  </conditionalFormatting>
  <conditionalFormatting sqref="Y263:Y276">
    <cfRule type="cellIs" dxfId="2756" priority="6695" operator="equal">
      <formula>"OPORTUNIDADE"</formula>
    </cfRule>
  </conditionalFormatting>
  <conditionalFormatting sqref="Y263:Y276">
    <cfRule type="cellIs" dxfId="2755" priority="6693" operator="equal">
      <formula>"NÃO"</formula>
    </cfRule>
    <cfRule type="cellIs" dxfId="2754" priority="6694" operator="equal">
      <formula>"SIM"</formula>
    </cfRule>
  </conditionalFormatting>
  <conditionalFormatting sqref="Y263:Y276">
    <cfRule type="cellIs" dxfId="2753" priority="6692" operator="equal">
      <formula>"OPORTUNIDADE"</formula>
    </cfRule>
  </conditionalFormatting>
  <conditionalFormatting sqref="Y263:Y276">
    <cfRule type="cellIs" dxfId="2752" priority="6690" operator="equal">
      <formula>"NÃO"</formula>
    </cfRule>
    <cfRule type="cellIs" dxfId="2751" priority="6691" operator="equal">
      <formula>"SIM"</formula>
    </cfRule>
  </conditionalFormatting>
  <conditionalFormatting sqref="Y263:Y276">
    <cfRule type="cellIs" dxfId="2750" priority="6689" operator="equal">
      <formula>"OPORTUNIDADE"</formula>
    </cfRule>
  </conditionalFormatting>
  <conditionalFormatting sqref="Y263:Y276">
    <cfRule type="cellIs" dxfId="2749" priority="6687" operator="equal">
      <formula>"NÃO"</formula>
    </cfRule>
    <cfRule type="cellIs" dxfId="2748" priority="6688" operator="equal">
      <formula>"SIM"</formula>
    </cfRule>
  </conditionalFormatting>
  <conditionalFormatting sqref="Y263:Y276">
    <cfRule type="cellIs" dxfId="2747" priority="6686" operator="equal">
      <formula>"OPORTUNIDADE"</formula>
    </cfRule>
  </conditionalFormatting>
  <conditionalFormatting sqref="Y263:Y276">
    <cfRule type="cellIs" dxfId="2746" priority="6684" operator="equal">
      <formula>"NÃO"</formula>
    </cfRule>
    <cfRule type="cellIs" dxfId="2745" priority="6685" operator="equal">
      <formula>"SIM"</formula>
    </cfRule>
  </conditionalFormatting>
  <conditionalFormatting sqref="Y263:Y276">
    <cfRule type="cellIs" dxfId="2744" priority="6683" operator="equal">
      <formula>"OPORTUNIDADE"</formula>
    </cfRule>
  </conditionalFormatting>
  <conditionalFormatting sqref="Y263:Y276">
    <cfRule type="cellIs" dxfId="2743" priority="6681" operator="equal">
      <formula>"NÃO"</formula>
    </cfRule>
    <cfRule type="cellIs" dxfId="2742" priority="6682" operator="equal">
      <formula>"SIM"</formula>
    </cfRule>
  </conditionalFormatting>
  <conditionalFormatting sqref="Y263:Y276">
    <cfRule type="cellIs" dxfId="2741" priority="6680" operator="equal">
      <formula>"OPORTUNIDADE"</formula>
    </cfRule>
  </conditionalFormatting>
  <conditionalFormatting sqref="Y263:Y276">
    <cfRule type="cellIs" dxfId="2740" priority="6678" operator="equal">
      <formula>"NÃO"</formula>
    </cfRule>
    <cfRule type="cellIs" dxfId="2739" priority="6679" operator="equal">
      <formula>"SIM"</formula>
    </cfRule>
  </conditionalFormatting>
  <conditionalFormatting sqref="Z263:Z264">
    <cfRule type="cellIs" dxfId="2738" priority="6677" operator="equal">
      <formula>"OPORTUNIDADE"</formula>
    </cfRule>
  </conditionalFormatting>
  <conditionalFormatting sqref="Z263:Z264">
    <cfRule type="cellIs" dxfId="2737" priority="6675" operator="equal">
      <formula>"NÃO"</formula>
    </cfRule>
    <cfRule type="cellIs" dxfId="2736" priority="6676" operator="equal">
      <formula>"SIM"</formula>
    </cfRule>
  </conditionalFormatting>
  <conditionalFormatting sqref="Z263:Z264">
    <cfRule type="cellIs" dxfId="2735" priority="6674" operator="equal">
      <formula>"OPORTUNIDADE"</formula>
    </cfRule>
  </conditionalFormatting>
  <conditionalFormatting sqref="Z263:Z264">
    <cfRule type="cellIs" dxfId="2734" priority="6672" operator="equal">
      <formula>"NÃO"</formula>
    </cfRule>
    <cfRule type="cellIs" dxfId="2733" priority="6673" operator="equal">
      <formula>"SIM"</formula>
    </cfRule>
  </conditionalFormatting>
  <conditionalFormatting sqref="Y263:Y276">
    <cfRule type="cellIs" dxfId="2732" priority="6671" operator="equal">
      <formula>"OPORTUNIDADE"</formula>
    </cfRule>
  </conditionalFormatting>
  <conditionalFormatting sqref="Y263:Y276">
    <cfRule type="cellIs" dxfId="2731" priority="6669" operator="equal">
      <formula>"NÃO"</formula>
    </cfRule>
    <cfRule type="cellIs" dxfId="2730" priority="6670" operator="equal">
      <formula>"SIM"</formula>
    </cfRule>
  </conditionalFormatting>
  <conditionalFormatting sqref="Y263:Y276">
    <cfRule type="cellIs" dxfId="2729" priority="6668" operator="equal">
      <formula>"OPORTUNIDADE"</formula>
    </cfRule>
  </conditionalFormatting>
  <conditionalFormatting sqref="Y263:Y276">
    <cfRule type="cellIs" dxfId="2728" priority="6666" operator="equal">
      <formula>"NÃO"</formula>
    </cfRule>
    <cfRule type="cellIs" dxfId="2727" priority="6667" operator="equal">
      <formula>"SIM"</formula>
    </cfRule>
  </conditionalFormatting>
  <conditionalFormatting sqref="Z263:Z264">
    <cfRule type="cellIs" dxfId="2726" priority="6665" operator="equal">
      <formula>"OPORTUNIDADE"</formula>
    </cfRule>
  </conditionalFormatting>
  <conditionalFormatting sqref="Z263:Z264">
    <cfRule type="cellIs" dxfId="2725" priority="6663" operator="equal">
      <formula>"NÃO"</formula>
    </cfRule>
    <cfRule type="cellIs" dxfId="2724" priority="6664" operator="equal">
      <formula>"SIM"</formula>
    </cfRule>
  </conditionalFormatting>
  <conditionalFormatting sqref="Z263:Z264">
    <cfRule type="cellIs" dxfId="2723" priority="6662" operator="equal">
      <formula>"OPORTUNIDADE"</formula>
    </cfRule>
  </conditionalFormatting>
  <conditionalFormatting sqref="Z263:Z264">
    <cfRule type="cellIs" dxfId="2722" priority="6660" operator="equal">
      <formula>"NÃO"</formula>
    </cfRule>
    <cfRule type="cellIs" dxfId="2721" priority="6661" operator="equal">
      <formula>"SIM"</formula>
    </cfRule>
  </conditionalFormatting>
  <conditionalFormatting sqref="Z263:Z264">
    <cfRule type="cellIs" dxfId="2720" priority="6659" operator="equal">
      <formula>"OPORTUNIDADE"</formula>
    </cfRule>
  </conditionalFormatting>
  <conditionalFormatting sqref="Z263:Z264">
    <cfRule type="cellIs" dxfId="2719" priority="6657" operator="equal">
      <formula>"NÃO"</formula>
    </cfRule>
    <cfRule type="cellIs" dxfId="2718" priority="6658" operator="equal">
      <formula>"SIM"</formula>
    </cfRule>
  </conditionalFormatting>
  <conditionalFormatting sqref="Z263:Z264">
    <cfRule type="cellIs" dxfId="2717" priority="6656" operator="equal">
      <formula>"OPORTUNIDADE"</formula>
    </cfRule>
  </conditionalFormatting>
  <conditionalFormatting sqref="Z263:Z264">
    <cfRule type="cellIs" dxfId="2716" priority="6654" operator="equal">
      <formula>"NÃO"</formula>
    </cfRule>
    <cfRule type="cellIs" dxfId="2715" priority="6655" operator="equal">
      <formula>"SIM"</formula>
    </cfRule>
  </conditionalFormatting>
  <conditionalFormatting sqref="Y263:Y276">
    <cfRule type="cellIs" dxfId="2714" priority="6653" operator="equal">
      <formula>"OPORTUNIDADE"</formula>
    </cfRule>
  </conditionalFormatting>
  <conditionalFormatting sqref="Y263:Y276">
    <cfRule type="cellIs" dxfId="2713" priority="6651" operator="equal">
      <formula>"NÃO"</formula>
    </cfRule>
    <cfRule type="cellIs" dxfId="2712" priority="6652" operator="equal">
      <formula>"SIM"</formula>
    </cfRule>
  </conditionalFormatting>
  <conditionalFormatting sqref="Y263:Y276">
    <cfRule type="cellIs" dxfId="2711" priority="6650" operator="equal">
      <formula>"OPORTUNIDADE"</formula>
    </cfRule>
  </conditionalFormatting>
  <conditionalFormatting sqref="Y263:Y276">
    <cfRule type="cellIs" dxfId="2710" priority="6648" operator="equal">
      <formula>"NÃO"</formula>
    </cfRule>
    <cfRule type="cellIs" dxfId="2709" priority="6649" operator="equal">
      <formula>"SIM"</formula>
    </cfRule>
  </conditionalFormatting>
  <conditionalFormatting sqref="Y263:Y276">
    <cfRule type="cellIs" dxfId="2708" priority="6647" operator="equal">
      <formula>"OPORTUNIDADE"</formula>
    </cfRule>
  </conditionalFormatting>
  <conditionalFormatting sqref="Y263:Y276">
    <cfRule type="cellIs" dxfId="2707" priority="6645" operator="equal">
      <formula>"NÃO"</formula>
    </cfRule>
    <cfRule type="cellIs" dxfId="2706" priority="6646" operator="equal">
      <formula>"SIM"</formula>
    </cfRule>
  </conditionalFormatting>
  <conditionalFormatting sqref="Y263:Y276">
    <cfRule type="cellIs" dxfId="2705" priority="6644" operator="equal">
      <formula>"OPORTUNIDADE"</formula>
    </cfRule>
  </conditionalFormatting>
  <conditionalFormatting sqref="Y263:Y276">
    <cfRule type="cellIs" dxfId="2704" priority="6642" operator="equal">
      <formula>"NÃO"</formula>
    </cfRule>
    <cfRule type="cellIs" dxfId="2703" priority="6643" operator="equal">
      <formula>"SIM"</formula>
    </cfRule>
  </conditionalFormatting>
  <conditionalFormatting sqref="Y263:Y276">
    <cfRule type="cellIs" dxfId="2702" priority="6641" operator="equal">
      <formula>"OPORTUNIDADE"</formula>
    </cfRule>
  </conditionalFormatting>
  <conditionalFormatting sqref="Y263:Y276">
    <cfRule type="cellIs" dxfId="2701" priority="6639" operator="equal">
      <formula>"NÃO"</formula>
    </cfRule>
    <cfRule type="cellIs" dxfId="2700" priority="6640" operator="equal">
      <formula>"SIM"</formula>
    </cfRule>
  </conditionalFormatting>
  <conditionalFormatting sqref="Y263:Y276">
    <cfRule type="cellIs" dxfId="2699" priority="6638" operator="equal">
      <formula>"OPORTUNIDADE"</formula>
    </cfRule>
  </conditionalFormatting>
  <conditionalFormatting sqref="Y263:Y276">
    <cfRule type="cellIs" dxfId="2698" priority="6636" operator="equal">
      <formula>"NÃO"</formula>
    </cfRule>
    <cfRule type="cellIs" dxfId="2697" priority="6637" operator="equal">
      <formula>"SIM"</formula>
    </cfRule>
  </conditionalFormatting>
  <conditionalFormatting sqref="Y263:Y276">
    <cfRule type="cellIs" dxfId="2696" priority="6635" operator="equal">
      <formula>"OPORTUNIDADE"</formula>
    </cfRule>
  </conditionalFormatting>
  <conditionalFormatting sqref="Y263:Y276">
    <cfRule type="cellIs" dxfId="2695" priority="6633" operator="equal">
      <formula>"NÃO"</formula>
    </cfRule>
    <cfRule type="cellIs" dxfId="2694" priority="6634" operator="equal">
      <formula>"SIM"</formula>
    </cfRule>
  </conditionalFormatting>
  <conditionalFormatting sqref="Y263:Y276">
    <cfRule type="cellIs" dxfId="2693" priority="6632" operator="equal">
      <formula>"OPORTUNIDADE"</formula>
    </cfRule>
  </conditionalFormatting>
  <conditionalFormatting sqref="Y263:Y276">
    <cfRule type="cellIs" dxfId="2692" priority="6630" operator="equal">
      <formula>"NÃO"</formula>
    </cfRule>
    <cfRule type="cellIs" dxfId="2691" priority="6631" operator="equal">
      <formula>"SIM"</formula>
    </cfRule>
  </conditionalFormatting>
  <conditionalFormatting sqref="Y263:Y276">
    <cfRule type="cellIs" dxfId="2690" priority="6629" operator="equal">
      <formula>"OPORTUNIDADE"</formula>
    </cfRule>
  </conditionalFormatting>
  <conditionalFormatting sqref="Y263:Y276">
    <cfRule type="cellIs" dxfId="2689" priority="6627" operator="equal">
      <formula>"NÃO"</formula>
    </cfRule>
    <cfRule type="cellIs" dxfId="2688" priority="6628" operator="equal">
      <formula>"SIM"</formula>
    </cfRule>
  </conditionalFormatting>
  <conditionalFormatting sqref="Y263:Y276">
    <cfRule type="cellIs" dxfId="2687" priority="6626" operator="equal">
      <formula>"OPORTUNIDADE"</formula>
    </cfRule>
  </conditionalFormatting>
  <conditionalFormatting sqref="Y263:Y276">
    <cfRule type="cellIs" dxfId="2686" priority="6624" operator="equal">
      <formula>"NÃO"</formula>
    </cfRule>
    <cfRule type="cellIs" dxfId="2685" priority="6625" operator="equal">
      <formula>"SIM"</formula>
    </cfRule>
  </conditionalFormatting>
  <conditionalFormatting sqref="Y263:Y276">
    <cfRule type="cellIs" dxfId="2684" priority="6623" operator="equal">
      <formula>"OPORTUNIDADE"</formula>
    </cfRule>
  </conditionalFormatting>
  <conditionalFormatting sqref="Y263:Y276">
    <cfRule type="cellIs" dxfId="2683" priority="6621" operator="equal">
      <formula>"NÃO"</formula>
    </cfRule>
    <cfRule type="cellIs" dxfId="2682" priority="6622" operator="equal">
      <formula>"SIM"</formula>
    </cfRule>
  </conditionalFormatting>
  <conditionalFormatting sqref="Z273">
    <cfRule type="cellIs" dxfId="2681" priority="6620" operator="equal">
      <formula>"OPORTUNIDADE"</formula>
    </cfRule>
  </conditionalFormatting>
  <conditionalFormatting sqref="Z273">
    <cfRule type="cellIs" dxfId="2680" priority="6618" operator="equal">
      <formula>"NÃO"</formula>
    </cfRule>
    <cfRule type="cellIs" dxfId="2679" priority="6619" operator="equal">
      <formula>"SIM"</formula>
    </cfRule>
  </conditionalFormatting>
  <conditionalFormatting sqref="Z272">
    <cfRule type="cellIs" dxfId="2678" priority="6614" operator="equal">
      <formula>"OPORTUNIDADE"</formula>
    </cfRule>
  </conditionalFormatting>
  <conditionalFormatting sqref="Z272">
    <cfRule type="cellIs" dxfId="2677" priority="6612" operator="equal">
      <formula>"NÃO"</formula>
    </cfRule>
    <cfRule type="cellIs" dxfId="2676" priority="6613" operator="equal">
      <formula>"SIM"</formula>
    </cfRule>
  </conditionalFormatting>
  <conditionalFormatting sqref="BK236">
    <cfRule type="iconSet" priority="6604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61" operator="equal">
      <formula>"OPORTUNIDADE"</formula>
    </cfRule>
  </conditionalFormatting>
  <conditionalFormatting sqref="Z269">
    <cfRule type="cellIs" dxfId="2674" priority="6559" operator="equal">
      <formula>"NÃO"</formula>
    </cfRule>
    <cfRule type="cellIs" dxfId="2673" priority="6560" operator="equal">
      <formula>"SIM"</formula>
    </cfRule>
  </conditionalFormatting>
  <conditionalFormatting sqref="Z269">
    <cfRule type="cellIs" dxfId="2672" priority="6558" operator="equal">
      <formula>"OPORTUNIDADE"</formula>
    </cfRule>
  </conditionalFormatting>
  <conditionalFormatting sqref="Z269">
    <cfRule type="cellIs" dxfId="2671" priority="6556" operator="equal">
      <formula>"NÃO"</formula>
    </cfRule>
    <cfRule type="cellIs" dxfId="2670" priority="6557" operator="equal">
      <formula>"SIM"</formula>
    </cfRule>
  </conditionalFormatting>
  <conditionalFormatting sqref="Z269">
    <cfRule type="cellIs" dxfId="2669" priority="6549" operator="equal">
      <formula>"OPORTUNIDADE"</formula>
    </cfRule>
  </conditionalFormatting>
  <conditionalFormatting sqref="Z269">
    <cfRule type="cellIs" dxfId="2668" priority="6547" operator="equal">
      <formula>"NÃO"</formula>
    </cfRule>
    <cfRule type="cellIs" dxfId="2667" priority="6548" operator="equal">
      <formula>"SIM"</formula>
    </cfRule>
  </conditionalFormatting>
  <conditionalFormatting sqref="Z269">
    <cfRule type="cellIs" dxfId="2666" priority="6546" operator="equal">
      <formula>"OPORTUNIDADE"</formula>
    </cfRule>
  </conditionalFormatting>
  <conditionalFormatting sqref="Z269">
    <cfRule type="cellIs" dxfId="2665" priority="6544" operator="equal">
      <formula>"NÃO"</formula>
    </cfRule>
    <cfRule type="cellIs" dxfId="2664" priority="6545" operator="equal">
      <formula>"SIM"</formula>
    </cfRule>
  </conditionalFormatting>
  <conditionalFormatting sqref="Z269">
    <cfRule type="cellIs" dxfId="2663" priority="6543" operator="equal">
      <formula>"OPORTUNIDADE"</formula>
    </cfRule>
  </conditionalFormatting>
  <conditionalFormatting sqref="Z269">
    <cfRule type="cellIs" dxfId="2662" priority="6541" operator="equal">
      <formula>"NÃO"</formula>
    </cfRule>
    <cfRule type="cellIs" dxfId="2661" priority="6542" operator="equal">
      <formula>"SIM"</formula>
    </cfRule>
  </conditionalFormatting>
  <conditionalFormatting sqref="Z269">
    <cfRule type="cellIs" dxfId="2660" priority="6540" operator="equal">
      <formula>"OPORTUNIDADE"</formula>
    </cfRule>
  </conditionalFormatting>
  <conditionalFormatting sqref="Z269">
    <cfRule type="cellIs" dxfId="2659" priority="6538" operator="equal">
      <formula>"NÃO"</formula>
    </cfRule>
    <cfRule type="cellIs" dxfId="2658" priority="6539" operator="equal">
      <formula>"SIM"</formula>
    </cfRule>
  </conditionalFormatting>
  <conditionalFormatting sqref="Z274">
    <cfRule type="cellIs" dxfId="2657" priority="6519" operator="equal">
      <formula>"OPORTUNIDADE"</formula>
    </cfRule>
  </conditionalFormatting>
  <conditionalFormatting sqref="Z274">
    <cfRule type="cellIs" dxfId="2656" priority="6517" operator="equal">
      <formula>"NÃO"</formula>
    </cfRule>
    <cfRule type="cellIs" dxfId="2655" priority="6518" operator="equal">
      <formula>"SIM"</formula>
    </cfRule>
  </conditionalFormatting>
  <conditionalFormatting sqref="Y264">
    <cfRule type="cellIs" dxfId="2654" priority="6513" operator="equal">
      <formula>"OPORTUNIDADE"</formula>
    </cfRule>
  </conditionalFormatting>
  <conditionalFormatting sqref="Y264">
    <cfRule type="cellIs" dxfId="2653" priority="6511" operator="equal">
      <formula>"NÃO"</formula>
    </cfRule>
    <cfRule type="cellIs" dxfId="2652" priority="6512" operator="equal">
      <formula>"SIM"</formula>
    </cfRule>
  </conditionalFormatting>
  <conditionalFormatting sqref="Y264">
    <cfRule type="cellIs" dxfId="2651" priority="6510" operator="equal">
      <formula>"OPORTUNIDADE"</formula>
    </cfRule>
  </conditionalFormatting>
  <conditionalFormatting sqref="Y264">
    <cfRule type="cellIs" dxfId="2650" priority="6508" operator="equal">
      <formula>"NÃO"</formula>
    </cfRule>
    <cfRule type="cellIs" dxfId="2649" priority="6509" operator="equal">
      <formula>"SIM"</formula>
    </cfRule>
  </conditionalFormatting>
  <conditionalFormatting sqref="Y264">
    <cfRule type="cellIs" dxfId="2648" priority="6507" operator="equal">
      <formula>"OPORTUNIDADE"</formula>
    </cfRule>
  </conditionalFormatting>
  <conditionalFormatting sqref="Y264">
    <cfRule type="cellIs" dxfId="2647" priority="6505" operator="equal">
      <formula>"NÃO"</formula>
    </cfRule>
    <cfRule type="cellIs" dxfId="2646" priority="6506" operator="equal">
      <formula>"SIM"</formula>
    </cfRule>
  </conditionalFormatting>
  <conditionalFormatting sqref="Y264">
    <cfRule type="cellIs" dxfId="2645" priority="6504" operator="equal">
      <formula>"OPORTUNIDADE"</formula>
    </cfRule>
  </conditionalFormatting>
  <conditionalFormatting sqref="Y264">
    <cfRule type="cellIs" dxfId="2644" priority="6502" operator="equal">
      <formula>"NÃO"</formula>
    </cfRule>
    <cfRule type="cellIs" dxfId="2643" priority="6503" operator="equal">
      <formula>"SIM"</formula>
    </cfRule>
  </conditionalFormatting>
  <conditionalFormatting sqref="Y264">
    <cfRule type="cellIs" dxfId="2642" priority="6501" operator="equal">
      <formula>"OPORTUNIDADE"</formula>
    </cfRule>
  </conditionalFormatting>
  <conditionalFormatting sqref="Y264">
    <cfRule type="cellIs" dxfId="2641" priority="6499" operator="equal">
      <formula>"NÃO"</formula>
    </cfRule>
    <cfRule type="cellIs" dxfId="2640" priority="6500" operator="equal">
      <formula>"SIM"</formula>
    </cfRule>
  </conditionalFormatting>
  <conditionalFormatting sqref="Y264">
    <cfRule type="cellIs" dxfId="2639" priority="6498" operator="equal">
      <formula>"OPORTUNIDADE"</formula>
    </cfRule>
  </conditionalFormatting>
  <conditionalFormatting sqref="Y264">
    <cfRule type="cellIs" dxfId="2638" priority="6496" operator="equal">
      <formula>"NÃO"</formula>
    </cfRule>
    <cfRule type="cellIs" dxfId="2637" priority="6497" operator="equal">
      <formula>"SIM"</formula>
    </cfRule>
  </conditionalFormatting>
  <conditionalFormatting sqref="Y264">
    <cfRule type="cellIs" dxfId="2636" priority="6495" operator="equal">
      <formula>"OPORTUNIDADE"</formula>
    </cfRule>
  </conditionalFormatting>
  <conditionalFormatting sqref="Y264">
    <cfRule type="cellIs" dxfId="2635" priority="6493" operator="equal">
      <formula>"NÃO"</formula>
    </cfRule>
    <cfRule type="cellIs" dxfId="2634" priority="6494" operator="equal">
      <formula>"SIM"</formula>
    </cfRule>
  </conditionalFormatting>
  <conditionalFormatting sqref="Y264">
    <cfRule type="cellIs" dxfId="2633" priority="6492" operator="equal">
      <formula>"OPORTUNIDADE"</formula>
    </cfRule>
  </conditionalFormatting>
  <conditionalFormatting sqref="Y264">
    <cfRule type="cellIs" dxfId="2632" priority="6490" operator="equal">
      <formula>"NÃO"</formula>
    </cfRule>
    <cfRule type="cellIs" dxfId="2631" priority="6491" operator="equal">
      <formula>"SIM"</formula>
    </cfRule>
  </conditionalFormatting>
  <conditionalFormatting sqref="Y264">
    <cfRule type="cellIs" dxfId="2630" priority="6489" operator="equal">
      <formula>"OPORTUNIDADE"</formula>
    </cfRule>
  </conditionalFormatting>
  <conditionalFormatting sqref="Y264">
    <cfRule type="cellIs" dxfId="2629" priority="6487" operator="equal">
      <formula>"NÃO"</formula>
    </cfRule>
    <cfRule type="cellIs" dxfId="2628" priority="6488" operator="equal">
      <formula>"SIM"</formula>
    </cfRule>
  </conditionalFormatting>
  <conditionalFormatting sqref="Y264">
    <cfRule type="cellIs" dxfId="2627" priority="6486" operator="equal">
      <formula>"OPORTUNIDADE"</formula>
    </cfRule>
  </conditionalFormatting>
  <conditionalFormatting sqref="Y264">
    <cfRule type="cellIs" dxfId="2626" priority="6484" operator="equal">
      <formula>"NÃO"</formula>
    </cfRule>
    <cfRule type="cellIs" dxfId="2625" priority="6485" operator="equal">
      <formula>"SIM"</formula>
    </cfRule>
  </conditionalFormatting>
  <conditionalFormatting sqref="Y264">
    <cfRule type="cellIs" dxfId="2624" priority="6483" operator="equal">
      <formula>"OPORTUNIDADE"</formula>
    </cfRule>
  </conditionalFormatting>
  <conditionalFormatting sqref="Y264">
    <cfRule type="cellIs" dxfId="2623" priority="6481" operator="equal">
      <formula>"NÃO"</formula>
    </cfRule>
    <cfRule type="cellIs" dxfId="2622" priority="6482" operator="equal">
      <formula>"SIM"</formula>
    </cfRule>
  </conditionalFormatting>
  <conditionalFormatting sqref="Y264">
    <cfRule type="cellIs" dxfId="2621" priority="6480" operator="equal">
      <formula>"OPORTUNIDADE"</formula>
    </cfRule>
  </conditionalFormatting>
  <conditionalFormatting sqref="Y264">
    <cfRule type="cellIs" dxfId="2620" priority="6478" operator="equal">
      <formula>"NÃO"</formula>
    </cfRule>
    <cfRule type="cellIs" dxfId="2619" priority="6479" operator="equal">
      <formula>"SIM"</formula>
    </cfRule>
  </conditionalFormatting>
  <conditionalFormatting sqref="Y264">
    <cfRule type="cellIs" dxfId="2618" priority="6477" operator="equal">
      <formula>"OPORTUNIDADE"</formula>
    </cfRule>
  </conditionalFormatting>
  <conditionalFormatting sqref="Y264">
    <cfRule type="cellIs" dxfId="2617" priority="6475" operator="equal">
      <formula>"NÃO"</formula>
    </cfRule>
    <cfRule type="cellIs" dxfId="2616" priority="6476" operator="equal">
      <formula>"SIM"</formula>
    </cfRule>
  </conditionalFormatting>
  <conditionalFormatting sqref="Y264">
    <cfRule type="cellIs" dxfId="2615" priority="6474" operator="equal">
      <formula>"OPORTUNIDADE"</formula>
    </cfRule>
  </conditionalFormatting>
  <conditionalFormatting sqref="Y264">
    <cfRule type="cellIs" dxfId="2614" priority="6472" operator="equal">
      <formula>"NÃO"</formula>
    </cfRule>
    <cfRule type="cellIs" dxfId="2613" priority="6473" operator="equal">
      <formula>"SIM"</formula>
    </cfRule>
  </conditionalFormatting>
  <conditionalFormatting sqref="Y264">
    <cfRule type="cellIs" dxfId="2612" priority="6471" operator="equal">
      <formula>"OPORTUNIDADE"</formula>
    </cfRule>
  </conditionalFormatting>
  <conditionalFormatting sqref="Y264">
    <cfRule type="cellIs" dxfId="2611" priority="6469" operator="equal">
      <formula>"NÃO"</formula>
    </cfRule>
    <cfRule type="cellIs" dxfId="2610" priority="6470" operator="equal">
      <formula>"SIM"</formula>
    </cfRule>
  </conditionalFormatting>
  <conditionalFormatting sqref="Y264">
    <cfRule type="cellIs" dxfId="2609" priority="6468" operator="equal">
      <formula>"OPORTUNIDADE"</formula>
    </cfRule>
  </conditionalFormatting>
  <conditionalFormatting sqref="Y264">
    <cfRule type="cellIs" dxfId="2608" priority="6466" operator="equal">
      <formula>"NÃO"</formula>
    </cfRule>
    <cfRule type="cellIs" dxfId="2607" priority="6467" operator="equal">
      <formula>"SIM"</formula>
    </cfRule>
  </conditionalFormatting>
  <conditionalFormatting sqref="Y264">
    <cfRule type="cellIs" dxfId="2606" priority="6465" operator="equal">
      <formula>"OPORTUNIDADE"</formula>
    </cfRule>
  </conditionalFormatting>
  <conditionalFormatting sqref="Y264">
    <cfRule type="cellIs" dxfId="2605" priority="6463" operator="equal">
      <formula>"NÃO"</formula>
    </cfRule>
    <cfRule type="cellIs" dxfId="2604" priority="6464" operator="equal">
      <formula>"SIM"</formula>
    </cfRule>
  </conditionalFormatting>
  <conditionalFormatting sqref="Y264">
    <cfRule type="cellIs" dxfId="2603" priority="6462" operator="equal">
      <formula>"OPORTUNIDADE"</formula>
    </cfRule>
  </conditionalFormatting>
  <conditionalFormatting sqref="Y264">
    <cfRule type="cellIs" dxfId="2602" priority="6460" operator="equal">
      <formula>"NÃO"</formula>
    </cfRule>
    <cfRule type="cellIs" dxfId="2601" priority="6461" operator="equal">
      <formula>"SIM"</formula>
    </cfRule>
  </conditionalFormatting>
  <conditionalFormatting sqref="Y264">
    <cfRule type="cellIs" dxfId="2600" priority="6459" operator="equal">
      <formula>"OPORTUNIDADE"</formula>
    </cfRule>
  </conditionalFormatting>
  <conditionalFormatting sqref="Y264">
    <cfRule type="cellIs" dxfId="2599" priority="6457" operator="equal">
      <formula>"NÃO"</formula>
    </cfRule>
    <cfRule type="cellIs" dxfId="2598" priority="6458" operator="equal">
      <formula>"SIM"</formula>
    </cfRule>
  </conditionalFormatting>
  <conditionalFormatting sqref="Y264">
    <cfRule type="cellIs" dxfId="2597" priority="6456" operator="equal">
      <formula>"OPORTUNIDADE"</formula>
    </cfRule>
  </conditionalFormatting>
  <conditionalFormatting sqref="Y264">
    <cfRule type="cellIs" dxfId="2596" priority="6454" operator="equal">
      <formula>"NÃO"</formula>
    </cfRule>
    <cfRule type="cellIs" dxfId="2595" priority="6455" operator="equal">
      <formula>"SIM"</formula>
    </cfRule>
  </conditionalFormatting>
  <conditionalFormatting sqref="Y264">
    <cfRule type="cellIs" dxfId="2594" priority="6453" operator="equal">
      <formula>"OPORTUNIDADE"</formula>
    </cfRule>
  </conditionalFormatting>
  <conditionalFormatting sqref="Y264">
    <cfRule type="cellIs" dxfId="2593" priority="6451" operator="equal">
      <formula>"NÃO"</formula>
    </cfRule>
    <cfRule type="cellIs" dxfId="2592" priority="6452" operator="equal">
      <formula>"SIM"</formula>
    </cfRule>
  </conditionalFormatting>
  <conditionalFormatting sqref="Y264">
    <cfRule type="cellIs" dxfId="2591" priority="6450" operator="equal">
      <formula>"OPORTUNIDADE"</formula>
    </cfRule>
  </conditionalFormatting>
  <conditionalFormatting sqref="Y264">
    <cfRule type="cellIs" dxfId="2590" priority="6448" operator="equal">
      <formula>"NÃO"</formula>
    </cfRule>
    <cfRule type="cellIs" dxfId="2589" priority="6449" operator="equal">
      <formula>"SIM"</formula>
    </cfRule>
  </conditionalFormatting>
  <conditionalFormatting sqref="Y264">
    <cfRule type="cellIs" dxfId="2588" priority="6447" operator="equal">
      <formula>"OPORTUNIDADE"</formula>
    </cfRule>
  </conditionalFormatting>
  <conditionalFormatting sqref="Y264">
    <cfRule type="cellIs" dxfId="2587" priority="6445" operator="equal">
      <formula>"NÃO"</formula>
    </cfRule>
    <cfRule type="cellIs" dxfId="2586" priority="6446" operator="equal">
      <formula>"SIM"</formula>
    </cfRule>
  </conditionalFormatting>
  <conditionalFormatting sqref="Y264">
    <cfRule type="cellIs" dxfId="2585" priority="6444" operator="equal">
      <formula>"OPORTUNIDADE"</formula>
    </cfRule>
  </conditionalFormatting>
  <conditionalFormatting sqref="Y264">
    <cfRule type="cellIs" dxfId="2584" priority="6442" operator="equal">
      <formula>"NÃO"</formula>
    </cfRule>
    <cfRule type="cellIs" dxfId="2583" priority="6443" operator="equal">
      <formula>"SIM"</formula>
    </cfRule>
  </conditionalFormatting>
  <conditionalFormatting sqref="Y264">
    <cfRule type="cellIs" dxfId="2582" priority="6441" operator="equal">
      <formula>"OPORTUNIDADE"</formula>
    </cfRule>
  </conditionalFormatting>
  <conditionalFormatting sqref="Y264">
    <cfRule type="cellIs" dxfId="2581" priority="6439" operator="equal">
      <formula>"NÃO"</formula>
    </cfRule>
    <cfRule type="cellIs" dxfId="2580" priority="6440" operator="equal">
      <formula>"SIM"</formula>
    </cfRule>
  </conditionalFormatting>
  <conditionalFormatting sqref="Y264">
    <cfRule type="cellIs" dxfId="2579" priority="6438" operator="equal">
      <formula>"OPORTUNIDADE"</formula>
    </cfRule>
  </conditionalFormatting>
  <conditionalFormatting sqref="Y264">
    <cfRule type="cellIs" dxfId="2578" priority="6436" operator="equal">
      <formula>"NÃO"</formula>
    </cfRule>
    <cfRule type="cellIs" dxfId="2577" priority="6437" operator="equal">
      <formula>"SIM"</formula>
    </cfRule>
  </conditionalFormatting>
  <conditionalFormatting sqref="Y264">
    <cfRule type="cellIs" dxfId="2576" priority="6435" operator="equal">
      <formula>"OPORTUNIDADE"</formula>
    </cfRule>
  </conditionalFormatting>
  <conditionalFormatting sqref="Y264">
    <cfRule type="cellIs" dxfId="2575" priority="6433" operator="equal">
      <formula>"NÃO"</formula>
    </cfRule>
    <cfRule type="cellIs" dxfId="2574" priority="6434" operator="equal">
      <formula>"SIM"</formula>
    </cfRule>
  </conditionalFormatting>
  <conditionalFormatting sqref="Y264">
    <cfRule type="cellIs" dxfId="2573" priority="6432" operator="equal">
      <formula>"OPORTUNIDADE"</formula>
    </cfRule>
  </conditionalFormatting>
  <conditionalFormatting sqref="Y264">
    <cfRule type="cellIs" dxfId="2572" priority="6430" operator="equal">
      <formula>"NÃO"</formula>
    </cfRule>
    <cfRule type="cellIs" dxfId="2571" priority="6431" operator="equal">
      <formula>"SIM"</formula>
    </cfRule>
  </conditionalFormatting>
  <conditionalFormatting sqref="Y264">
    <cfRule type="cellIs" dxfId="2570" priority="6429" operator="equal">
      <formula>"OPORTUNIDADE"</formula>
    </cfRule>
  </conditionalFormatting>
  <conditionalFormatting sqref="Y264">
    <cfRule type="cellIs" dxfId="2569" priority="6427" operator="equal">
      <formula>"NÃO"</formula>
    </cfRule>
    <cfRule type="cellIs" dxfId="2568" priority="6428" operator="equal">
      <formula>"SIM"</formula>
    </cfRule>
  </conditionalFormatting>
  <conditionalFormatting sqref="Y264">
    <cfRule type="cellIs" dxfId="2567" priority="6426" operator="equal">
      <formula>"OPORTUNIDADE"</formula>
    </cfRule>
  </conditionalFormatting>
  <conditionalFormatting sqref="Y264">
    <cfRule type="cellIs" dxfId="2566" priority="6424" operator="equal">
      <formula>"NÃO"</formula>
    </cfRule>
    <cfRule type="cellIs" dxfId="2565" priority="6425" operator="equal">
      <formula>"SIM"</formula>
    </cfRule>
  </conditionalFormatting>
  <conditionalFormatting sqref="Y264">
    <cfRule type="cellIs" dxfId="2564" priority="6423" operator="equal">
      <formula>"OPORTUNIDADE"</formula>
    </cfRule>
  </conditionalFormatting>
  <conditionalFormatting sqref="Y264">
    <cfRule type="cellIs" dxfId="2563" priority="6421" operator="equal">
      <formula>"NÃO"</formula>
    </cfRule>
    <cfRule type="cellIs" dxfId="2562" priority="6422" operator="equal">
      <formula>"SIM"</formula>
    </cfRule>
  </conditionalFormatting>
  <conditionalFormatting sqref="Y264">
    <cfRule type="cellIs" dxfId="2561" priority="6420" operator="equal">
      <formula>"OPORTUNIDADE"</formula>
    </cfRule>
  </conditionalFormatting>
  <conditionalFormatting sqref="Y264">
    <cfRule type="cellIs" dxfId="2560" priority="6418" operator="equal">
      <formula>"NÃO"</formula>
    </cfRule>
    <cfRule type="cellIs" dxfId="2559" priority="6419" operator="equal">
      <formula>"SIM"</formula>
    </cfRule>
  </conditionalFormatting>
  <conditionalFormatting sqref="Y264">
    <cfRule type="cellIs" dxfId="2558" priority="6417" operator="equal">
      <formula>"OPORTUNIDADE"</formula>
    </cfRule>
  </conditionalFormatting>
  <conditionalFormatting sqref="Y264">
    <cfRule type="cellIs" dxfId="2557" priority="6415" operator="equal">
      <formula>"NÃO"</formula>
    </cfRule>
    <cfRule type="cellIs" dxfId="2556" priority="6416" operator="equal">
      <formula>"SIM"</formula>
    </cfRule>
  </conditionalFormatting>
  <conditionalFormatting sqref="Y264">
    <cfRule type="cellIs" dxfId="2555" priority="6414" operator="equal">
      <formula>"OPORTUNIDADE"</formula>
    </cfRule>
  </conditionalFormatting>
  <conditionalFormatting sqref="Y264">
    <cfRule type="cellIs" dxfId="2554" priority="6412" operator="equal">
      <formula>"NÃO"</formula>
    </cfRule>
    <cfRule type="cellIs" dxfId="2553" priority="6413" operator="equal">
      <formula>"SIM"</formula>
    </cfRule>
  </conditionalFormatting>
  <conditionalFormatting sqref="Z264:Z265">
    <cfRule type="cellIs" dxfId="2552" priority="6411" operator="equal">
      <formula>"OPORTUNIDADE"</formula>
    </cfRule>
  </conditionalFormatting>
  <conditionalFormatting sqref="Z264:Z265">
    <cfRule type="cellIs" dxfId="2551" priority="6409" operator="equal">
      <formula>"NÃO"</formula>
    </cfRule>
    <cfRule type="cellIs" dxfId="2550" priority="6410" operator="equal">
      <formula>"SIM"</formula>
    </cfRule>
  </conditionalFormatting>
  <conditionalFormatting sqref="Y264">
    <cfRule type="cellIs" dxfId="2549" priority="6408" operator="equal">
      <formula>"OPORTUNIDADE"</formula>
    </cfRule>
  </conditionalFormatting>
  <conditionalFormatting sqref="Y264">
    <cfRule type="cellIs" dxfId="2548" priority="6406" operator="equal">
      <formula>"NÃO"</formula>
    </cfRule>
    <cfRule type="cellIs" dxfId="2547" priority="6407" operator="equal">
      <formula>"SIM"</formula>
    </cfRule>
  </conditionalFormatting>
  <conditionalFormatting sqref="Y264">
    <cfRule type="cellIs" dxfId="2546" priority="6405" operator="equal">
      <formula>"OPORTUNIDADE"</formula>
    </cfRule>
  </conditionalFormatting>
  <conditionalFormatting sqref="Y264">
    <cfRule type="cellIs" dxfId="2545" priority="6403" operator="equal">
      <formula>"NÃO"</formula>
    </cfRule>
    <cfRule type="cellIs" dxfId="2544" priority="6404" operator="equal">
      <formula>"SIM"</formula>
    </cfRule>
  </conditionalFormatting>
  <conditionalFormatting sqref="Y264">
    <cfRule type="cellIs" dxfId="2543" priority="6402" operator="equal">
      <formula>"OPORTUNIDADE"</formula>
    </cfRule>
  </conditionalFormatting>
  <conditionalFormatting sqref="Y264">
    <cfRule type="cellIs" dxfId="2542" priority="6400" operator="equal">
      <formula>"NÃO"</formula>
    </cfRule>
    <cfRule type="cellIs" dxfId="2541" priority="6401" operator="equal">
      <formula>"SIM"</formula>
    </cfRule>
  </conditionalFormatting>
  <conditionalFormatting sqref="Y264">
    <cfRule type="cellIs" dxfId="2540" priority="6399" operator="equal">
      <formula>"OPORTUNIDADE"</formula>
    </cfRule>
  </conditionalFormatting>
  <conditionalFormatting sqref="Y264">
    <cfRule type="cellIs" dxfId="2539" priority="6397" operator="equal">
      <formula>"NÃO"</formula>
    </cfRule>
    <cfRule type="cellIs" dxfId="2538" priority="6398" operator="equal">
      <formula>"SIM"</formula>
    </cfRule>
  </conditionalFormatting>
  <conditionalFormatting sqref="Y264">
    <cfRule type="cellIs" dxfId="2537" priority="6396" operator="equal">
      <formula>"OPORTUNIDADE"</formula>
    </cfRule>
  </conditionalFormatting>
  <conditionalFormatting sqref="Y264">
    <cfRule type="cellIs" dxfId="2536" priority="6394" operator="equal">
      <formula>"NÃO"</formula>
    </cfRule>
    <cfRule type="cellIs" dxfId="2535" priority="6395" operator="equal">
      <formula>"SIM"</formula>
    </cfRule>
  </conditionalFormatting>
  <conditionalFormatting sqref="Y264">
    <cfRule type="cellIs" dxfId="2534" priority="6393" operator="equal">
      <formula>"OPORTUNIDADE"</formula>
    </cfRule>
  </conditionalFormatting>
  <conditionalFormatting sqref="Y264">
    <cfRule type="cellIs" dxfId="2533" priority="6391" operator="equal">
      <formula>"NÃO"</formula>
    </cfRule>
    <cfRule type="cellIs" dxfId="2532" priority="6392" operator="equal">
      <formula>"SIM"</formula>
    </cfRule>
  </conditionalFormatting>
  <conditionalFormatting sqref="Y264">
    <cfRule type="cellIs" dxfId="2531" priority="6390" operator="equal">
      <formula>"OPORTUNIDADE"</formula>
    </cfRule>
  </conditionalFormatting>
  <conditionalFormatting sqref="Y264">
    <cfRule type="cellIs" dxfId="2530" priority="6388" operator="equal">
      <formula>"NÃO"</formula>
    </cfRule>
    <cfRule type="cellIs" dxfId="2529" priority="6389" operator="equal">
      <formula>"SIM"</formula>
    </cfRule>
  </conditionalFormatting>
  <conditionalFormatting sqref="Y264">
    <cfRule type="cellIs" dxfId="2528" priority="6387" operator="equal">
      <formula>"OPORTUNIDADE"</formula>
    </cfRule>
  </conditionalFormatting>
  <conditionalFormatting sqref="Y264">
    <cfRule type="cellIs" dxfId="2527" priority="6385" operator="equal">
      <formula>"NÃO"</formula>
    </cfRule>
    <cfRule type="cellIs" dxfId="2526" priority="6386" operator="equal">
      <formula>"SIM"</formula>
    </cfRule>
  </conditionalFormatting>
  <conditionalFormatting sqref="Y264">
    <cfRule type="cellIs" dxfId="2525" priority="6384" operator="equal">
      <formula>"OPORTUNIDADE"</formula>
    </cfRule>
  </conditionalFormatting>
  <conditionalFormatting sqref="Y264">
    <cfRule type="cellIs" dxfId="2524" priority="6382" operator="equal">
      <formula>"NÃO"</formula>
    </cfRule>
    <cfRule type="cellIs" dxfId="2523" priority="6383" operator="equal">
      <formula>"SIM"</formula>
    </cfRule>
  </conditionalFormatting>
  <conditionalFormatting sqref="Y264">
    <cfRule type="cellIs" dxfId="2522" priority="6381" operator="equal">
      <formula>"OPORTUNIDADE"</formula>
    </cfRule>
  </conditionalFormatting>
  <conditionalFormatting sqref="Y264">
    <cfRule type="cellIs" dxfId="2521" priority="6379" operator="equal">
      <formula>"NÃO"</formula>
    </cfRule>
    <cfRule type="cellIs" dxfId="2520" priority="6380" operator="equal">
      <formula>"SIM"</formula>
    </cfRule>
  </conditionalFormatting>
  <conditionalFormatting sqref="Y264">
    <cfRule type="cellIs" dxfId="2519" priority="6378" operator="equal">
      <formula>"OPORTUNIDADE"</formula>
    </cfRule>
  </conditionalFormatting>
  <conditionalFormatting sqref="Y264">
    <cfRule type="cellIs" dxfId="2518" priority="6376" operator="equal">
      <formula>"NÃO"</formula>
    </cfRule>
    <cfRule type="cellIs" dxfId="2517" priority="6377" operator="equal">
      <formula>"SIM"</formula>
    </cfRule>
  </conditionalFormatting>
  <conditionalFormatting sqref="Y264">
    <cfRule type="cellIs" dxfId="2516" priority="6375" operator="equal">
      <formula>"OPORTUNIDADE"</formula>
    </cfRule>
  </conditionalFormatting>
  <conditionalFormatting sqref="Y264">
    <cfRule type="cellIs" dxfId="2515" priority="6373" operator="equal">
      <formula>"NÃO"</formula>
    </cfRule>
    <cfRule type="cellIs" dxfId="2514" priority="6374" operator="equal">
      <formula>"SIM"</formula>
    </cfRule>
  </conditionalFormatting>
  <conditionalFormatting sqref="Y264">
    <cfRule type="cellIs" dxfId="2513" priority="6372" operator="equal">
      <formula>"OPORTUNIDADE"</formula>
    </cfRule>
  </conditionalFormatting>
  <conditionalFormatting sqref="Y264">
    <cfRule type="cellIs" dxfId="2512" priority="6370" operator="equal">
      <formula>"NÃO"</formula>
    </cfRule>
    <cfRule type="cellIs" dxfId="2511" priority="6371" operator="equal">
      <formula>"SIM"</formula>
    </cfRule>
  </conditionalFormatting>
  <conditionalFormatting sqref="Y264">
    <cfRule type="cellIs" dxfId="2510" priority="6369" operator="equal">
      <formula>"OPORTUNIDADE"</formula>
    </cfRule>
  </conditionalFormatting>
  <conditionalFormatting sqref="Y264">
    <cfRule type="cellIs" dxfId="2509" priority="6367" operator="equal">
      <formula>"NÃO"</formula>
    </cfRule>
    <cfRule type="cellIs" dxfId="2508" priority="6368" operator="equal">
      <formula>"SIM"</formula>
    </cfRule>
  </conditionalFormatting>
  <conditionalFormatting sqref="Y264">
    <cfRule type="cellIs" dxfId="2507" priority="6366" operator="equal">
      <formula>"OPORTUNIDADE"</formula>
    </cfRule>
  </conditionalFormatting>
  <conditionalFormatting sqref="Y264">
    <cfRule type="cellIs" dxfId="2506" priority="6364" operator="equal">
      <formula>"NÃO"</formula>
    </cfRule>
    <cfRule type="cellIs" dxfId="2505" priority="6365" operator="equal">
      <formula>"SIM"</formula>
    </cfRule>
  </conditionalFormatting>
  <conditionalFormatting sqref="Y264">
    <cfRule type="cellIs" dxfId="2504" priority="6363" operator="equal">
      <formula>"OPORTUNIDADE"</formula>
    </cfRule>
  </conditionalFormatting>
  <conditionalFormatting sqref="Y264">
    <cfRule type="cellIs" dxfId="2503" priority="6361" operator="equal">
      <formula>"NÃO"</formula>
    </cfRule>
    <cfRule type="cellIs" dxfId="2502" priority="6362" operator="equal">
      <formula>"SIM"</formula>
    </cfRule>
  </conditionalFormatting>
  <conditionalFormatting sqref="Y264">
    <cfRule type="cellIs" dxfId="2501" priority="6360" operator="equal">
      <formula>"OPORTUNIDADE"</formula>
    </cfRule>
  </conditionalFormatting>
  <conditionalFormatting sqref="Y264">
    <cfRule type="cellIs" dxfId="2500" priority="6358" operator="equal">
      <formula>"NÃO"</formula>
    </cfRule>
    <cfRule type="cellIs" dxfId="2499" priority="6359" operator="equal">
      <formula>"SIM"</formula>
    </cfRule>
  </conditionalFormatting>
  <conditionalFormatting sqref="Y264">
    <cfRule type="cellIs" dxfId="2498" priority="6357" operator="equal">
      <formula>"OPORTUNIDADE"</formula>
    </cfRule>
  </conditionalFormatting>
  <conditionalFormatting sqref="Y264">
    <cfRule type="cellIs" dxfId="2497" priority="6355" operator="equal">
      <formula>"NÃO"</formula>
    </cfRule>
    <cfRule type="cellIs" dxfId="2496" priority="6356" operator="equal">
      <formula>"SIM"</formula>
    </cfRule>
  </conditionalFormatting>
  <conditionalFormatting sqref="Y264">
    <cfRule type="cellIs" dxfId="2495" priority="6354" operator="equal">
      <formula>"OPORTUNIDADE"</formula>
    </cfRule>
  </conditionalFormatting>
  <conditionalFormatting sqref="Y264">
    <cfRule type="cellIs" dxfId="2494" priority="6352" operator="equal">
      <formula>"NÃO"</formula>
    </cfRule>
    <cfRule type="cellIs" dxfId="2493" priority="6353" operator="equal">
      <formula>"SIM"</formula>
    </cfRule>
  </conditionalFormatting>
  <conditionalFormatting sqref="Y264">
    <cfRule type="cellIs" dxfId="2492" priority="6351" operator="equal">
      <formula>"OPORTUNIDADE"</formula>
    </cfRule>
  </conditionalFormatting>
  <conditionalFormatting sqref="Y264">
    <cfRule type="cellIs" dxfId="2491" priority="6349" operator="equal">
      <formula>"NÃO"</formula>
    </cfRule>
    <cfRule type="cellIs" dxfId="2490" priority="6350" operator="equal">
      <formula>"SIM"</formula>
    </cfRule>
  </conditionalFormatting>
  <conditionalFormatting sqref="Y264">
    <cfRule type="cellIs" dxfId="2489" priority="6348" operator="equal">
      <formula>"OPORTUNIDADE"</formula>
    </cfRule>
  </conditionalFormatting>
  <conditionalFormatting sqref="Y264">
    <cfRule type="cellIs" dxfId="2488" priority="6346" operator="equal">
      <formula>"NÃO"</formula>
    </cfRule>
    <cfRule type="cellIs" dxfId="2487" priority="6347" operator="equal">
      <formula>"SIM"</formula>
    </cfRule>
  </conditionalFormatting>
  <conditionalFormatting sqref="Y264">
    <cfRule type="cellIs" dxfId="2486" priority="6345" operator="equal">
      <formula>"OPORTUNIDADE"</formula>
    </cfRule>
  </conditionalFormatting>
  <conditionalFormatting sqref="Y264">
    <cfRule type="cellIs" dxfId="2485" priority="6343" operator="equal">
      <formula>"NÃO"</formula>
    </cfRule>
    <cfRule type="cellIs" dxfId="2484" priority="6344" operator="equal">
      <formula>"SIM"</formula>
    </cfRule>
  </conditionalFormatting>
  <conditionalFormatting sqref="Y264">
    <cfRule type="cellIs" dxfId="2483" priority="6342" operator="equal">
      <formula>"OPORTUNIDADE"</formula>
    </cfRule>
  </conditionalFormatting>
  <conditionalFormatting sqref="Y264">
    <cfRule type="cellIs" dxfId="2482" priority="6340" operator="equal">
      <formula>"NÃO"</formula>
    </cfRule>
    <cfRule type="cellIs" dxfId="2481" priority="6341" operator="equal">
      <formula>"SIM"</formula>
    </cfRule>
  </conditionalFormatting>
  <conditionalFormatting sqref="Y264">
    <cfRule type="cellIs" dxfId="2480" priority="6339" operator="equal">
      <formula>"OPORTUNIDADE"</formula>
    </cfRule>
  </conditionalFormatting>
  <conditionalFormatting sqref="Y264">
    <cfRule type="cellIs" dxfId="2479" priority="6337" operator="equal">
      <formula>"NÃO"</formula>
    </cfRule>
    <cfRule type="cellIs" dxfId="2478" priority="6338" operator="equal">
      <formula>"SIM"</formula>
    </cfRule>
  </conditionalFormatting>
  <conditionalFormatting sqref="Y264">
    <cfRule type="cellIs" dxfId="2477" priority="6336" operator="equal">
      <formula>"OPORTUNIDADE"</formula>
    </cfRule>
  </conditionalFormatting>
  <conditionalFormatting sqref="Y264">
    <cfRule type="cellIs" dxfId="2476" priority="6334" operator="equal">
      <formula>"NÃO"</formula>
    </cfRule>
    <cfRule type="cellIs" dxfId="2475" priority="6335" operator="equal">
      <formula>"SIM"</formula>
    </cfRule>
  </conditionalFormatting>
  <conditionalFormatting sqref="Y264">
    <cfRule type="cellIs" dxfId="2474" priority="6333" operator="equal">
      <formula>"OPORTUNIDADE"</formula>
    </cfRule>
  </conditionalFormatting>
  <conditionalFormatting sqref="Y264">
    <cfRule type="cellIs" dxfId="2473" priority="6331" operator="equal">
      <formula>"NÃO"</formula>
    </cfRule>
    <cfRule type="cellIs" dxfId="2472" priority="6332" operator="equal">
      <formula>"SIM"</formula>
    </cfRule>
  </conditionalFormatting>
  <conditionalFormatting sqref="Y264">
    <cfRule type="cellIs" dxfId="2471" priority="6330" operator="equal">
      <formula>"OPORTUNIDADE"</formula>
    </cfRule>
  </conditionalFormatting>
  <conditionalFormatting sqref="Y264">
    <cfRule type="cellIs" dxfId="2470" priority="6328" operator="equal">
      <formula>"NÃO"</formula>
    </cfRule>
    <cfRule type="cellIs" dxfId="2469" priority="6329" operator="equal">
      <formula>"SIM"</formula>
    </cfRule>
  </conditionalFormatting>
  <conditionalFormatting sqref="Y264">
    <cfRule type="cellIs" dxfId="2468" priority="6327" operator="equal">
      <formula>"OPORTUNIDADE"</formula>
    </cfRule>
  </conditionalFormatting>
  <conditionalFormatting sqref="Y264">
    <cfRule type="cellIs" dxfId="2467" priority="6325" operator="equal">
      <formula>"NÃO"</formula>
    </cfRule>
    <cfRule type="cellIs" dxfId="2466" priority="6326" operator="equal">
      <formula>"SIM"</formula>
    </cfRule>
  </conditionalFormatting>
  <conditionalFormatting sqref="Y264">
    <cfRule type="cellIs" dxfId="2465" priority="6324" operator="equal">
      <formula>"OPORTUNIDADE"</formula>
    </cfRule>
  </conditionalFormatting>
  <conditionalFormatting sqref="Y264">
    <cfRule type="cellIs" dxfId="2464" priority="6322" operator="equal">
      <formula>"NÃO"</formula>
    </cfRule>
    <cfRule type="cellIs" dxfId="2463" priority="6323" operator="equal">
      <formula>"SIM"</formula>
    </cfRule>
  </conditionalFormatting>
  <conditionalFormatting sqref="Y264">
    <cfRule type="cellIs" dxfId="2462" priority="6321" operator="equal">
      <formula>"OPORTUNIDADE"</formula>
    </cfRule>
  </conditionalFormatting>
  <conditionalFormatting sqref="Y264">
    <cfRule type="cellIs" dxfId="2461" priority="6319" operator="equal">
      <formula>"NÃO"</formula>
    </cfRule>
    <cfRule type="cellIs" dxfId="2460" priority="6320" operator="equal">
      <formula>"SIM"</formula>
    </cfRule>
  </conditionalFormatting>
  <conditionalFormatting sqref="Y264">
    <cfRule type="cellIs" dxfId="2459" priority="6318" operator="equal">
      <formula>"OPORTUNIDADE"</formula>
    </cfRule>
  </conditionalFormatting>
  <conditionalFormatting sqref="Y264">
    <cfRule type="cellIs" dxfId="2458" priority="6316" operator="equal">
      <formula>"NÃO"</formula>
    </cfRule>
    <cfRule type="cellIs" dxfId="2457" priority="6317" operator="equal">
      <formula>"SIM"</formula>
    </cfRule>
  </conditionalFormatting>
  <conditionalFormatting sqref="Y264">
    <cfRule type="cellIs" dxfId="2456" priority="6315" operator="equal">
      <formula>"OPORTUNIDADE"</formula>
    </cfRule>
  </conditionalFormatting>
  <conditionalFormatting sqref="Y264">
    <cfRule type="cellIs" dxfId="2455" priority="6313" operator="equal">
      <formula>"NÃO"</formula>
    </cfRule>
    <cfRule type="cellIs" dxfId="2454" priority="6314" operator="equal">
      <formula>"SIM"</formula>
    </cfRule>
  </conditionalFormatting>
  <conditionalFormatting sqref="Y264">
    <cfRule type="cellIs" dxfId="2453" priority="6312" operator="equal">
      <formula>"OPORTUNIDADE"</formula>
    </cfRule>
  </conditionalFormatting>
  <conditionalFormatting sqref="Y264">
    <cfRule type="cellIs" dxfId="2452" priority="6310" operator="equal">
      <formula>"NÃO"</formula>
    </cfRule>
    <cfRule type="cellIs" dxfId="2451" priority="6311" operator="equal">
      <formula>"SIM"</formula>
    </cfRule>
  </conditionalFormatting>
  <conditionalFormatting sqref="Y264">
    <cfRule type="cellIs" dxfId="2450" priority="6309" operator="equal">
      <formula>"OPORTUNIDADE"</formula>
    </cfRule>
  </conditionalFormatting>
  <conditionalFormatting sqref="Y264">
    <cfRule type="cellIs" dxfId="2449" priority="6307" operator="equal">
      <formula>"NÃO"</formula>
    </cfRule>
    <cfRule type="cellIs" dxfId="2448" priority="6308" operator="equal">
      <formula>"SIM"</formula>
    </cfRule>
  </conditionalFormatting>
  <conditionalFormatting sqref="Y264">
    <cfRule type="cellIs" dxfId="2447" priority="6306" operator="equal">
      <formula>"OPORTUNIDADE"</formula>
    </cfRule>
  </conditionalFormatting>
  <conditionalFormatting sqref="Y264">
    <cfRule type="cellIs" dxfId="2446" priority="6304" operator="equal">
      <formula>"NÃO"</formula>
    </cfRule>
    <cfRule type="cellIs" dxfId="2445" priority="6305" operator="equal">
      <formula>"SIM"</formula>
    </cfRule>
  </conditionalFormatting>
  <conditionalFormatting sqref="Y264">
    <cfRule type="cellIs" dxfId="2444" priority="6303" operator="equal">
      <formula>"OPORTUNIDADE"</formula>
    </cfRule>
  </conditionalFormatting>
  <conditionalFormatting sqref="Y264">
    <cfRule type="cellIs" dxfId="2443" priority="6301" operator="equal">
      <formula>"NÃO"</formula>
    </cfRule>
    <cfRule type="cellIs" dxfId="2442" priority="6302" operator="equal">
      <formula>"SIM"</formula>
    </cfRule>
  </conditionalFormatting>
  <conditionalFormatting sqref="Y264">
    <cfRule type="cellIs" dxfId="2441" priority="6300" operator="equal">
      <formula>"OPORTUNIDADE"</formula>
    </cfRule>
  </conditionalFormatting>
  <conditionalFormatting sqref="Y264">
    <cfRule type="cellIs" dxfId="2440" priority="6298" operator="equal">
      <formula>"NÃO"</formula>
    </cfRule>
    <cfRule type="cellIs" dxfId="2439" priority="6299" operator="equal">
      <formula>"SIM"</formula>
    </cfRule>
  </conditionalFormatting>
  <conditionalFormatting sqref="Y264">
    <cfRule type="cellIs" dxfId="2438" priority="6297" operator="equal">
      <formula>"OPORTUNIDADE"</formula>
    </cfRule>
  </conditionalFormatting>
  <conditionalFormatting sqref="Y264">
    <cfRule type="cellIs" dxfId="2437" priority="6295" operator="equal">
      <formula>"NÃO"</formula>
    </cfRule>
    <cfRule type="cellIs" dxfId="2436" priority="6296" operator="equal">
      <formula>"SIM"</formula>
    </cfRule>
  </conditionalFormatting>
  <conditionalFormatting sqref="Y264">
    <cfRule type="cellIs" dxfId="2435" priority="6294" operator="equal">
      <formula>"OPORTUNIDADE"</formula>
    </cfRule>
  </conditionalFormatting>
  <conditionalFormatting sqref="Y264">
    <cfRule type="cellIs" dxfId="2434" priority="6292" operator="equal">
      <formula>"NÃO"</formula>
    </cfRule>
    <cfRule type="cellIs" dxfId="2433" priority="6293" operator="equal">
      <formula>"SIM"</formula>
    </cfRule>
  </conditionalFormatting>
  <conditionalFormatting sqref="Y264">
    <cfRule type="cellIs" dxfId="2432" priority="6291" operator="equal">
      <formula>"OPORTUNIDADE"</formula>
    </cfRule>
  </conditionalFormatting>
  <conditionalFormatting sqref="Y264">
    <cfRule type="cellIs" dxfId="2431" priority="6289" operator="equal">
      <formula>"NÃO"</formula>
    </cfRule>
    <cfRule type="cellIs" dxfId="2430" priority="6290" operator="equal">
      <formula>"SIM"</formula>
    </cfRule>
  </conditionalFormatting>
  <conditionalFormatting sqref="Y264">
    <cfRule type="cellIs" dxfId="2429" priority="6288" operator="equal">
      <formula>"OPORTUNIDADE"</formula>
    </cfRule>
  </conditionalFormatting>
  <conditionalFormatting sqref="Y264">
    <cfRule type="cellIs" dxfId="2428" priority="6286" operator="equal">
      <formula>"NÃO"</formula>
    </cfRule>
    <cfRule type="cellIs" dxfId="2427" priority="6287" operator="equal">
      <formula>"SIM"</formula>
    </cfRule>
  </conditionalFormatting>
  <conditionalFormatting sqref="Y264">
    <cfRule type="cellIs" dxfId="2426" priority="6285" operator="equal">
      <formula>"OPORTUNIDADE"</formula>
    </cfRule>
  </conditionalFormatting>
  <conditionalFormatting sqref="Y264">
    <cfRule type="cellIs" dxfId="2425" priority="6283" operator="equal">
      <formula>"NÃO"</formula>
    </cfRule>
    <cfRule type="cellIs" dxfId="2424" priority="6284" operator="equal">
      <formula>"SIM"</formula>
    </cfRule>
  </conditionalFormatting>
  <conditionalFormatting sqref="Y264">
    <cfRule type="cellIs" dxfId="2423" priority="6282" operator="equal">
      <formula>"OPORTUNIDADE"</formula>
    </cfRule>
  </conditionalFormatting>
  <conditionalFormatting sqref="Y264">
    <cfRule type="cellIs" dxfId="2422" priority="6280" operator="equal">
      <formula>"NÃO"</formula>
    </cfRule>
    <cfRule type="cellIs" dxfId="2421" priority="6281" operator="equal">
      <formula>"SIM"</formula>
    </cfRule>
  </conditionalFormatting>
  <conditionalFormatting sqref="Y264">
    <cfRule type="cellIs" dxfId="2420" priority="6279" operator="equal">
      <formula>"OPORTUNIDADE"</formula>
    </cfRule>
  </conditionalFormatting>
  <conditionalFormatting sqref="Y264">
    <cfRule type="cellIs" dxfId="2419" priority="6277" operator="equal">
      <formula>"NÃO"</formula>
    </cfRule>
    <cfRule type="cellIs" dxfId="2418" priority="6278" operator="equal">
      <formula>"SIM"</formula>
    </cfRule>
  </conditionalFormatting>
  <conditionalFormatting sqref="Y264">
    <cfRule type="cellIs" dxfId="2417" priority="6276" operator="equal">
      <formula>"OPORTUNIDADE"</formula>
    </cfRule>
  </conditionalFormatting>
  <conditionalFormatting sqref="Y264">
    <cfRule type="cellIs" dxfId="2416" priority="6274" operator="equal">
      <formula>"NÃO"</formula>
    </cfRule>
    <cfRule type="cellIs" dxfId="2415" priority="6275" operator="equal">
      <formula>"SIM"</formula>
    </cfRule>
  </conditionalFormatting>
  <conditionalFormatting sqref="Y264">
    <cfRule type="cellIs" dxfId="2414" priority="6273" operator="equal">
      <formula>"OPORTUNIDADE"</formula>
    </cfRule>
  </conditionalFormatting>
  <conditionalFormatting sqref="Y264">
    <cfRule type="cellIs" dxfId="2413" priority="6271" operator="equal">
      <formula>"NÃO"</formula>
    </cfRule>
    <cfRule type="cellIs" dxfId="2412" priority="6272" operator="equal">
      <formula>"SIM"</formula>
    </cfRule>
  </conditionalFormatting>
  <conditionalFormatting sqref="Y264">
    <cfRule type="cellIs" dxfId="2411" priority="6270" operator="equal">
      <formula>"OPORTUNIDADE"</formula>
    </cfRule>
  </conditionalFormatting>
  <conditionalFormatting sqref="Y264">
    <cfRule type="cellIs" dxfId="2410" priority="6268" operator="equal">
      <formula>"NÃO"</formula>
    </cfRule>
    <cfRule type="cellIs" dxfId="2409" priority="6269" operator="equal">
      <formula>"SIM"</formula>
    </cfRule>
  </conditionalFormatting>
  <conditionalFormatting sqref="Y264">
    <cfRule type="cellIs" dxfId="2408" priority="6267" operator="equal">
      <formula>"OPORTUNIDADE"</formula>
    </cfRule>
  </conditionalFormatting>
  <conditionalFormatting sqref="Y264">
    <cfRule type="cellIs" dxfId="2407" priority="6265" operator="equal">
      <formula>"NÃO"</formula>
    </cfRule>
    <cfRule type="cellIs" dxfId="2406" priority="6266" operator="equal">
      <formula>"SIM"</formula>
    </cfRule>
  </conditionalFormatting>
  <conditionalFormatting sqref="Y264">
    <cfRule type="cellIs" dxfId="2405" priority="6264" operator="equal">
      <formula>"OPORTUNIDADE"</formula>
    </cfRule>
  </conditionalFormatting>
  <conditionalFormatting sqref="Y264">
    <cfRule type="cellIs" dxfId="2404" priority="6262" operator="equal">
      <formula>"NÃO"</formula>
    </cfRule>
    <cfRule type="cellIs" dxfId="2403" priority="6263" operator="equal">
      <formula>"SIM"</formula>
    </cfRule>
  </conditionalFormatting>
  <conditionalFormatting sqref="Y264">
    <cfRule type="cellIs" dxfId="2402" priority="6261" operator="equal">
      <formula>"OPORTUNIDADE"</formula>
    </cfRule>
  </conditionalFormatting>
  <conditionalFormatting sqref="Y264">
    <cfRule type="cellIs" dxfId="2401" priority="6259" operator="equal">
      <formula>"NÃO"</formula>
    </cfRule>
    <cfRule type="cellIs" dxfId="2400" priority="6260" operator="equal">
      <formula>"SIM"</formula>
    </cfRule>
  </conditionalFormatting>
  <conditionalFormatting sqref="Z264:Z265">
    <cfRule type="cellIs" dxfId="2399" priority="6258" operator="equal">
      <formula>"OPORTUNIDADE"</formula>
    </cfRule>
  </conditionalFormatting>
  <conditionalFormatting sqref="Z264:Z265">
    <cfRule type="cellIs" dxfId="2398" priority="6256" operator="equal">
      <formula>"NÃO"</formula>
    </cfRule>
    <cfRule type="cellIs" dxfId="2397" priority="6257" operator="equal">
      <formula>"SIM"</formula>
    </cfRule>
  </conditionalFormatting>
  <conditionalFormatting sqref="Y264">
    <cfRule type="cellIs" dxfId="2396" priority="6255" operator="equal">
      <formula>"OPORTUNIDADE"</formula>
    </cfRule>
  </conditionalFormatting>
  <conditionalFormatting sqref="Y264">
    <cfRule type="cellIs" dxfId="2395" priority="6253" operator="equal">
      <formula>"NÃO"</formula>
    </cfRule>
    <cfRule type="cellIs" dxfId="2394" priority="6254" operator="equal">
      <formula>"SIM"</formula>
    </cfRule>
  </conditionalFormatting>
  <conditionalFormatting sqref="Y264">
    <cfRule type="cellIs" dxfId="2393" priority="6252" operator="equal">
      <formula>"OPORTUNIDADE"</formula>
    </cfRule>
  </conditionalFormatting>
  <conditionalFormatting sqref="Y264">
    <cfRule type="cellIs" dxfId="2392" priority="6250" operator="equal">
      <formula>"NÃO"</formula>
    </cfRule>
    <cfRule type="cellIs" dxfId="2391" priority="6251" operator="equal">
      <formula>"SIM"</formula>
    </cfRule>
  </conditionalFormatting>
  <conditionalFormatting sqref="Y264">
    <cfRule type="cellIs" dxfId="2390" priority="6249" operator="equal">
      <formula>"OPORTUNIDADE"</formula>
    </cfRule>
  </conditionalFormatting>
  <conditionalFormatting sqref="Y264">
    <cfRule type="cellIs" dxfId="2389" priority="6247" operator="equal">
      <formula>"NÃO"</formula>
    </cfRule>
    <cfRule type="cellIs" dxfId="2388" priority="6248" operator="equal">
      <formula>"SIM"</formula>
    </cfRule>
  </conditionalFormatting>
  <conditionalFormatting sqref="Y264">
    <cfRule type="cellIs" dxfId="2387" priority="6246" operator="equal">
      <formula>"OPORTUNIDADE"</formula>
    </cfRule>
  </conditionalFormatting>
  <conditionalFormatting sqref="Y264">
    <cfRule type="cellIs" dxfId="2386" priority="6244" operator="equal">
      <formula>"NÃO"</formula>
    </cfRule>
    <cfRule type="cellIs" dxfId="2385" priority="6245" operator="equal">
      <formula>"SIM"</formula>
    </cfRule>
  </conditionalFormatting>
  <conditionalFormatting sqref="Y264">
    <cfRule type="cellIs" dxfId="2384" priority="6243" operator="equal">
      <formula>"OPORTUNIDADE"</formula>
    </cfRule>
  </conditionalFormatting>
  <conditionalFormatting sqref="Y264">
    <cfRule type="cellIs" dxfId="2383" priority="6241" operator="equal">
      <formula>"NÃO"</formula>
    </cfRule>
    <cfRule type="cellIs" dxfId="2382" priority="6242" operator="equal">
      <formula>"SIM"</formula>
    </cfRule>
  </conditionalFormatting>
  <conditionalFormatting sqref="Y264">
    <cfRule type="cellIs" dxfId="2381" priority="6240" operator="equal">
      <formula>"OPORTUNIDADE"</formula>
    </cfRule>
  </conditionalFormatting>
  <conditionalFormatting sqref="Y264">
    <cfRule type="cellIs" dxfId="2380" priority="6238" operator="equal">
      <formula>"NÃO"</formula>
    </cfRule>
    <cfRule type="cellIs" dxfId="2379" priority="6239" operator="equal">
      <formula>"SIM"</formula>
    </cfRule>
  </conditionalFormatting>
  <conditionalFormatting sqref="Y264">
    <cfRule type="cellIs" dxfId="2378" priority="6237" operator="equal">
      <formula>"OPORTUNIDADE"</formula>
    </cfRule>
  </conditionalFormatting>
  <conditionalFormatting sqref="Y264">
    <cfRule type="cellIs" dxfId="2377" priority="6235" operator="equal">
      <formula>"NÃO"</formula>
    </cfRule>
    <cfRule type="cellIs" dxfId="2376" priority="6236" operator="equal">
      <formula>"SIM"</formula>
    </cfRule>
  </conditionalFormatting>
  <conditionalFormatting sqref="Y264">
    <cfRule type="cellIs" dxfId="2375" priority="6234" operator="equal">
      <formula>"OPORTUNIDADE"</formula>
    </cfRule>
  </conditionalFormatting>
  <conditionalFormatting sqref="Y264">
    <cfRule type="cellIs" dxfId="2374" priority="6232" operator="equal">
      <formula>"NÃO"</formula>
    </cfRule>
    <cfRule type="cellIs" dxfId="2373" priority="6233" operator="equal">
      <formula>"SIM"</formula>
    </cfRule>
  </conditionalFormatting>
  <conditionalFormatting sqref="Y264">
    <cfRule type="cellIs" dxfId="2372" priority="6231" operator="equal">
      <formula>"OPORTUNIDADE"</formula>
    </cfRule>
  </conditionalFormatting>
  <conditionalFormatting sqref="Y264">
    <cfRule type="cellIs" dxfId="2371" priority="6229" operator="equal">
      <formula>"NÃO"</formula>
    </cfRule>
    <cfRule type="cellIs" dxfId="2370" priority="6230" operator="equal">
      <formula>"SIM"</formula>
    </cfRule>
  </conditionalFormatting>
  <conditionalFormatting sqref="Y264">
    <cfRule type="cellIs" dxfId="2369" priority="6228" operator="equal">
      <formula>"OPORTUNIDADE"</formula>
    </cfRule>
  </conditionalFormatting>
  <conditionalFormatting sqref="Y264">
    <cfRule type="cellIs" dxfId="2368" priority="6226" operator="equal">
      <formula>"NÃO"</formula>
    </cfRule>
    <cfRule type="cellIs" dxfId="2367" priority="6227" operator="equal">
      <formula>"SIM"</formula>
    </cfRule>
  </conditionalFormatting>
  <conditionalFormatting sqref="Y264">
    <cfRule type="cellIs" dxfId="2366" priority="6225" operator="equal">
      <formula>"OPORTUNIDADE"</formula>
    </cfRule>
  </conditionalFormatting>
  <conditionalFormatting sqref="Y264">
    <cfRule type="cellIs" dxfId="2365" priority="6223" operator="equal">
      <formula>"NÃO"</formula>
    </cfRule>
    <cfRule type="cellIs" dxfId="2364" priority="6224" operator="equal">
      <formula>"SIM"</formula>
    </cfRule>
  </conditionalFormatting>
  <conditionalFormatting sqref="Y264">
    <cfRule type="cellIs" dxfId="2363" priority="6222" operator="equal">
      <formula>"OPORTUNIDADE"</formula>
    </cfRule>
  </conditionalFormatting>
  <conditionalFormatting sqref="Y264">
    <cfRule type="cellIs" dxfId="2362" priority="6220" operator="equal">
      <formula>"NÃO"</formula>
    </cfRule>
    <cfRule type="cellIs" dxfId="2361" priority="6221" operator="equal">
      <formula>"SIM"</formula>
    </cfRule>
  </conditionalFormatting>
  <conditionalFormatting sqref="Y264">
    <cfRule type="cellIs" dxfId="2360" priority="6219" operator="equal">
      <formula>"OPORTUNIDADE"</formula>
    </cfRule>
  </conditionalFormatting>
  <conditionalFormatting sqref="Y264">
    <cfRule type="cellIs" dxfId="2359" priority="6217" operator="equal">
      <formula>"NÃO"</formula>
    </cfRule>
    <cfRule type="cellIs" dxfId="2358" priority="6218" operator="equal">
      <formula>"SIM"</formula>
    </cfRule>
  </conditionalFormatting>
  <conditionalFormatting sqref="Y264">
    <cfRule type="cellIs" dxfId="2357" priority="6216" operator="equal">
      <formula>"OPORTUNIDADE"</formula>
    </cfRule>
  </conditionalFormatting>
  <conditionalFormatting sqref="Y264">
    <cfRule type="cellIs" dxfId="2356" priority="6214" operator="equal">
      <formula>"NÃO"</formula>
    </cfRule>
    <cfRule type="cellIs" dxfId="2355" priority="6215" operator="equal">
      <formula>"SIM"</formula>
    </cfRule>
  </conditionalFormatting>
  <conditionalFormatting sqref="Y264">
    <cfRule type="cellIs" dxfId="2354" priority="6213" operator="equal">
      <formula>"OPORTUNIDADE"</formula>
    </cfRule>
  </conditionalFormatting>
  <conditionalFormatting sqref="Y264">
    <cfRule type="cellIs" dxfId="2353" priority="6211" operator="equal">
      <formula>"NÃO"</formula>
    </cfRule>
    <cfRule type="cellIs" dxfId="2352" priority="6212" operator="equal">
      <formula>"SIM"</formula>
    </cfRule>
  </conditionalFormatting>
  <conditionalFormatting sqref="Y264">
    <cfRule type="cellIs" dxfId="2351" priority="6210" operator="equal">
      <formula>"OPORTUNIDADE"</formula>
    </cfRule>
  </conditionalFormatting>
  <conditionalFormatting sqref="Y264">
    <cfRule type="cellIs" dxfId="2350" priority="6208" operator="equal">
      <formula>"NÃO"</formula>
    </cfRule>
    <cfRule type="cellIs" dxfId="2349" priority="6209" operator="equal">
      <formula>"SIM"</formula>
    </cfRule>
  </conditionalFormatting>
  <conditionalFormatting sqref="Y264">
    <cfRule type="cellIs" dxfId="2348" priority="6207" operator="equal">
      <formula>"OPORTUNIDADE"</formula>
    </cfRule>
  </conditionalFormatting>
  <conditionalFormatting sqref="Y264">
    <cfRule type="cellIs" dxfId="2347" priority="6205" operator="equal">
      <formula>"NÃO"</formula>
    </cfRule>
    <cfRule type="cellIs" dxfId="2346" priority="6206" operator="equal">
      <formula>"SIM"</formula>
    </cfRule>
  </conditionalFormatting>
  <conditionalFormatting sqref="Y264">
    <cfRule type="cellIs" dxfId="2345" priority="6204" operator="equal">
      <formula>"OPORTUNIDADE"</formula>
    </cfRule>
  </conditionalFormatting>
  <conditionalFormatting sqref="Y264">
    <cfRule type="cellIs" dxfId="2344" priority="6202" operator="equal">
      <formula>"NÃO"</formula>
    </cfRule>
    <cfRule type="cellIs" dxfId="2343" priority="6203" operator="equal">
      <formula>"SIM"</formula>
    </cfRule>
  </conditionalFormatting>
  <conditionalFormatting sqref="Y264">
    <cfRule type="cellIs" dxfId="2342" priority="6201" operator="equal">
      <formula>"OPORTUNIDADE"</formula>
    </cfRule>
  </conditionalFormatting>
  <conditionalFormatting sqref="Y264">
    <cfRule type="cellIs" dxfId="2341" priority="6199" operator="equal">
      <formula>"NÃO"</formula>
    </cfRule>
    <cfRule type="cellIs" dxfId="2340" priority="6200" operator="equal">
      <formula>"SIM"</formula>
    </cfRule>
  </conditionalFormatting>
  <conditionalFormatting sqref="Y264">
    <cfRule type="cellIs" dxfId="2339" priority="6198" operator="equal">
      <formula>"OPORTUNIDADE"</formula>
    </cfRule>
  </conditionalFormatting>
  <conditionalFormatting sqref="Y264">
    <cfRule type="cellIs" dxfId="2338" priority="6196" operator="equal">
      <formula>"NÃO"</formula>
    </cfRule>
    <cfRule type="cellIs" dxfId="2337" priority="6197" operator="equal">
      <formula>"SIM"</formula>
    </cfRule>
  </conditionalFormatting>
  <conditionalFormatting sqref="Z264:Z265">
    <cfRule type="cellIs" dxfId="2336" priority="6195" operator="equal">
      <formula>"OPORTUNIDADE"</formula>
    </cfRule>
  </conditionalFormatting>
  <conditionalFormatting sqref="Z264:Z265">
    <cfRule type="cellIs" dxfId="2335" priority="6193" operator="equal">
      <formula>"NÃO"</formula>
    </cfRule>
    <cfRule type="cellIs" dxfId="2334" priority="6194" operator="equal">
      <formula>"SIM"</formula>
    </cfRule>
  </conditionalFormatting>
  <conditionalFormatting sqref="Z264:Z265">
    <cfRule type="cellIs" dxfId="2333" priority="6192" operator="equal">
      <formula>"OPORTUNIDADE"</formula>
    </cfRule>
  </conditionalFormatting>
  <conditionalFormatting sqref="Z264:Z265">
    <cfRule type="cellIs" dxfId="2332" priority="6190" operator="equal">
      <formula>"NÃO"</formula>
    </cfRule>
    <cfRule type="cellIs" dxfId="2331" priority="6191" operator="equal">
      <formula>"SIM"</formula>
    </cfRule>
  </conditionalFormatting>
  <conditionalFormatting sqref="Y264">
    <cfRule type="cellIs" dxfId="2330" priority="6189" operator="equal">
      <formula>"OPORTUNIDADE"</formula>
    </cfRule>
  </conditionalFormatting>
  <conditionalFormatting sqref="Y264">
    <cfRule type="cellIs" dxfId="2329" priority="6187" operator="equal">
      <formula>"NÃO"</formula>
    </cfRule>
    <cfRule type="cellIs" dxfId="2328" priority="6188" operator="equal">
      <formula>"SIM"</formula>
    </cfRule>
  </conditionalFormatting>
  <conditionalFormatting sqref="Y264">
    <cfRule type="cellIs" dxfId="2327" priority="6186" operator="equal">
      <formula>"OPORTUNIDADE"</formula>
    </cfRule>
  </conditionalFormatting>
  <conditionalFormatting sqref="Y264">
    <cfRule type="cellIs" dxfId="2326" priority="6184" operator="equal">
      <formula>"NÃO"</formula>
    </cfRule>
    <cfRule type="cellIs" dxfId="2325" priority="6185" operator="equal">
      <formula>"SIM"</formula>
    </cfRule>
  </conditionalFormatting>
  <conditionalFormatting sqref="Z264:Z265">
    <cfRule type="cellIs" dxfId="2324" priority="6183" operator="equal">
      <formula>"OPORTUNIDADE"</formula>
    </cfRule>
  </conditionalFormatting>
  <conditionalFormatting sqref="Z264:Z265">
    <cfRule type="cellIs" dxfId="2323" priority="6181" operator="equal">
      <formula>"NÃO"</formula>
    </cfRule>
    <cfRule type="cellIs" dxfId="2322" priority="6182" operator="equal">
      <formula>"SIM"</formula>
    </cfRule>
  </conditionalFormatting>
  <conditionalFormatting sqref="Z264:Z265">
    <cfRule type="cellIs" dxfId="2321" priority="6180" operator="equal">
      <formula>"OPORTUNIDADE"</formula>
    </cfRule>
  </conditionalFormatting>
  <conditionalFormatting sqref="Z264:Z265">
    <cfRule type="cellIs" dxfId="2320" priority="6178" operator="equal">
      <formula>"NÃO"</formula>
    </cfRule>
    <cfRule type="cellIs" dxfId="2319" priority="6179" operator="equal">
      <formula>"SIM"</formula>
    </cfRule>
  </conditionalFormatting>
  <conditionalFormatting sqref="Z264:Z265">
    <cfRule type="cellIs" dxfId="2318" priority="6177" operator="equal">
      <formula>"OPORTUNIDADE"</formula>
    </cfRule>
  </conditionalFormatting>
  <conditionalFormatting sqref="Z264:Z265">
    <cfRule type="cellIs" dxfId="2317" priority="6175" operator="equal">
      <formula>"NÃO"</formula>
    </cfRule>
    <cfRule type="cellIs" dxfId="2316" priority="6176" operator="equal">
      <formula>"SIM"</formula>
    </cfRule>
  </conditionalFormatting>
  <conditionalFormatting sqref="Z264:Z265">
    <cfRule type="cellIs" dxfId="2315" priority="6174" operator="equal">
      <formula>"OPORTUNIDADE"</formula>
    </cfRule>
  </conditionalFormatting>
  <conditionalFormatting sqref="Z264:Z265">
    <cfRule type="cellIs" dxfId="2314" priority="6172" operator="equal">
      <formula>"NÃO"</formula>
    </cfRule>
    <cfRule type="cellIs" dxfId="2313" priority="6173" operator="equal">
      <formula>"SIM"</formula>
    </cfRule>
  </conditionalFormatting>
  <conditionalFormatting sqref="Y264">
    <cfRule type="cellIs" dxfId="2312" priority="6171" operator="equal">
      <formula>"OPORTUNIDADE"</formula>
    </cfRule>
  </conditionalFormatting>
  <conditionalFormatting sqref="Y264">
    <cfRule type="cellIs" dxfId="2311" priority="6169" operator="equal">
      <formula>"NÃO"</formula>
    </cfRule>
    <cfRule type="cellIs" dxfId="2310" priority="6170" operator="equal">
      <formula>"SIM"</formula>
    </cfRule>
  </conditionalFormatting>
  <conditionalFormatting sqref="Y264">
    <cfRule type="cellIs" dxfId="2309" priority="6168" operator="equal">
      <formula>"OPORTUNIDADE"</formula>
    </cfRule>
  </conditionalFormatting>
  <conditionalFormatting sqref="Y264">
    <cfRule type="cellIs" dxfId="2308" priority="6166" operator="equal">
      <formula>"NÃO"</formula>
    </cfRule>
    <cfRule type="cellIs" dxfId="2307" priority="6167" operator="equal">
      <formula>"SIM"</formula>
    </cfRule>
  </conditionalFormatting>
  <conditionalFormatting sqref="Y264">
    <cfRule type="cellIs" dxfId="2306" priority="6165" operator="equal">
      <formula>"OPORTUNIDADE"</formula>
    </cfRule>
  </conditionalFormatting>
  <conditionalFormatting sqref="Y264">
    <cfRule type="cellIs" dxfId="2305" priority="6163" operator="equal">
      <formula>"NÃO"</formula>
    </cfRule>
    <cfRule type="cellIs" dxfId="2304" priority="6164" operator="equal">
      <formula>"SIM"</formula>
    </cfRule>
  </conditionalFormatting>
  <conditionalFormatting sqref="Y264">
    <cfRule type="cellIs" dxfId="2303" priority="6162" operator="equal">
      <formula>"OPORTUNIDADE"</formula>
    </cfRule>
  </conditionalFormatting>
  <conditionalFormatting sqref="Y264">
    <cfRule type="cellIs" dxfId="2302" priority="6160" operator="equal">
      <formula>"NÃO"</formula>
    </cfRule>
    <cfRule type="cellIs" dxfId="2301" priority="6161" operator="equal">
      <formula>"SIM"</formula>
    </cfRule>
  </conditionalFormatting>
  <conditionalFormatting sqref="Y264">
    <cfRule type="cellIs" dxfId="2300" priority="6159" operator="equal">
      <formula>"OPORTUNIDADE"</formula>
    </cfRule>
  </conditionalFormatting>
  <conditionalFormatting sqref="Y264">
    <cfRule type="cellIs" dxfId="2299" priority="6157" operator="equal">
      <formula>"NÃO"</formula>
    </cfRule>
    <cfRule type="cellIs" dxfId="2298" priority="6158" operator="equal">
      <formula>"SIM"</formula>
    </cfRule>
  </conditionalFormatting>
  <conditionalFormatting sqref="Y264">
    <cfRule type="cellIs" dxfId="2297" priority="6156" operator="equal">
      <formula>"OPORTUNIDADE"</formula>
    </cfRule>
  </conditionalFormatting>
  <conditionalFormatting sqref="Y264">
    <cfRule type="cellIs" dxfId="2296" priority="6154" operator="equal">
      <formula>"NÃO"</formula>
    </cfRule>
    <cfRule type="cellIs" dxfId="2295" priority="6155" operator="equal">
      <formula>"SIM"</formula>
    </cfRule>
  </conditionalFormatting>
  <conditionalFormatting sqref="Y264">
    <cfRule type="cellIs" dxfId="2294" priority="6153" operator="equal">
      <formula>"OPORTUNIDADE"</formula>
    </cfRule>
  </conditionalFormatting>
  <conditionalFormatting sqref="Y264">
    <cfRule type="cellIs" dxfId="2293" priority="6151" operator="equal">
      <formula>"NÃO"</formula>
    </cfRule>
    <cfRule type="cellIs" dxfId="2292" priority="6152" operator="equal">
      <formula>"SIM"</formula>
    </cfRule>
  </conditionalFormatting>
  <conditionalFormatting sqref="Y264">
    <cfRule type="cellIs" dxfId="2291" priority="6150" operator="equal">
      <formula>"OPORTUNIDADE"</formula>
    </cfRule>
  </conditionalFormatting>
  <conditionalFormatting sqref="Y264">
    <cfRule type="cellIs" dxfId="2290" priority="6148" operator="equal">
      <formula>"NÃO"</formula>
    </cfRule>
    <cfRule type="cellIs" dxfId="2289" priority="6149" operator="equal">
      <formula>"SIM"</formula>
    </cfRule>
  </conditionalFormatting>
  <conditionalFormatting sqref="Y264">
    <cfRule type="cellIs" dxfId="2288" priority="6147" operator="equal">
      <formula>"OPORTUNIDADE"</formula>
    </cfRule>
  </conditionalFormatting>
  <conditionalFormatting sqref="Y264">
    <cfRule type="cellIs" dxfId="2287" priority="6145" operator="equal">
      <formula>"NÃO"</formula>
    </cfRule>
    <cfRule type="cellIs" dxfId="2286" priority="6146" operator="equal">
      <formula>"SIM"</formula>
    </cfRule>
  </conditionalFormatting>
  <conditionalFormatting sqref="Y264">
    <cfRule type="cellIs" dxfId="2285" priority="6144" operator="equal">
      <formula>"OPORTUNIDADE"</formula>
    </cfRule>
  </conditionalFormatting>
  <conditionalFormatting sqref="Y264">
    <cfRule type="cellIs" dxfId="2284" priority="6142" operator="equal">
      <formula>"NÃO"</formula>
    </cfRule>
    <cfRule type="cellIs" dxfId="2283" priority="6143" operator="equal">
      <formula>"SIM"</formula>
    </cfRule>
  </conditionalFormatting>
  <conditionalFormatting sqref="Y264">
    <cfRule type="cellIs" dxfId="2282" priority="6141" operator="equal">
      <formula>"OPORTUNIDADE"</formula>
    </cfRule>
  </conditionalFormatting>
  <conditionalFormatting sqref="Y264">
    <cfRule type="cellIs" dxfId="2281" priority="6139" operator="equal">
      <formula>"NÃO"</formula>
    </cfRule>
    <cfRule type="cellIs" dxfId="2280" priority="6140" operator="equal">
      <formula>"SIM"</formula>
    </cfRule>
  </conditionalFormatting>
  <conditionalFormatting sqref="BP253">
    <cfRule type="iconSet" priority="6138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5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32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31" operator="equal">
      <formula>"OPORTUNIDADE"</formula>
    </cfRule>
  </conditionalFormatting>
  <conditionalFormatting sqref="Z279:Z280">
    <cfRule type="cellIs" dxfId="2278" priority="6129" operator="equal">
      <formula>"NÃO"</formula>
    </cfRule>
    <cfRule type="cellIs" dxfId="2277" priority="6130" operator="equal">
      <formula>"SIM"</formula>
    </cfRule>
  </conditionalFormatting>
  <conditionalFormatting sqref="Y279:Y287">
    <cfRule type="cellIs" dxfId="2276" priority="6128" operator="equal">
      <formula>"OPORTUNIDADE"</formula>
    </cfRule>
  </conditionalFormatting>
  <conditionalFormatting sqref="Y279:Y287">
    <cfRule type="cellIs" dxfId="2275" priority="6126" operator="equal">
      <formula>"NÃO"</formula>
    </cfRule>
    <cfRule type="cellIs" dxfId="2274" priority="6127" operator="equal">
      <formula>"SIM"</formula>
    </cfRule>
  </conditionalFormatting>
  <conditionalFormatting sqref="Z280:Z281">
    <cfRule type="cellIs" dxfId="2273" priority="6125" operator="equal">
      <formula>"OPORTUNIDADE"</formula>
    </cfRule>
  </conditionalFormatting>
  <conditionalFormatting sqref="Z280:Z281">
    <cfRule type="cellIs" dxfId="2272" priority="6123" operator="equal">
      <formula>"NÃO"</formula>
    </cfRule>
    <cfRule type="cellIs" dxfId="2271" priority="6124" operator="equal">
      <formula>"SIM"</formula>
    </cfRule>
  </conditionalFormatting>
  <conditionalFormatting sqref="Z281">
    <cfRule type="cellIs" dxfId="2270" priority="6017" operator="equal">
      <formula>"OPORTUNIDADE"</formula>
    </cfRule>
  </conditionalFormatting>
  <conditionalFormatting sqref="Z281">
    <cfRule type="cellIs" dxfId="2269" priority="6015" operator="equal">
      <formula>"NÃO"</formula>
    </cfRule>
    <cfRule type="cellIs" dxfId="2268" priority="6016" operator="equal">
      <formula>"SIM"</formula>
    </cfRule>
  </conditionalFormatting>
  <conditionalFormatting sqref="Z281">
    <cfRule type="cellIs" dxfId="2267" priority="5864" operator="equal">
      <formula>"OPORTUNIDADE"</formula>
    </cfRule>
  </conditionalFormatting>
  <conditionalFormatting sqref="Z281">
    <cfRule type="cellIs" dxfId="2266" priority="5862" operator="equal">
      <formula>"NÃO"</formula>
    </cfRule>
    <cfRule type="cellIs" dxfId="2265" priority="5863" operator="equal">
      <formula>"SIM"</formula>
    </cfRule>
  </conditionalFormatting>
  <conditionalFormatting sqref="Z281">
    <cfRule type="cellIs" dxfId="2264" priority="5801" operator="equal">
      <formula>"OPORTUNIDADE"</formula>
    </cfRule>
  </conditionalFormatting>
  <conditionalFormatting sqref="Z281">
    <cfRule type="cellIs" dxfId="2263" priority="5799" operator="equal">
      <formula>"NÃO"</formula>
    </cfRule>
    <cfRule type="cellIs" dxfId="2262" priority="5800" operator="equal">
      <formula>"SIM"</formula>
    </cfRule>
  </conditionalFormatting>
  <conditionalFormatting sqref="Z281">
    <cfRule type="cellIs" dxfId="2261" priority="5798" operator="equal">
      <formula>"OPORTUNIDADE"</formula>
    </cfRule>
  </conditionalFormatting>
  <conditionalFormatting sqref="Z281">
    <cfRule type="cellIs" dxfId="2260" priority="5796" operator="equal">
      <formula>"NÃO"</formula>
    </cfRule>
    <cfRule type="cellIs" dxfId="2259" priority="5797" operator="equal">
      <formula>"SIM"</formula>
    </cfRule>
  </conditionalFormatting>
  <conditionalFormatting sqref="Z281">
    <cfRule type="cellIs" dxfId="2258" priority="5789" operator="equal">
      <formula>"OPORTUNIDADE"</formula>
    </cfRule>
  </conditionalFormatting>
  <conditionalFormatting sqref="Z281">
    <cfRule type="cellIs" dxfId="2257" priority="5787" operator="equal">
      <formula>"NÃO"</formula>
    </cfRule>
    <cfRule type="cellIs" dxfId="2256" priority="5788" operator="equal">
      <formula>"SIM"</formula>
    </cfRule>
  </conditionalFormatting>
  <conditionalFormatting sqref="Z281">
    <cfRule type="cellIs" dxfId="2255" priority="5786" operator="equal">
      <formula>"OPORTUNIDADE"</formula>
    </cfRule>
  </conditionalFormatting>
  <conditionalFormatting sqref="Z281">
    <cfRule type="cellIs" dxfId="2254" priority="5784" operator="equal">
      <formula>"NÃO"</formula>
    </cfRule>
    <cfRule type="cellIs" dxfId="2253" priority="5785" operator="equal">
      <formula>"SIM"</formula>
    </cfRule>
  </conditionalFormatting>
  <conditionalFormatting sqref="Z281">
    <cfRule type="cellIs" dxfId="2252" priority="5783" operator="equal">
      <formula>"OPORTUNIDADE"</formula>
    </cfRule>
  </conditionalFormatting>
  <conditionalFormatting sqref="Z281">
    <cfRule type="cellIs" dxfId="2251" priority="5781" operator="equal">
      <formula>"NÃO"</formula>
    </cfRule>
    <cfRule type="cellIs" dxfId="2250" priority="5782" operator="equal">
      <formula>"SIM"</formula>
    </cfRule>
  </conditionalFormatting>
  <conditionalFormatting sqref="Z281">
    <cfRule type="cellIs" dxfId="2249" priority="5780" operator="equal">
      <formula>"OPORTUNIDADE"</formula>
    </cfRule>
  </conditionalFormatting>
  <conditionalFormatting sqref="Z281">
    <cfRule type="cellIs" dxfId="2248" priority="5778" operator="equal">
      <formula>"NÃO"</formula>
    </cfRule>
    <cfRule type="cellIs" dxfId="2247" priority="5779" operator="equal">
      <formula>"SIM"</formula>
    </cfRule>
  </conditionalFormatting>
  <conditionalFormatting sqref="Y288:Y291">
    <cfRule type="cellIs" dxfId="2246" priority="5744" operator="equal">
      <formula>"OPORTUNIDADE"</formula>
    </cfRule>
  </conditionalFormatting>
  <conditionalFormatting sqref="Y288:Y291">
    <cfRule type="cellIs" dxfId="2245" priority="5742" operator="equal">
      <formula>"NÃO"</formula>
    </cfRule>
    <cfRule type="cellIs" dxfId="2244" priority="5743" operator="equal">
      <formula>"SIM"</formula>
    </cfRule>
  </conditionalFormatting>
  <conditionalFormatting sqref="Y288:Y291">
    <cfRule type="cellIs" dxfId="2243" priority="5741" operator="equal">
      <formula>"OPORTUNIDADE"</formula>
    </cfRule>
  </conditionalFormatting>
  <conditionalFormatting sqref="Y288:Y291">
    <cfRule type="cellIs" dxfId="2242" priority="5739" operator="equal">
      <formula>"NÃO"</formula>
    </cfRule>
    <cfRule type="cellIs" dxfId="2241" priority="5740" operator="equal">
      <formula>"SIM"</formula>
    </cfRule>
  </conditionalFormatting>
  <conditionalFormatting sqref="Y288:Y291">
    <cfRule type="cellIs" dxfId="2240" priority="5738" operator="equal">
      <formula>"OPORTUNIDADE"</formula>
    </cfRule>
  </conditionalFormatting>
  <conditionalFormatting sqref="Y288:Y291">
    <cfRule type="cellIs" dxfId="2239" priority="5736" operator="equal">
      <formula>"NÃO"</formula>
    </cfRule>
    <cfRule type="cellIs" dxfId="2238" priority="5737" operator="equal">
      <formula>"SIM"</formula>
    </cfRule>
  </conditionalFormatting>
  <conditionalFormatting sqref="Y288:Y291">
    <cfRule type="cellIs" dxfId="2237" priority="5735" operator="equal">
      <formula>"OPORTUNIDADE"</formula>
    </cfRule>
  </conditionalFormatting>
  <conditionalFormatting sqref="Y288:Y291">
    <cfRule type="cellIs" dxfId="2236" priority="5733" operator="equal">
      <formula>"NÃO"</formula>
    </cfRule>
    <cfRule type="cellIs" dxfId="2235" priority="5734" operator="equal">
      <formula>"SIM"</formula>
    </cfRule>
  </conditionalFormatting>
  <conditionalFormatting sqref="Y288:Y291">
    <cfRule type="cellIs" dxfId="2234" priority="5732" operator="equal">
      <formula>"OPORTUNIDADE"</formula>
    </cfRule>
  </conditionalFormatting>
  <conditionalFormatting sqref="Y288:Y291">
    <cfRule type="cellIs" dxfId="2233" priority="5730" operator="equal">
      <formula>"NÃO"</formula>
    </cfRule>
    <cfRule type="cellIs" dxfId="2232" priority="5731" operator="equal">
      <formula>"SIM"</formula>
    </cfRule>
  </conditionalFormatting>
  <conditionalFormatting sqref="Y288:Y291">
    <cfRule type="cellIs" dxfId="2231" priority="5729" operator="equal">
      <formula>"OPORTUNIDADE"</formula>
    </cfRule>
  </conditionalFormatting>
  <conditionalFormatting sqref="Y288:Y291">
    <cfRule type="cellIs" dxfId="2230" priority="5727" operator="equal">
      <formula>"NÃO"</formula>
    </cfRule>
    <cfRule type="cellIs" dxfId="2229" priority="5728" operator="equal">
      <formula>"SIM"</formula>
    </cfRule>
  </conditionalFormatting>
  <conditionalFormatting sqref="Y288:Y291">
    <cfRule type="cellIs" dxfId="2228" priority="5726" operator="equal">
      <formula>"OPORTUNIDADE"</formula>
    </cfRule>
  </conditionalFormatting>
  <conditionalFormatting sqref="Y288:Y291">
    <cfRule type="cellIs" dxfId="2227" priority="5724" operator="equal">
      <formula>"NÃO"</formula>
    </cfRule>
    <cfRule type="cellIs" dxfId="2226" priority="5725" operator="equal">
      <formula>"SIM"</formula>
    </cfRule>
  </conditionalFormatting>
  <conditionalFormatting sqref="Y288:Y291">
    <cfRule type="cellIs" dxfId="2225" priority="5723" operator="equal">
      <formula>"OPORTUNIDADE"</formula>
    </cfRule>
  </conditionalFormatting>
  <conditionalFormatting sqref="Y288:Y291">
    <cfRule type="cellIs" dxfId="2224" priority="5721" operator="equal">
      <formula>"NÃO"</formula>
    </cfRule>
    <cfRule type="cellIs" dxfId="2223" priority="5722" operator="equal">
      <formula>"SIM"</formula>
    </cfRule>
  </conditionalFormatting>
  <conditionalFormatting sqref="Y288:Y291">
    <cfRule type="cellIs" dxfId="2222" priority="5720" operator="equal">
      <formula>"OPORTUNIDADE"</formula>
    </cfRule>
  </conditionalFormatting>
  <conditionalFormatting sqref="Y288:Y291">
    <cfRule type="cellIs" dxfId="2221" priority="5718" operator="equal">
      <formula>"NÃO"</formula>
    </cfRule>
    <cfRule type="cellIs" dxfId="2220" priority="5719" operator="equal">
      <formula>"SIM"</formula>
    </cfRule>
  </conditionalFormatting>
  <conditionalFormatting sqref="Y288:Y291">
    <cfRule type="cellIs" dxfId="2219" priority="5717" operator="equal">
      <formula>"OPORTUNIDADE"</formula>
    </cfRule>
  </conditionalFormatting>
  <conditionalFormatting sqref="Y288:Y291">
    <cfRule type="cellIs" dxfId="2218" priority="5715" operator="equal">
      <formula>"NÃO"</formula>
    </cfRule>
    <cfRule type="cellIs" dxfId="2217" priority="5716" operator="equal">
      <formula>"SIM"</formula>
    </cfRule>
  </conditionalFormatting>
  <conditionalFormatting sqref="Y288:Y291">
    <cfRule type="cellIs" dxfId="2216" priority="5714" operator="equal">
      <formula>"OPORTUNIDADE"</formula>
    </cfRule>
  </conditionalFormatting>
  <conditionalFormatting sqref="Y288:Y291">
    <cfRule type="cellIs" dxfId="2215" priority="5712" operator="equal">
      <formula>"NÃO"</formula>
    </cfRule>
    <cfRule type="cellIs" dxfId="2214" priority="5713" operator="equal">
      <formula>"SIM"</formula>
    </cfRule>
  </conditionalFormatting>
  <conditionalFormatting sqref="Y288:Y291">
    <cfRule type="cellIs" dxfId="2213" priority="5711" operator="equal">
      <formula>"OPORTUNIDADE"</formula>
    </cfRule>
  </conditionalFormatting>
  <conditionalFormatting sqref="Y288:Y291">
    <cfRule type="cellIs" dxfId="2212" priority="5709" operator="equal">
      <formula>"NÃO"</formula>
    </cfRule>
    <cfRule type="cellIs" dxfId="2211" priority="5710" operator="equal">
      <formula>"SIM"</formula>
    </cfRule>
  </conditionalFormatting>
  <conditionalFormatting sqref="Y288:Y291">
    <cfRule type="cellIs" dxfId="2210" priority="5708" operator="equal">
      <formula>"OPORTUNIDADE"</formula>
    </cfRule>
  </conditionalFormatting>
  <conditionalFormatting sqref="Y288:Y291">
    <cfRule type="cellIs" dxfId="2209" priority="5706" operator="equal">
      <formula>"NÃO"</formula>
    </cfRule>
    <cfRule type="cellIs" dxfId="2208" priority="5707" operator="equal">
      <formula>"SIM"</formula>
    </cfRule>
  </conditionalFormatting>
  <conditionalFormatting sqref="Y288:Y291">
    <cfRule type="cellIs" dxfId="2207" priority="5705" operator="equal">
      <formula>"OPORTUNIDADE"</formula>
    </cfRule>
  </conditionalFormatting>
  <conditionalFormatting sqref="Y288:Y291">
    <cfRule type="cellIs" dxfId="2206" priority="5703" operator="equal">
      <formula>"NÃO"</formula>
    </cfRule>
    <cfRule type="cellIs" dxfId="2205" priority="5704" operator="equal">
      <formula>"SIM"</formula>
    </cfRule>
  </conditionalFormatting>
  <conditionalFormatting sqref="Y288:Y291">
    <cfRule type="cellIs" dxfId="2204" priority="5702" operator="equal">
      <formula>"OPORTUNIDADE"</formula>
    </cfRule>
  </conditionalFormatting>
  <conditionalFormatting sqref="Y288:Y291">
    <cfRule type="cellIs" dxfId="2203" priority="5700" operator="equal">
      <formula>"NÃO"</formula>
    </cfRule>
    <cfRule type="cellIs" dxfId="2202" priority="5701" operator="equal">
      <formula>"SIM"</formula>
    </cfRule>
  </conditionalFormatting>
  <conditionalFormatting sqref="Y288:Y291">
    <cfRule type="cellIs" dxfId="2201" priority="5699" operator="equal">
      <formula>"OPORTUNIDADE"</formula>
    </cfRule>
  </conditionalFormatting>
  <conditionalFormatting sqref="Y288:Y291">
    <cfRule type="cellIs" dxfId="2200" priority="5697" operator="equal">
      <formula>"NÃO"</formula>
    </cfRule>
    <cfRule type="cellIs" dxfId="2199" priority="5698" operator="equal">
      <formula>"SIM"</formula>
    </cfRule>
  </conditionalFormatting>
  <conditionalFormatting sqref="Y288:Y291">
    <cfRule type="cellIs" dxfId="2198" priority="5696" operator="equal">
      <formula>"OPORTUNIDADE"</formula>
    </cfRule>
  </conditionalFormatting>
  <conditionalFormatting sqref="Y288:Y291">
    <cfRule type="cellIs" dxfId="2197" priority="5694" operator="equal">
      <formula>"NÃO"</formula>
    </cfRule>
    <cfRule type="cellIs" dxfId="2196" priority="5695" operator="equal">
      <formula>"SIM"</formula>
    </cfRule>
  </conditionalFormatting>
  <conditionalFormatting sqref="Y288:Y291">
    <cfRule type="cellIs" dxfId="2195" priority="5693" operator="equal">
      <formula>"OPORTUNIDADE"</formula>
    </cfRule>
  </conditionalFormatting>
  <conditionalFormatting sqref="Y288:Y291">
    <cfRule type="cellIs" dxfId="2194" priority="5691" operator="equal">
      <formula>"NÃO"</formula>
    </cfRule>
    <cfRule type="cellIs" dxfId="2193" priority="5692" operator="equal">
      <formula>"SIM"</formula>
    </cfRule>
  </conditionalFormatting>
  <conditionalFormatting sqref="Y288:Y291">
    <cfRule type="cellIs" dxfId="2192" priority="5690" operator="equal">
      <formula>"OPORTUNIDADE"</formula>
    </cfRule>
  </conditionalFormatting>
  <conditionalFormatting sqref="Y288:Y291">
    <cfRule type="cellIs" dxfId="2191" priority="5688" operator="equal">
      <formula>"NÃO"</formula>
    </cfRule>
    <cfRule type="cellIs" dxfId="2190" priority="5689" operator="equal">
      <formula>"SIM"</formula>
    </cfRule>
  </conditionalFormatting>
  <conditionalFormatting sqref="Y288:Y291">
    <cfRule type="cellIs" dxfId="2189" priority="5687" operator="equal">
      <formula>"OPORTUNIDADE"</formula>
    </cfRule>
  </conditionalFormatting>
  <conditionalFormatting sqref="Y288:Y291">
    <cfRule type="cellIs" dxfId="2188" priority="5685" operator="equal">
      <formula>"NÃO"</formula>
    </cfRule>
    <cfRule type="cellIs" dxfId="2187" priority="5686" operator="equal">
      <formula>"SIM"</formula>
    </cfRule>
  </conditionalFormatting>
  <conditionalFormatting sqref="Y288:Y291">
    <cfRule type="cellIs" dxfId="2186" priority="5684" operator="equal">
      <formula>"OPORTUNIDADE"</formula>
    </cfRule>
  </conditionalFormatting>
  <conditionalFormatting sqref="Y288:Y291">
    <cfRule type="cellIs" dxfId="2185" priority="5682" operator="equal">
      <formula>"NÃO"</formula>
    </cfRule>
    <cfRule type="cellIs" dxfId="2184" priority="5683" operator="equal">
      <formula>"SIM"</formula>
    </cfRule>
  </conditionalFormatting>
  <conditionalFormatting sqref="Y288:Y291">
    <cfRule type="cellIs" dxfId="2183" priority="5681" operator="equal">
      <formula>"OPORTUNIDADE"</formula>
    </cfRule>
  </conditionalFormatting>
  <conditionalFormatting sqref="Y288:Y291">
    <cfRule type="cellIs" dxfId="2182" priority="5679" operator="equal">
      <formula>"NÃO"</formula>
    </cfRule>
    <cfRule type="cellIs" dxfId="2181" priority="5680" operator="equal">
      <formula>"SIM"</formula>
    </cfRule>
  </conditionalFormatting>
  <conditionalFormatting sqref="Y288:Y291">
    <cfRule type="cellIs" dxfId="2180" priority="5678" operator="equal">
      <formula>"OPORTUNIDADE"</formula>
    </cfRule>
  </conditionalFormatting>
  <conditionalFormatting sqref="Y288:Y291">
    <cfRule type="cellIs" dxfId="2179" priority="5676" operator="equal">
      <formula>"NÃO"</formula>
    </cfRule>
    <cfRule type="cellIs" dxfId="2178" priority="5677" operator="equal">
      <formula>"SIM"</formula>
    </cfRule>
  </conditionalFormatting>
  <conditionalFormatting sqref="Y288:Y291">
    <cfRule type="cellIs" dxfId="2177" priority="5675" operator="equal">
      <formula>"OPORTUNIDADE"</formula>
    </cfRule>
  </conditionalFormatting>
  <conditionalFormatting sqref="Y288:Y291">
    <cfRule type="cellIs" dxfId="2176" priority="5673" operator="equal">
      <formula>"NÃO"</formula>
    </cfRule>
    <cfRule type="cellIs" dxfId="2175" priority="5674" operator="equal">
      <formula>"SIM"</formula>
    </cfRule>
  </conditionalFormatting>
  <conditionalFormatting sqref="Y288:Y291">
    <cfRule type="cellIs" dxfId="2174" priority="5672" operator="equal">
      <formula>"OPORTUNIDADE"</formula>
    </cfRule>
  </conditionalFormatting>
  <conditionalFormatting sqref="Y288:Y291">
    <cfRule type="cellIs" dxfId="2173" priority="5670" operator="equal">
      <formula>"NÃO"</formula>
    </cfRule>
    <cfRule type="cellIs" dxfId="2172" priority="5671" operator="equal">
      <formula>"SIM"</formula>
    </cfRule>
  </conditionalFormatting>
  <conditionalFormatting sqref="Y288:Y291">
    <cfRule type="cellIs" dxfId="2171" priority="5669" operator="equal">
      <formula>"OPORTUNIDADE"</formula>
    </cfRule>
  </conditionalFormatting>
  <conditionalFormatting sqref="Y288:Y291">
    <cfRule type="cellIs" dxfId="2170" priority="5667" operator="equal">
      <formula>"NÃO"</formula>
    </cfRule>
    <cfRule type="cellIs" dxfId="2169" priority="5668" operator="equal">
      <formula>"SIM"</formula>
    </cfRule>
  </conditionalFormatting>
  <conditionalFormatting sqref="Y288:Y291">
    <cfRule type="cellIs" dxfId="2168" priority="5666" operator="equal">
      <formula>"OPORTUNIDADE"</formula>
    </cfRule>
  </conditionalFormatting>
  <conditionalFormatting sqref="Y288:Y291">
    <cfRule type="cellIs" dxfId="2167" priority="5664" operator="equal">
      <formula>"NÃO"</formula>
    </cfRule>
    <cfRule type="cellIs" dxfId="2166" priority="5665" operator="equal">
      <formula>"SIM"</formula>
    </cfRule>
  </conditionalFormatting>
  <conditionalFormatting sqref="Y288:Y291">
    <cfRule type="cellIs" dxfId="2165" priority="5663" operator="equal">
      <formula>"OPORTUNIDADE"</formula>
    </cfRule>
  </conditionalFormatting>
  <conditionalFormatting sqref="Y288:Y291">
    <cfRule type="cellIs" dxfId="2164" priority="5661" operator="equal">
      <formula>"NÃO"</formula>
    </cfRule>
    <cfRule type="cellIs" dxfId="2163" priority="5662" operator="equal">
      <formula>"SIM"</formula>
    </cfRule>
  </conditionalFormatting>
  <conditionalFormatting sqref="Y288:Y291">
    <cfRule type="cellIs" dxfId="2162" priority="5660" operator="equal">
      <formula>"OPORTUNIDADE"</formula>
    </cfRule>
  </conditionalFormatting>
  <conditionalFormatting sqref="Y288:Y291">
    <cfRule type="cellIs" dxfId="2161" priority="5658" operator="equal">
      <formula>"NÃO"</formula>
    </cfRule>
    <cfRule type="cellIs" dxfId="2160" priority="5659" operator="equal">
      <formula>"SIM"</formula>
    </cfRule>
  </conditionalFormatting>
  <conditionalFormatting sqref="Y288:Y291">
    <cfRule type="cellIs" dxfId="2159" priority="5657" operator="equal">
      <formula>"OPORTUNIDADE"</formula>
    </cfRule>
  </conditionalFormatting>
  <conditionalFormatting sqref="Y288:Y291">
    <cfRule type="cellIs" dxfId="2158" priority="5655" operator="equal">
      <formula>"NÃO"</formula>
    </cfRule>
    <cfRule type="cellIs" dxfId="2157" priority="5656" operator="equal">
      <formula>"SIM"</formula>
    </cfRule>
  </conditionalFormatting>
  <conditionalFormatting sqref="Y288:Y291">
    <cfRule type="cellIs" dxfId="2156" priority="5654" operator="equal">
      <formula>"OPORTUNIDADE"</formula>
    </cfRule>
  </conditionalFormatting>
  <conditionalFormatting sqref="Y288:Y291">
    <cfRule type="cellIs" dxfId="2155" priority="5652" operator="equal">
      <formula>"NÃO"</formula>
    </cfRule>
    <cfRule type="cellIs" dxfId="2154" priority="5653" operator="equal">
      <formula>"SIM"</formula>
    </cfRule>
  </conditionalFormatting>
  <conditionalFormatting sqref="Y288:Y291">
    <cfRule type="cellIs" dxfId="2153" priority="5651" operator="equal">
      <formula>"OPORTUNIDADE"</formula>
    </cfRule>
  </conditionalFormatting>
  <conditionalFormatting sqref="Y288:Y291">
    <cfRule type="cellIs" dxfId="2152" priority="5649" operator="equal">
      <formula>"NÃO"</formula>
    </cfRule>
    <cfRule type="cellIs" dxfId="2151" priority="5650" operator="equal">
      <formula>"SIM"</formula>
    </cfRule>
  </conditionalFormatting>
  <conditionalFormatting sqref="Y288:Y291">
    <cfRule type="cellIs" dxfId="2150" priority="5648" operator="equal">
      <formula>"OPORTUNIDADE"</formula>
    </cfRule>
  </conditionalFormatting>
  <conditionalFormatting sqref="Y288:Y291">
    <cfRule type="cellIs" dxfId="2149" priority="5646" operator="equal">
      <formula>"NÃO"</formula>
    </cfRule>
    <cfRule type="cellIs" dxfId="2148" priority="5647" operator="equal">
      <formula>"SIM"</formula>
    </cfRule>
  </conditionalFormatting>
  <conditionalFormatting sqref="Y288:Y291">
    <cfRule type="cellIs" dxfId="2147" priority="5645" operator="equal">
      <formula>"OPORTUNIDADE"</formula>
    </cfRule>
  </conditionalFormatting>
  <conditionalFormatting sqref="Y288:Y291">
    <cfRule type="cellIs" dxfId="2146" priority="5643" operator="equal">
      <formula>"NÃO"</formula>
    </cfRule>
    <cfRule type="cellIs" dxfId="2145" priority="5644" operator="equal">
      <formula>"SIM"</formula>
    </cfRule>
  </conditionalFormatting>
  <conditionalFormatting sqref="Y288:Y291">
    <cfRule type="cellIs" dxfId="2144" priority="5642" operator="equal">
      <formula>"OPORTUNIDADE"</formula>
    </cfRule>
  </conditionalFormatting>
  <conditionalFormatting sqref="Y288:Y291">
    <cfRule type="cellIs" dxfId="2143" priority="5640" operator="equal">
      <formula>"NÃO"</formula>
    </cfRule>
    <cfRule type="cellIs" dxfId="2142" priority="5641" operator="equal">
      <formula>"SIM"</formula>
    </cfRule>
  </conditionalFormatting>
  <conditionalFormatting sqref="Y288:Y291">
    <cfRule type="cellIs" dxfId="2141" priority="5639" operator="equal">
      <formula>"OPORTUNIDADE"</formula>
    </cfRule>
  </conditionalFormatting>
  <conditionalFormatting sqref="Y288:Y291">
    <cfRule type="cellIs" dxfId="2140" priority="5637" operator="equal">
      <formula>"NÃO"</formula>
    </cfRule>
    <cfRule type="cellIs" dxfId="2139" priority="5638" operator="equal">
      <formula>"SIM"</formula>
    </cfRule>
  </conditionalFormatting>
  <conditionalFormatting sqref="Y288:Y291">
    <cfRule type="cellIs" dxfId="2138" priority="5636" operator="equal">
      <formula>"OPORTUNIDADE"</formula>
    </cfRule>
  </conditionalFormatting>
  <conditionalFormatting sqref="Y288:Y291">
    <cfRule type="cellIs" dxfId="2137" priority="5634" operator="equal">
      <formula>"NÃO"</formula>
    </cfRule>
    <cfRule type="cellIs" dxfId="2136" priority="5635" operator="equal">
      <formula>"SIM"</formula>
    </cfRule>
  </conditionalFormatting>
  <conditionalFormatting sqref="Y288:Y291">
    <cfRule type="cellIs" dxfId="2135" priority="5633" operator="equal">
      <formula>"OPORTUNIDADE"</formula>
    </cfRule>
  </conditionalFormatting>
  <conditionalFormatting sqref="Y288:Y291">
    <cfRule type="cellIs" dxfId="2134" priority="5631" operator="equal">
      <formula>"NÃO"</formula>
    </cfRule>
    <cfRule type="cellIs" dxfId="2133" priority="5632" operator="equal">
      <formula>"SIM"</formula>
    </cfRule>
  </conditionalFormatting>
  <conditionalFormatting sqref="Y288:Y291">
    <cfRule type="cellIs" dxfId="2132" priority="5630" operator="equal">
      <formula>"OPORTUNIDADE"</formula>
    </cfRule>
  </conditionalFormatting>
  <conditionalFormatting sqref="Y288:Y291">
    <cfRule type="cellIs" dxfId="2131" priority="5628" operator="equal">
      <formula>"NÃO"</formula>
    </cfRule>
    <cfRule type="cellIs" dxfId="2130" priority="5629" operator="equal">
      <formula>"SIM"</formula>
    </cfRule>
  </conditionalFormatting>
  <conditionalFormatting sqref="Y288:Y291">
    <cfRule type="cellIs" dxfId="2129" priority="5627" operator="equal">
      <formula>"OPORTUNIDADE"</formula>
    </cfRule>
  </conditionalFormatting>
  <conditionalFormatting sqref="Y288:Y291">
    <cfRule type="cellIs" dxfId="2128" priority="5625" operator="equal">
      <formula>"NÃO"</formula>
    </cfRule>
    <cfRule type="cellIs" dxfId="2127" priority="5626" operator="equal">
      <formula>"SIM"</formula>
    </cfRule>
  </conditionalFormatting>
  <conditionalFormatting sqref="Y288:Y291">
    <cfRule type="cellIs" dxfId="2126" priority="5624" operator="equal">
      <formula>"OPORTUNIDADE"</formula>
    </cfRule>
  </conditionalFormatting>
  <conditionalFormatting sqref="Y288:Y291">
    <cfRule type="cellIs" dxfId="2125" priority="5622" operator="equal">
      <formula>"NÃO"</formula>
    </cfRule>
    <cfRule type="cellIs" dxfId="2124" priority="5623" operator="equal">
      <formula>"SIM"</formula>
    </cfRule>
  </conditionalFormatting>
  <conditionalFormatting sqref="Y288:Y291">
    <cfRule type="cellIs" dxfId="2123" priority="5621" operator="equal">
      <formula>"OPORTUNIDADE"</formula>
    </cfRule>
  </conditionalFormatting>
  <conditionalFormatting sqref="Y288:Y291">
    <cfRule type="cellIs" dxfId="2122" priority="5619" operator="equal">
      <formula>"NÃO"</formula>
    </cfRule>
    <cfRule type="cellIs" dxfId="2121" priority="5620" operator="equal">
      <formula>"SIM"</formula>
    </cfRule>
  </conditionalFormatting>
  <conditionalFormatting sqref="Y288:Y291">
    <cfRule type="cellIs" dxfId="2120" priority="5618" operator="equal">
      <formula>"OPORTUNIDADE"</formula>
    </cfRule>
  </conditionalFormatting>
  <conditionalFormatting sqref="Y288:Y291">
    <cfRule type="cellIs" dxfId="2119" priority="5616" operator="equal">
      <formula>"NÃO"</formula>
    </cfRule>
    <cfRule type="cellIs" dxfId="2118" priority="5617" operator="equal">
      <formula>"SIM"</formula>
    </cfRule>
  </conditionalFormatting>
  <conditionalFormatting sqref="Y288:Y291">
    <cfRule type="cellIs" dxfId="2117" priority="5615" operator="equal">
      <formula>"OPORTUNIDADE"</formula>
    </cfRule>
  </conditionalFormatting>
  <conditionalFormatting sqref="Y288:Y291">
    <cfRule type="cellIs" dxfId="2116" priority="5613" operator="equal">
      <formula>"NÃO"</formula>
    </cfRule>
    <cfRule type="cellIs" dxfId="2115" priority="5614" operator="equal">
      <formula>"SIM"</formula>
    </cfRule>
  </conditionalFormatting>
  <conditionalFormatting sqref="Y288:Y291">
    <cfRule type="cellIs" dxfId="2114" priority="5612" operator="equal">
      <formula>"OPORTUNIDADE"</formula>
    </cfRule>
  </conditionalFormatting>
  <conditionalFormatting sqref="Y288:Y291">
    <cfRule type="cellIs" dxfId="2113" priority="5610" operator="equal">
      <formula>"NÃO"</formula>
    </cfRule>
    <cfRule type="cellIs" dxfId="2112" priority="5611" operator="equal">
      <formula>"SIM"</formula>
    </cfRule>
  </conditionalFormatting>
  <conditionalFormatting sqref="Y288:Y291">
    <cfRule type="cellIs" dxfId="2111" priority="5609" operator="equal">
      <formula>"OPORTUNIDADE"</formula>
    </cfRule>
  </conditionalFormatting>
  <conditionalFormatting sqref="Y288:Y291">
    <cfRule type="cellIs" dxfId="2110" priority="5607" operator="equal">
      <formula>"NÃO"</formula>
    </cfRule>
    <cfRule type="cellIs" dxfId="2109" priority="5608" operator="equal">
      <formula>"SIM"</formula>
    </cfRule>
  </conditionalFormatting>
  <conditionalFormatting sqref="Y288:Y291">
    <cfRule type="cellIs" dxfId="2108" priority="5606" operator="equal">
      <formula>"OPORTUNIDADE"</formula>
    </cfRule>
  </conditionalFormatting>
  <conditionalFormatting sqref="Y288:Y291">
    <cfRule type="cellIs" dxfId="2107" priority="5604" operator="equal">
      <formula>"NÃO"</formula>
    </cfRule>
    <cfRule type="cellIs" dxfId="2106" priority="5605" operator="equal">
      <formula>"SIM"</formula>
    </cfRule>
  </conditionalFormatting>
  <conditionalFormatting sqref="Y288:Y291">
    <cfRule type="cellIs" dxfId="2105" priority="5603" operator="equal">
      <formula>"OPORTUNIDADE"</formula>
    </cfRule>
  </conditionalFormatting>
  <conditionalFormatting sqref="Y288:Y291">
    <cfRule type="cellIs" dxfId="2104" priority="5601" operator="equal">
      <formula>"NÃO"</formula>
    </cfRule>
    <cfRule type="cellIs" dxfId="2103" priority="5602" operator="equal">
      <formula>"SIM"</formula>
    </cfRule>
  </conditionalFormatting>
  <conditionalFormatting sqref="Y288:Y291">
    <cfRule type="cellIs" dxfId="2102" priority="5600" operator="equal">
      <formula>"OPORTUNIDADE"</formula>
    </cfRule>
  </conditionalFormatting>
  <conditionalFormatting sqref="Y288:Y291">
    <cfRule type="cellIs" dxfId="2101" priority="5598" operator="equal">
      <formula>"NÃO"</formula>
    </cfRule>
    <cfRule type="cellIs" dxfId="2100" priority="5599" operator="equal">
      <formula>"SIM"</formula>
    </cfRule>
  </conditionalFormatting>
  <conditionalFormatting sqref="Y288:Y291">
    <cfRule type="cellIs" dxfId="2099" priority="5597" operator="equal">
      <formula>"OPORTUNIDADE"</formula>
    </cfRule>
  </conditionalFormatting>
  <conditionalFormatting sqref="Y288:Y291">
    <cfRule type="cellIs" dxfId="2098" priority="5595" operator="equal">
      <formula>"NÃO"</formula>
    </cfRule>
    <cfRule type="cellIs" dxfId="2097" priority="5596" operator="equal">
      <formula>"SIM"</formula>
    </cfRule>
  </conditionalFormatting>
  <conditionalFormatting sqref="Y288:Y291">
    <cfRule type="cellIs" dxfId="2096" priority="5594" operator="equal">
      <formula>"OPORTUNIDADE"</formula>
    </cfRule>
  </conditionalFormatting>
  <conditionalFormatting sqref="Y288:Y291">
    <cfRule type="cellIs" dxfId="2095" priority="5592" operator="equal">
      <formula>"NÃO"</formula>
    </cfRule>
    <cfRule type="cellIs" dxfId="2094" priority="5593" operator="equal">
      <formula>"SIM"</formula>
    </cfRule>
  </conditionalFormatting>
  <conditionalFormatting sqref="Y288:Y291">
    <cfRule type="cellIs" dxfId="2093" priority="5591" operator="equal">
      <formula>"OPORTUNIDADE"</formula>
    </cfRule>
  </conditionalFormatting>
  <conditionalFormatting sqref="Y288:Y291">
    <cfRule type="cellIs" dxfId="2092" priority="5589" operator="equal">
      <formula>"NÃO"</formula>
    </cfRule>
    <cfRule type="cellIs" dxfId="2091" priority="5590" operator="equal">
      <formula>"SIM"</formula>
    </cfRule>
  </conditionalFormatting>
  <conditionalFormatting sqref="Y288:Y291">
    <cfRule type="cellIs" dxfId="2090" priority="5588" operator="equal">
      <formula>"OPORTUNIDADE"</formula>
    </cfRule>
  </conditionalFormatting>
  <conditionalFormatting sqref="Y288:Y291">
    <cfRule type="cellIs" dxfId="2089" priority="5586" operator="equal">
      <formula>"NÃO"</formula>
    </cfRule>
    <cfRule type="cellIs" dxfId="2088" priority="5587" operator="equal">
      <formula>"SIM"</formula>
    </cfRule>
  </conditionalFormatting>
  <conditionalFormatting sqref="Y288:Y291">
    <cfRule type="cellIs" dxfId="2087" priority="5585" operator="equal">
      <formula>"OPORTUNIDADE"</formula>
    </cfRule>
  </conditionalFormatting>
  <conditionalFormatting sqref="Y288:Y291">
    <cfRule type="cellIs" dxfId="2086" priority="5583" operator="equal">
      <formula>"NÃO"</formula>
    </cfRule>
    <cfRule type="cellIs" dxfId="2085" priority="5584" operator="equal">
      <formula>"SIM"</formula>
    </cfRule>
  </conditionalFormatting>
  <conditionalFormatting sqref="Y288:Y291">
    <cfRule type="cellIs" dxfId="2084" priority="5582" operator="equal">
      <formula>"OPORTUNIDADE"</formula>
    </cfRule>
  </conditionalFormatting>
  <conditionalFormatting sqref="Y288:Y291">
    <cfRule type="cellIs" dxfId="2083" priority="5580" operator="equal">
      <formula>"NÃO"</formula>
    </cfRule>
    <cfRule type="cellIs" dxfId="2082" priority="5581" operator="equal">
      <formula>"SIM"</formula>
    </cfRule>
  </conditionalFormatting>
  <conditionalFormatting sqref="Y288:Y291">
    <cfRule type="cellIs" dxfId="2081" priority="5579" operator="equal">
      <formula>"OPORTUNIDADE"</formula>
    </cfRule>
  </conditionalFormatting>
  <conditionalFormatting sqref="Y288:Y291">
    <cfRule type="cellIs" dxfId="2080" priority="5577" operator="equal">
      <formula>"NÃO"</formula>
    </cfRule>
    <cfRule type="cellIs" dxfId="2079" priority="5578" operator="equal">
      <formula>"SIM"</formula>
    </cfRule>
  </conditionalFormatting>
  <conditionalFormatting sqref="Y288:Y291">
    <cfRule type="cellIs" dxfId="2078" priority="5576" operator="equal">
      <formula>"OPORTUNIDADE"</formula>
    </cfRule>
  </conditionalFormatting>
  <conditionalFormatting sqref="Y288:Y291">
    <cfRule type="cellIs" dxfId="2077" priority="5574" operator="equal">
      <formula>"NÃO"</formula>
    </cfRule>
    <cfRule type="cellIs" dxfId="2076" priority="5575" operator="equal">
      <formula>"SIM"</formula>
    </cfRule>
  </conditionalFormatting>
  <conditionalFormatting sqref="Y288:Y291">
    <cfRule type="cellIs" dxfId="2075" priority="5573" operator="equal">
      <formula>"OPORTUNIDADE"</formula>
    </cfRule>
  </conditionalFormatting>
  <conditionalFormatting sqref="Y288:Y291">
    <cfRule type="cellIs" dxfId="2074" priority="5571" operator="equal">
      <formula>"NÃO"</formula>
    </cfRule>
    <cfRule type="cellIs" dxfId="2073" priority="5572" operator="equal">
      <formula>"SIM"</formula>
    </cfRule>
  </conditionalFormatting>
  <conditionalFormatting sqref="Y288:Y291">
    <cfRule type="cellIs" dxfId="2072" priority="5570" operator="equal">
      <formula>"OPORTUNIDADE"</formula>
    </cfRule>
  </conditionalFormatting>
  <conditionalFormatting sqref="Y288:Y291">
    <cfRule type="cellIs" dxfId="2071" priority="5568" operator="equal">
      <formula>"NÃO"</formula>
    </cfRule>
    <cfRule type="cellIs" dxfId="2070" priority="5569" operator="equal">
      <formula>"SIM"</formula>
    </cfRule>
  </conditionalFormatting>
  <conditionalFormatting sqref="Y288:Y291">
    <cfRule type="cellIs" dxfId="2069" priority="5567" operator="equal">
      <formula>"OPORTUNIDADE"</formula>
    </cfRule>
  </conditionalFormatting>
  <conditionalFormatting sqref="Y288:Y291">
    <cfRule type="cellIs" dxfId="2068" priority="5565" operator="equal">
      <formula>"NÃO"</formula>
    </cfRule>
    <cfRule type="cellIs" dxfId="2067" priority="5566" operator="equal">
      <formula>"SIM"</formula>
    </cfRule>
  </conditionalFormatting>
  <conditionalFormatting sqref="Y288:Y291">
    <cfRule type="cellIs" dxfId="2066" priority="5564" operator="equal">
      <formula>"OPORTUNIDADE"</formula>
    </cfRule>
  </conditionalFormatting>
  <conditionalFormatting sqref="Y288:Y291">
    <cfRule type="cellIs" dxfId="2065" priority="5562" operator="equal">
      <formula>"NÃO"</formula>
    </cfRule>
    <cfRule type="cellIs" dxfId="2064" priority="5563" operator="equal">
      <formula>"SIM"</formula>
    </cfRule>
  </conditionalFormatting>
  <conditionalFormatting sqref="Y288:Y291">
    <cfRule type="cellIs" dxfId="2063" priority="5561" operator="equal">
      <formula>"OPORTUNIDADE"</formula>
    </cfRule>
  </conditionalFormatting>
  <conditionalFormatting sqref="Y288:Y291">
    <cfRule type="cellIs" dxfId="2062" priority="5559" operator="equal">
      <formula>"NÃO"</formula>
    </cfRule>
    <cfRule type="cellIs" dxfId="2061" priority="5560" operator="equal">
      <formula>"SIM"</formula>
    </cfRule>
  </conditionalFormatting>
  <conditionalFormatting sqref="Y288:Y291">
    <cfRule type="cellIs" dxfId="2060" priority="5558" operator="equal">
      <formula>"OPORTUNIDADE"</formula>
    </cfRule>
  </conditionalFormatting>
  <conditionalFormatting sqref="Y288:Y291">
    <cfRule type="cellIs" dxfId="2059" priority="5556" operator="equal">
      <formula>"NÃO"</formula>
    </cfRule>
    <cfRule type="cellIs" dxfId="2058" priority="5557" operator="equal">
      <formula>"SIM"</formula>
    </cfRule>
  </conditionalFormatting>
  <conditionalFormatting sqref="Y288:Y291">
    <cfRule type="cellIs" dxfId="2057" priority="5555" operator="equal">
      <formula>"OPORTUNIDADE"</formula>
    </cfRule>
  </conditionalFormatting>
  <conditionalFormatting sqref="Y288:Y291">
    <cfRule type="cellIs" dxfId="2056" priority="5553" operator="equal">
      <formula>"NÃO"</formula>
    </cfRule>
    <cfRule type="cellIs" dxfId="2055" priority="5554" operator="equal">
      <formula>"SIM"</formula>
    </cfRule>
  </conditionalFormatting>
  <conditionalFormatting sqref="Y288:Y291">
    <cfRule type="cellIs" dxfId="2054" priority="5552" operator="equal">
      <formula>"OPORTUNIDADE"</formula>
    </cfRule>
  </conditionalFormatting>
  <conditionalFormatting sqref="Y288:Y291">
    <cfRule type="cellIs" dxfId="2053" priority="5550" operator="equal">
      <formula>"NÃO"</formula>
    </cfRule>
    <cfRule type="cellIs" dxfId="2052" priority="5551" operator="equal">
      <formula>"SIM"</formula>
    </cfRule>
  </conditionalFormatting>
  <conditionalFormatting sqref="Y288:Y291">
    <cfRule type="cellIs" dxfId="2051" priority="5549" operator="equal">
      <formula>"OPORTUNIDADE"</formula>
    </cfRule>
  </conditionalFormatting>
  <conditionalFormatting sqref="Y288:Y291">
    <cfRule type="cellIs" dxfId="2050" priority="5547" operator="equal">
      <formula>"NÃO"</formula>
    </cfRule>
    <cfRule type="cellIs" dxfId="2049" priority="5548" operator="equal">
      <formula>"SIM"</formula>
    </cfRule>
  </conditionalFormatting>
  <conditionalFormatting sqref="Y288:Y291">
    <cfRule type="cellIs" dxfId="2048" priority="5546" operator="equal">
      <formula>"OPORTUNIDADE"</formula>
    </cfRule>
  </conditionalFormatting>
  <conditionalFormatting sqref="Y288:Y291">
    <cfRule type="cellIs" dxfId="2047" priority="5544" operator="equal">
      <formula>"NÃO"</formula>
    </cfRule>
    <cfRule type="cellIs" dxfId="2046" priority="5545" operator="equal">
      <formula>"SIM"</formula>
    </cfRule>
  </conditionalFormatting>
  <conditionalFormatting sqref="Y288:Y291">
    <cfRule type="cellIs" dxfId="2045" priority="5543" operator="equal">
      <formula>"OPORTUNIDADE"</formula>
    </cfRule>
  </conditionalFormatting>
  <conditionalFormatting sqref="Y288:Y291">
    <cfRule type="cellIs" dxfId="2044" priority="5541" operator="equal">
      <formula>"NÃO"</formula>
    </cfRule>
    <cfRule type="cellIs" dxfId="2043" priority="5542" operator="equal">
      <formula>"SIM"</formula>
    </cfRule>
  </conditionalFormatting>
  <conditionalFormatting sqref="Y288:Y291">
    <cfRule type="cellIs" dxfId="2042" priority="5540" operator="equal">
      <formula>"OPORTUNIDADE"</formula>
    </cfRule>
  </conditionalFormatting>
  <conditionalFormatting sqref="Y288:Y291">
    <cfRule type="cellIs" dxfId="2041" priority="5538" operator="equal">
      <formula>"NÃO"</formula>
    </cfRule>
    <cfRule type="cellIs" dxfId="2040" priority="5539" operator="equal">
      <formula>"SIM"</formula>
    </cfRule>
  </conditionalFormatting>
  <conditionalFormatting sqref="Y288:Y291">
    <cfRule type="cellIs" dxfId="2039" priority="5537" operator="equal">
      <formula>"OPORTUNIDADE"</formula>
    </cfRule>
  </conditionalFormatting>
  <conditionalFormatting sqref="Y288:Y291">
    <cfRule type="cellIs" dxfId="2038" priority="5535" operator="equal">
      <formula>"NÃO"</formula>
    </cfRule>
    <cfRule type="cellIs" dxfId="2037" priority="5536" operator="equal">
      <formula>"SIM"</formula>
    </cfRule>
  </conditionalFormatting>
  <conditionalFormatting sqref="Y288:Y291">
    <cfRule type="cellIs" dxfId="2036" priority="5534" operator="equal">
      <formula>"OPORTUNIDADE"</formula>
    </cfRule>
  </conditionalFormatting>
  <conditionalFormatting sqref="Y288:Y291">
    <cfRule type="cellIs" dxfId="2035" priority="5532" operator="equal">
      <formula>"NÃO"</formula>
    </cfRule>
    <cfRule type="cellIs" dxfId="2034" priority="5533" operator="equal">
      <formula>"SIM"</formula>
    </cfRule>
  </conditionalFormatting>
  <conditionalFormatting sqref="Y288:Y291">
    <cfRule type="cellIs" dxfId="2033" priority="5531" operator="equal">
      <formula>"OPORTUNIDADE"</formula>
    </cfRule>
  </conditionalFormatting>
  <conditionalFormatting sqref="Y288:Y291">
    <cfRule type="cellIs" dxfId="2032" priority="5529" operator="equal">
      <formula>"NÃO"</formula>
    </cfRule>
    <cfRule type="cellIs" dxfId="2031" priority="5530" operator="equal">
      <formula>"SIM"</formula>
    </cfRule>
  </conditionalFormatting>
  <conditionalFormatting sqref="Y288:Y291">
    <cfRule type="cellIs" dxfId="2030" priority="5528" operator="equal">
      <formula>"OPORTUNIDADE"</formula>
    </cfRule>
  </conditionalFormatting>
  <conditionalFormatting sqref="Y288:Y291">
    <cfRule type="cellIs" dxfId="2029" priority="5526" operator="equal">
      <formula>"NÃO"</formula>
    </cfRule>
    <cfRule type="cellIs" dxfId="2028" priority="5527" operator="equal">
      <formula>"SIM"</formula>
    </cfRule>
  </conditionalFormatting>
  <conditionalFormatting sqref="Y288:Y291">
    <cfRule type="cellIs" dxfId="2027" priority="5525" operator="equal">
      <formula>"OPORTUNIDADE"</formula>
    </cfRule>
  </conditionalFormatting>
  <conditionalFormatting sqref="Y288:Y291">
    <cfRule type="cellIs" dxfId="2026" priority="5523" operator="equal">
      <formula>"NÃO"</formula>
    </cfRule>
    <cfRule type="cellIs" dxfId="2025" priority="5524" operator="equal">
      <formula>"SIM"</formula>
    </cfRule>
  </conditionalFormatting>
  <conditionalFormatting sqref="Y288:Y291">
    <cfRule type="cellIs" dxfId="2024" priority="5522" operator="equal">
      <formula>"OPORTUNIDADE"</formula>
    </cfRule>
  </conditionalFormatting>
  <conditionalFormatting sqref="Y288:Y291">
    <cfRule type="cellIs" dxfId="2023" priority="5520" operator="equal">
      <formula>"NÃO"</formula>
    </cfRule>
    <cfRule type="cellIs" dxfId="2022" priority="5521" operator="equal">
      <formula>"SIM"</formula>
    </cfRule>
  </conditionalFormatting>
  <conditionalFormatting sqref="Y288:Y291">
    <cfRule type="cellIs" dxfId="2021" priority="5519" operator="equal">
      <formula>"OPORTUNIDADE"</formula>
    </cfRule>
  </conditionalFormatting>
  <conditionalFormatting sqref="Y288:Y291">
    <cfRule type="cellIs" dxfId="2020" priority="5517" operator="equal">
      <formula>"NÃO"</formula>
    </cfRule>
    <cfRule type="cellIs" dxfId="2019" priority="5518" operator="equal">
      <formula>"SIM"</formula>
    </cfRule>
  </conditionalFormatting>
  <conditionalFormatting sqref="Y288:Y291">
    <cfRule type="cellIs" dxfId="2018" priority="5516" operator="equal">
      <formula>"OPORTUNIDADE"</formula>
    </cfRule>
  </conditionalFormatting>
  <conditionalFormatting sqref="Y288:Y291">
    <cfRule type="cellIs" dxfId="2017" priority="5514" operator="equal">
      <formula>"NÃO"</formula>
    </cfRule>
    <cfRule type="cellIs" dxfId="2016" priority="5515" operator="equal">
      <formula>"SIM"</formula>
    </cfRule>
  </conditionalFormatting>
  <conditionalFormatting sqref="Y288:Y291">
    <cfRule type="cellIs" dxfId="2015" priority="5513" operator="equal">
      <formula>"OPORTUNIDADE"</formula>
    </cfRule>
  </conditionalFormatting>
  <conditionalFormatting sqref="Y288:Y291">
    <cfRule type="cellIs" dxfId="2014" priority="5511" operator="equal">
      <formula>"NÃO"</formula>
    </cfRule>
    <cfRule type="cellIs" dxfId="2013" priority="5512" operator="equal">
      <formula>"SIM"</formula>
    </cfRule>
  </conditionalFormatting>
  <conditionalFormatting sqref="Y288:Y291">
    <cfRule type="cellIs" dxfId="2012" priority="5510" operator="equal">
      <formula>"OPORTUNIDADE"</formula>
    </cfRule>
  </conditionalFormatting>
  <conditionalFormatting sqref="Y288:Y291">
    <cfRule type="cellIs" dxfId="2011" priority="5508" operator="equal">
      <formula>"NÃO"</formula>
    </cfRule>
    <cfRule type="cellIs" dxfId="2010" priority="5509" operator="equal">
      <formula>"SIM"</formula>
    </cfRule>
  </conditionalFormatting>
  <conditionalFormatting sqref="Y288:Y291">
    <cfRule type="cellIs" dxfId="2009" priority="5507" operator="equal">
      <formula>"OPORTUNIDADE"</formula>
    </cfRule>
  </conditionalFormatting>
  <conditionalFormatting sqref="Y288:Y291">
    <cfRule type="cellIs" dxfId="2008" priority="5505" operator="equal">
      <formula>"NÃO"</formula>
    </cfRule>
    <cfRule type="cellIs" dxfId="2007" priority="5506" operator="equal">
      <formula>"SIM"</formula>
    </cfRule>
  </conditionalFormatting>
  <conditionalFormatting sqref="Y288:Y291">
    <cfRule type="cellIs" dxfId="2006" priority="5504" operator="equal">
      <formula>"OPORTUNIDADE"</formula>
    </cfRule>
  </conditionalFormatting>
  <conditionalFormatting sqref="Y288:Y291">
    <cfRule type="cellIs" dxfId="2005" priority="5502" operator="equal">
      <formula>"NÃO"</formula>
    </cfRule>
    <cfRule type="cellIs" dxfId="2004" priority="5503" operator="equal">
      <formula>"SIM"</formula>
    </cfRule>
  </conditionalFormatting>
  <conditionalFormatting sqref="Y288:Y291">
    <cfRule type="cellIs" dxfId="2003" priority="5501" operator="equal">
      <formula>"OPORTUNIDADE"</formula>
    </cfRule>
  </conditionalFormatting>
  <conditionalFormatting sqref="Y288:Y291">
    <cfRule type="cellIs" dxfId="2002" priority="5499" operator="equal">
      <formula>"NÃO"</formula>
    </cfRule>
    <cfRule type="cellIs" dxfId="2001" priority="5500" operator="equal">
      <formula>"SIM"</formula>
    </cfRule>
  </conditionalFormatting>
  <conditionalFormatting sqref="Y288:Y291">
    <cfRule type="cellIs" dxfId="2000" priority="5498" operator="equal">
      <formula>"OPORTUNIDADE"</formula>
    </cfRule>
  </conditionalFormatting>
  <conditionalFormatting sqref="Y288:Y291">
    <cfRule type="cellIs" dxfId="1999" priority="5496" operator="equal">
      <formula>"NÃO"</formula>
    </cfRule>
    <cfRule type="cellIs" dxfId="1998" priority="5497" operator="equal">
      <formula>"SIM"</formula>
    </cfRule>
  </conditionalFormatting>
  <conditionalFormatting sqref="Y288:Y291">
    <cfRule type="cellIs" dxfId="1997" priority="5495" operator="equal">
      <formula>"OPORTUNIDADE"</formula>
    </cfRule>
  </conditionalFormatting>
  <conditionalFormatting sqref="Y288:Y291">
    <cfRule type="cellIs" dxfId="1996" priority="5493" operator="equal">
      <formula>"NÃO"</formula>
    </cfRule>
    <cfRule type="cellIs" dxfId="1995" priority="5494" operator="equal">
      <formula>"SIM"</formula>
    </cfRule>
  </conditionalFormatting>
  <conditionalFormatting sqref="Y288:Y291">
    <cfRule type="cellIs" dxfId="1994" priority="5492" operator="equal">
      <formula>"OPORTUNIDADE"</formula>
    </cfRule>
  </conditionalFormatting>
  <conditionalFormatting sqref="Y288:Y291">
    <cfRule type="cellIs" dxfId="1993" priority="5490" operator="equal">
      <formula>"NÃO"</formula>
    </cfRule>
    <cfRule type="cellIs" dxfId="1992" priority="5491" operator="equal">
      <formula>"SIM"</formula>
    </cfRule>
  </conditionalFormatting>
  <conditionalFormatting sqref="Y288:Y291">
    <cfRule type="cellIs" dxfId="1991" priority="5489" operator="equal">
      <formula>"OPORTUNIDADE"</formula>
    </cfRule>
  </conditionalFormatting>
  <conditionalFormatting sqref="Y288:Y291">
    <cfRule type="cellIs" dxfId="1990" priority="5487" operator="equal">
      <formula>"NÃO"</formula>
    </cfRule>
    <cfRule type="cellIs" dxfId="1989" priority="5488" operator="equal">
      <formula>"SIM"</formula>
    </cfRule>
  </conditionalFormatting>
  <conditionalFormatting sqref="Y288:Y291">
    <cfRule type="cellIs" dxfId="1988" priority="5486" operator="equal">
      <formula>"OPORTUNIDADE"</formula>
    </cfRule>
  </conditionalFormatting>
  <conditionalFormatting sqref="Y288:Y291">
    <cfRule type="cellIs" dxfId="1987" priority="5484" operator="equal">
      <formula>"NÃO"</formula>
    </cfRule>
    <cfRule type="cellIs" dxfId="1986" priority="5485" operator="equal">
      <formula>"SIM"</formula>
    </cfRule>
  </conditionalFormatting>
  <conditionalFormatting sqref="Y288:Y291">
    <cfRule type="cellIs" dxfId="1985" priority="5483" operator="equal">
      <formula>"OPORTUNIDADE"</formula>
    </cfRule>
  </conditionalFormatting>
  <conditionalFormatting sqref="Y288:Y291">
    <cfRule type="cellIs" dxfId="1984" priority="5481" operator="equal">
      <formula>"NÃO"</formula>
    </cfRule>
    <cfRule type="cellIs" dxfId="1983" priority="5482" operator="equal">
      <formula>"SIM"</formula>
    </cfRule>
  </conditionalFormatting>
  <conditionalFormatting sqref="Y288:Y291">
    <cfRule type="cellIs" dxfId="1982" priority="5480" operator="equal">
      <formula>"OPORTUNIDADE"</formula>
    </cfRule>
  </conditionalFormatting>
  <conditionalFormatting sqref="Y288:Y291">
    <cfRule type="cellIs" dxfId="1981" priority="5478" operator="equal">
      <formula>"NÃO"</formula>
    </cfRule>
    <cfRule type="cellIs" dxfId="1980" priority="5479" operator="equal">
      <formula>"SIM"</formula>
    </cfRule>
  </conditionalFormatting>
  <conditionalFormatting sqref="Y288:Y291">
    <cfRule type="cellIs" dxfId="1979" priority="5477" operator="equal">
      <formula>"OPORTUNIDADE"</formula>
    </cfRule>
  </conditionalFormatting>
  <conditionalFormatting sqref="Y288:Y291">
    <cfRule type="cellIs" dxfId="1978" priority="5475" operator="equal">
      <formula>"NÃO"</formula>
    </cfRule>
    <cfRule type="cellIs" dxfId="1977" priority="5476" operator="equal">
      <formula>"SIM"</formula>
    </cfRule>
  </conditionalFormatting>
  <conditionalFormatting sqref="Y288:Y291">
    <cfRule type="cellIs" dxfId="1976" priority="5474" operator="equal">
      <formula>"OPORTUNIDADE"</formula>
    </cfRule>
  </conditionalFormatting>
  <conditionalFormatting sqref="Y288:Y291">
    <cfRule type="cellIs" dxfId="1975" priority="5472" operator="equal">
      <formula>"NÃO"</formula>
    </cfRule>
    <cfRule type="cellIs" dxfId="1974" priority="5473" operator="equal">
      <formula>"SIM"</formula>
    </cfRule>
  </conditionalFormatting>
  <conditionalFormatting sqref="Y288:Y291">
    <cfRule type="cellIs" dxfId="1973" priority="5471" operator="equal">
      <formula>"OPORTUNIDADE"</formula>
    </cfRule>
  </conditionalFormatting>
  <conditionalFormatting sqref="Y288:Y291">
    <cfRule type="cellIs" dxfId="1972" priority="5469" operator="equal">
      <formula>"NÃO"</formula>
    </cfRule>
    <cfRule type="cellIs" dxfId="1971" priority="5470" operator="equal">
      <formula>"SIM"</formula>
    </cfRule>
  </conditionalFormatting>
  <conditionalFormatting sqref="Y288:Y291">
    <cfRule type="cellIs" dxfId="1970" priority="5468" operator="equal">
      <formula>"OPORTUNIDADE"</formula>
    </cfRule>
  </conditionalFormatting>
  <conditionalFormatting sqref="Y288:Y291">
    <cfRule type="cellIs" dxfId="1969" priority="5466" operator="equal">
      <formula>"NÃO"</formula>
    </cfRule>
    <cfRule type="cellIs" dxfId="1968" priority="5467" operator="equal">
      <formula>"SIM"</formula>
    </cfRule>
  </conditionalFormatting>
  <conditionalFormatting sqref="Y288:Y291">
    <cfRule type="cellIs" dxfId="1967" priority="5465" operator="equal">
      <formula>"OPORTUNIDADE"</formula>
    </cfRule>
  </conditionalFormatting>
  <conditionalFormatting sqref="Y288:Y291">
    <cfRule type="cellIs" dxfId="1966" priority="5463" operator="equal">
      <formula>"NÃO"</formula>
    </cfRule>
    <cfRule type="cellIs" dxfId="1965" priority="5464" operator="equal">
      <formula>"SIM"</formula>
    </cfRule>
  </conditionalFormatting>
  <conditionalFormatting sqref="Y288:Y291">
    <cfRule type="cellIs" dxfId="1964" priority="5462" operator="equal">
      <formula>"OPORTUNIDADE"</formula>
    </cfRule>
  </conditionalFormatting>
  <conditionalFormatting sqref="Y288:Y291">
    <cfRule type="cellIs" dxfId="1963" priority="5460" operator="equal">
      <formula>"NÃO"</formula>
    </cfRule>
    <cfRule type="cellIs" dxfId="1962" priority="5461" operator="equal">
      <formula>"SIM"</formula>
    </cfRule>
  </conditionalFormatting>
  <conditionalFormatting sqref="Y288:Y291">
    <cfRule type="cellIs" dxfId="1961" priority="5459" operator="equal">
      <formula>"OPORTUNIDADE"</formula>
    </cfRule>
  </conditionalFormatting>
  <conditionalFormatting sqref="Y288:Y291">
    <cfRule type="cellIs" dxfId="1960" priority="5457" operator="equal">
      <formula>"NÃO"</formula>
    </cfRule>
    <cfRule type="cellIs" dxfId="1959" priority="5458" operator="equal">
      <formula>"SIM"</formula>
    </cfRule>
  </conditionalFormatting>
  <conditionalFormatting sqref="Y288:Y291">
    <cfRule type="cellIs" dxfId="1958" priority="5456" operator="equal">
      <formula>"OPORTUNIDADE"</formula>
    </cfRule>
  </conditionalFormatting>
  <conditionalFormatting sqref="Y288:Y291">
    <cfRule type="cellIs" dxfId="1957" priority="5454" operator="equal">
      <formula>"NÃO"</formula>
    </cfRule>
    <cfRule type="cellIs" dxfId="1956" priority="5455" operator="equal">
      <formula>"SIM"</formula>
    </cfRule>
  </conditionalFormatting>
  <conditionalFormatting sqref="Y288:Y291">
    <cfRule type="cellIs" dxfId="1955" priority="5453" operator="equal">
      <formula>"OPORTUNIDADE"</formula>
    </cfRule>
  </conditionalFormatting>
  <conditionalFormatting sqref="Y288:Y291">
    <cfRule type="cellIs" dxfId="1954" priority="5451" operator="equal">
      <formula>"NÃO"</formula>
    </cfRule>
    <cfRule type="cellIs" dxfId="1953" priority="5452" operator="equal">
      <formula>"SIM"</formula>
    </cfRule>
  </conditionalFormatting>
  <conditionalFormatting sqref="Y288:Y291">
    <cfRule type="cellIs" dxfId="1952" priority="5450" operator="equal">
      <formula>"OPORTUNIDADE"</formula>
    </cfRule>
  </conditionalFormatting>
  <conditionalFormatting sqref="Y288:Y291">
    <cfRule type="cellIs" dxfId="1951" priority="5448" operator="equal">
      <formula>"NÃO"</formula>
    </cfRule>
    <cfRule type="cellIs" dxfId="1950" priority="5449" operator="equal">
      <formula>"SIM"</formula>
    </cfRule>
  </conditionalFormatting>
  <conditionalFormatting sqref="Y288:Y291">
    <cfRule type="cellIs" dxfId="1949" priority="5447" operator="equal">
      <formula>"OPORTUNIDADE"</formula>
    </cfRule>
  </conditionalFormatting>
  <conditionalFormatting sqref="Y288:Y291">
    <cfRule type="cellIs" dxfId="1948" priority="5445" operator="equal">
      <formula>"NÃO"</formula>
    </cfRule>
    <cfRule type="cellIs" dxfId="1947" priority="5446" operator="equal">
      <formula>"SIM"</formula>
    </cfRule>
  </conditionalFormatting>
  <conditionalFormatting sqref="Y288:Y291">
    <cfRule type="cellIs" dxfId="1946" priority="5444" operator="equal">
      <formula>"OPORTUNIDADE"</formula>
    </cfRule>
  </conditionalFormatting>
  <conditionalFormatting sqref="Y288:Y291">
    <cfRule type="cellIs" dxfId="1945" priority="5442" operator="equal">
      <formula>"NÃO"</formula>
    </cfRule>
    <cfRule type="cellIs" dxfId="1944" priority="5443" operator="equal">
      <formula>"SIM"</formula>
    </cfRule>
  </conditionalFormatting>
  <conditionalFormatting sqref="Y288:Y291">
    <cfRule type="cellIs" dxfId="1943" priority="5441" operator="equal">
      <formula>"OPORTUNIDADE"</formula>
    </cfRule>
  </conditionalFormatting>
  <conditionalFormatting sqref="Y288:Y291">
    <cfRule type="cellIs" dxfId="1942" priority="5439" operator="equal">
      <formula>"NÃO"</formula>
    </cfRule>
    <cfRule type="cellIs" dxfId="1941" priority="5440" operator="equal">
      <formula>"SIM"</formula>
    </cfRule>
  </conditionalFormatting>
  <conditionalFormatting sqref="Y288:Y291">
    <cfRule type="cellIs" dxfId="1940" priority="5438" operator="equal">
      <formula>"OPORTUNIDADE"</formula>
    </cfRule>
  </conditionalFormatting>
  <conditionalFormatting sqref="Y288:Y291">
    <cfRule type="cellIs" dxfId="1939" priority="5436" operator="equal">
      <formula>"NÃO"</formula>
    </cfRule>
    <cfRule type="cellIs" dxfId="1938" priority="5437" operator="equal">
      <formula>"SIM"</formula>
    </cfRule>
  </conditionalFormatting>
  <conditionalFormatting sqref="Y288:Y291">
    <cfRule type="cellIs" dxfId="1937" priority="5435" operator="equal">
      <formula>"OPORTUNIDADE"</formula>
    </cfRule>
  </conditionalFormatting>
  <conditionalFormatting sqref="Y288:Y291">
    <cfRule type="cellIs" dxfId="1936" priority="5433" operator="equal">
      <formula>"NÃO"</formula>
    </cfRule>
    <cfRule type="cellIs" dxfId="1935" priority="5434" operator="equal">
      <formula>"SIM"</formula>
    </cfRule>
  </conditionalFormatting>
  <conditionalFormatting sqref="Y288:Y291">
    <cfRule type="cellIs" dxfId="1934" priority="5432" operator="equal">
      <formula>"OPORTUNIDADE"</formula>
    </cfRule>
  </conditionalFormatting>
  <conditionalFormatting sqref="Y288:Y291">
    <cfRule type="cellIs" dxfId="1933" priority="5430" operator="equal">
      <formula>"NÃO"</formula>
    </cfRule>
    <cfRule type="cellIs" dxfId="1932" priority="5431" operator="equal">
      <formula>"SIM"</formula>
    </cfRule>
  </conditionalFormatting>
  <conditionalFormatting sqref="Y288:Y291">
    <cfRule type="cellIs" dxfId="1931" priority="5429" operator="equal">
      <formula>"OPORTUNIDADE"</formula>
    </cfRule>
  </conditionalFormatting>
  <conditionalFormatting sqref="Y288:Y291">
    <cfRule type="cellIs" dxfId="1930" priority="5427" operator="equal">
      <formula>"NÃO"</formula>
    </cfRule>
    <cfRule type="cellIs" dxfId="1929" priority="5428" operator="equal">
      <formula>"SIM"</formula>
    </cfRule>
  </conditionalFormatting>
  <conditionalFormatting sqref="Y288:Y291">
    <cfRule type="cellIs" dxfId="1928" priority="5426" operator="equal">
      <formula>"OPORTUNIDADE"</formula>
    </cfRule>
  </conditionalFormatting>
  <conditionalFormatting sqref="Y288:Y291">
    <cfRule type="cellIs" dxfId="1927" priority="5424" operator="equal">
      <formula>"NÃO"</formula>
    </cfRule>
    <cfRule type="cellIs" dxfId="1926" priority="5425" operator="equal">
      <formula>"SIM"</formula>
    </cfRule>
  </conditionalFormatting>
  <conditionalFormatting sqref="Y288:Y291">
    <cfRule type="cellIs" dxfId="1925" priority="5423" operator="equal">
      <formula>"OPORTUNIDADE"</formula>
    </cfRule>
  </conditionalFormatting>
  <conditionalFormatting sqref="Y288:Y291">
    <cfRule type="cellIs" dxfId="1924" priority="5421" operator="equal">
      <formula>"NÃO"</formula>
    </cfRule>
    <cfRule type="cellIs" dxfId="1923" priority="5422" operator="equal">
      <formula>"SIM"</formula>
    </cfRule>
  </conditionalFormatting>
  <conditionalFormatting sqref="Y288:Y291">
    <cfRule type="cellIs" dxfId="1922" priority="5420" operator="equal">
      <formula>"OPORTUNIDADE"</formula>
    </cfRule>
  </conditionalFormatting>
  <conditionalFormatting sqref="Y288:Y291">
    <cfRule type="cellIs" dxfId="1921" priority="5418" operator="equal">
      <formula>"NÃO"</formula>
    </cfRule>
    <cfRule type="cellIs" dxfId="1920" priority="5419" operator="equal">
      <formula>"SIM"</formula>
    </cfRule>
  </conditionalFormatting>
  <conditionalFormatting sqref="Y288:Y291">
    <cfRule type="cellIs" dxfId="1919" priority="5417" operator="equal">
      <formula>"OPORTUNIDADE"</formula>
    </cfRule>
  </conditionalFormatting>
  <conditionalFormatting sqref="Y288:Y291">
    <cfRule type="cellIs" dxfId="1918" priority="5415" operator="equal">
      <formula>"NÃO"</formula>
    </cfRule>
    <cfRule type="cellIs" dxfId="1917" priority="5416" operator="equal">
      <formula>"SIM"</formula>
    </cfRule>
  </conditionalFormatting>
  <conditionalFormatting sqref="Y288:Y291">
    <cfRule type="cellIs" dxfId="1916" priority="5414" operator="equal">
      <formula>"OPORTUNIDADE"</formula>
    </cfRule>
  </conditionalFormatting>
  <conditionalFormatting sqref="Y288:Y291">
    <cfRule type="cellIs" dxfId="1915" priority="5412" operator="equal">
      <formula>"NÃO"</formula>
    </cfRule>
    <cfRule type="cellIs" dxfId="1914" priority="5413" operator="equal">
      <formula>"SIM"</formula>
    </cfRule>
  </conditionalFormatting>
  <conditionalFormatting sqref="Y288:Y291">
    <cfRule type="cellIs" dxfId="1913" priority="5411" operator="equal">
      <formula>"OPORTUNIDADE"</formula>
    </cfRule>
  </conditionalFormatting>
  <conditionalFormatting sqref="Y288:Y291">
    <cfRule type="cellIs" dxfId="1912" priority="5409" operator="equal">
      <formula>"NÃO"</formula>
    </cfRule>
    <cfRule type="cellIs" dxfId="1911" priority="5410" operator="equal">
      <formula>"SIM"</formula>
    </cfRule>
  </conditionalFormatting>
  <conditionalFormatting sqref="Y288:Y291">
    <cfRule type="cellIs" dxfId="1910" priority="5408" operator="equal">
      <formula>"OPORTUNIDADE"</formula>
    </cfRule>
  </conditionalFormatting>
  <conditionalFormatting sqref="Y288:Y291">
    <cfRule type="cellIs" dxfId="1909" priority="5406" operator="equal">
      <formula>"NÃO"</formula>
    </cfRule>
    <cfRule type="cellIs" dxfId="1908" priority="5407" operator="equal">
      <formula>"SIM"</formula>
    </cfRule>
  </conditionalFormatting>
  <conditionalFormatting sqref="Y288:Y291">
    <cfRule type="cellIs" dxfId="1907" priority="5405" operator="equal">
      <formula>"OPORTUNIDADE"</formula>
    </cfRule>
  </conditionalFormatting>
  <conditionalFormatting sqref="Y288:Y291">
    <cfRule type="cellIs" dxfId="1906" priority="5403" operator="equal">
      <formula>"NÃO"</formula>
    </cfRule>
    <cfRule type="cellIs" dxfId="1905" priority="5404" operator="equal">
      <formula>"SIM"</formula>
    </cfRule>
  </conditionalFormatting>
  <conditionalFormatting sqref="Y288:Y291">
    <cfRule type="cellIs" dxfId="1904" priority="5402" operator="equal">
      <formula>"OPORTUNIDADE"</formula>
    </cfRule>
  </conditionalFormatting>
  <conditionalFormatting sqref="Y288:Y291">
    <cfRule type="cellIs" dxfId="1903" priority="5400" operator="equal">
      <formula>"NÃO"</formula>
    </cfRule>
    <cfRule type="cellIs" dxfId="1902" priority="5401" operator="equal">
      <formula>"SIM"</formula>
    </cfRule>
  </conditionalFormatting>
  <conditionalFormatting sqref="Y288:Y291">
    <cfRule type="cellIs" dxfId="1901" priority="5399" operator="equal">
      <formula>"OPORTUNIDADE"</formula>
    </cfRule>
  </conditionalFormatting>
  <conditionalFormatting sqref="Y288:Y291">
    <cfRule type="cellIs" dxfId="1900" priority="5397" operator="equal">
      <formula>"NÃO"</formula>
    </cfRule>
    <cfRule type="cellIs" dxfId="1899" priority="5398" operator="equal">
      <formula>"SIM"</formula>
    </cfRule>
  </conditionalFormatting>
  <conditionalFormatting sqref="Y288:Y291">
    <cfRule type="cellIs" dxfId="1898" priority="5396" operator="equal">
      <formula>"OPORTUNIDADE"</formula>
    </cfRule>
  </conditionalFormatting>
  <conditionalFormatting sqref="Y288:Y291">
    <cfRule type="cellIs" dxfId="1897" priority="5394" operator="equal">
      <formula>"NÃO"</formula>
    </cfRule>
    <cfRule type="cellIs" dxfId="1896" priority="5395" operator="equal">
      <formula>"SIM"</formula>
    </cfRule>
  </conditionalFormatting>
  <conditionalFormatting sqref="Z284">
    <cfRule type="cellIs" dxfId="1895" priority="5381" operator="equal">
      <formula>"OPORTUNIDADE"</formula>
    </cfRule>
  </conditionalFormatting>
  <conditionalFormatting sqref="Z284">
    <cfRule type="cellIs" dxfId="1894" priority="5379" operator="equal">
      <formula>"NÃO"</formula>
    </cfRule>
    <cfRule type="cellIs" dxfId="1893" priority="5380" operator="equal">
      <formula>"SIM"</formula>
    </cfRule>
  </conditionalFormatting>
  <conditionalFormatting sqref="Z284">
    <cfRule type="cellIs" dxfId="1892" priority="5378" operator="equal">
      <formula>"OPORTUNIDADE"</formula>
    </cfRule>
  </conditionalFormatting>
  <conditionalFormatting sqref="Z284">
    <cfRule type="cellIs" dxfId="1891" priority="5376" operator="equal">
      <formula>"NÃO"</formula>
    </cfRule>
    <cfRule type="cellIs" dxfId="1890" priority="5377" operator="equal">
      <formula>"SIM"</formula>
    </cfRule>
  </conditionalFormatting>
  <conditionalFormatting sqref="Z284">
    <cfRule type="cellIs" dxfId="1889" priority="5369" operator="equal">
      <formula>"OPORTUNIDADE"</formula>
    </cfRule>
  </conditionalFormatting>
  <conditionalFormatting sqref="Z284">
    <cfRule type="cellIs" dxfId="1888" priority="5367" operator="equal">
      <formula>"NÃO"</formula>
    </cfRule>
    <cfRule type="cellIs" dxfId="1887" priority="5368" operator="equal">
      <formula>"SIM"</formula>
    </cfRule>
  </conditionalFormatting>
  <conditionalFormatting sqref="Z284">
    <cfRule type="cellIs" dxfId="1886" priority="5366" operator="equal">
      <formula>"OPORTUNIDADE"</formula>
    </cfRule>
  </conditionalFormatting>
  <conditionalFormatting sqref="Z284">
    <cfRule type="cellIs" dxfId="1885" priority="5364" operator="equal">
      <formula>"NÃO"</formula>
    </cfRule>
    <cfRule type="cellIs" dxfId="1884" priority="5365" operator="equal">
      <formula>"SIM"</formula>
    </cfRule>
  </conditionalFormatting>
  <conditionalFormatting sqref="Z284">
    <cfRule type="cellIs" dxfId="1883" priority="5363" operator="equal">
      <formula>"OPORTUNIDADE"</formula>
    </cfRule>
  </conditionalFormatting>
  <conditionalFormatting sqref="Z284">
    <cfRule type="cellIs" dxfId="1882" priority="5361" operator="equal">
      <formula>"NÃO"</formula>
    </cfRule>
    <cfRule type="cellIs" dxfId="1881" priority="5362" operator="equal">
      <formula>"SIM"</formula>
    </cfRule>
  </conditionalFormatting>
  <conditionalFormatting sqref="Z284">
    <cfRule type="cellIs" dxfId="1880" priority="5360" operator="equal">
      <formula>"OPORTUNIDADE"</formula>
    </cfRule>
  </conditionalFormatting>
  <conditionalFormatting sqref="Z284">
    <cfRule type="cellIs" dxfId="1879" priority="5358" operator="equal">
      <formula>"NÃO"</formula>
    </cfRule>
    <cfRule type="cellIs" dxfId="1878" priority="5359" operator="equal">
      <formula>"SIM"</formula>
    </cfRule>
  </conditionalFormatting>
  <conditionalFormatting sqref="BP266">
    <cfRule type="iconSet" priority="498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6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4" operator="equal">
      <formula>"OPORTUNIDADE"</formula>
    </cfRule>
  </conditionalFormatting>
  <conditionalFormatting sqref="Z282">
    <cfRule type="cellIs" dxfId="1876" priority="4632" operator="equal">
      <formula>"NÃO"</formula>
    </cfRule>
    <cfRule type="cellIs" dxfId="1875" priority="4633" operator="equal">
      <formula>"SIM"</formula>
    </cfRule>
  </conditionalFormatting>
  <conditionalFormatting sqref="Z282">
    <cfRule type="cellIs" dxfId="1874" priority="4631" operator="equal">
      <formula>"OPORTUNIDADE"</formula>
    </cfRule>
  </conditionalFormatting>
  <conditionalFormatting sqref="Z282">
    <cfRule type="cellIs" dxfId="1873" priority="4629" operator="equal">
      <formula>"NÃO"</formula>
    </cfRule>
    <cfRule type="cellIs" dxfId="1872" priority="4630" operator="equal">
      <formula>"SIM"</formula>
    </cfRule>
  </conditionalFormatting>
  <conditionalFormatting sqref="Z282">
    <cfRule type="cellIs" dxfId="1871" priority="4628" operator="equal">
      <formula>"OPORTUNIDADE"</formula>
    </cfRule>
  </conditionalFormatting>
  <conditionalFormatting sqref="Z282">
    <cfRule type="cellIs" dxfId="1870" priority="4626" operator="equal">
      <formula>"NÃO"</formula>
    </cfRule>
    <cfRule type="cellIs" dxfId="1869" priority="4627" operator="equal">
      <formula>"SIM"</formula>
    </cfRule>
  </conditionalFormatting>
  <conditionalFormatting sqref="Z282">
    <cfRule type="cellIs" dxfId="1868" priority="4625" operator="equal">
      <formula>"OPORTUNIDADE"</formula>
    </cfRule>
  </conditionalFormatting>
  <conditionalFormatting sqref="Z282">
    <cfRule type="cellIs" dxfId="1867" priority="4623" operator="equal">
      <formula>"NÃO"</formula>
    </cfRule>
    <cfRule type="cellIs" dxfId="1866" priority="4624" operator="equal">
      <formula>"SIM"</formula>
    </cfRule>
  </conditionalFormatting>
  <conditionalFormatting sqref="Z282">
    <cfRule type="cellIs" dxfId="1865" priority="4622" operator="equal">
      <formula>"OPORTUNIDADE"</formula>
    </cfRule>
  </conditionalFormatting>
  <conditionalFormatting sqref="Z282">
    <cfRule type="cellIs" dxfId="1864" priority="4620" operator="equal">
      <formula>"NÃO"</formula>
    </cfRule>
    <cfRule type="cellIs" dxfId="1863" priority="4621" operator="equal">
      <formula>"SIM"</formula>
    </cfRule>
  </conditionalFormatting>
  <conditionalFormatting sqref="Z282">
    <cfRule type="cellIs" dxfId="1862" priority="4619" operator="equal">
      <formula>"OPORTUNIDADE"</formula>
    </cfRule>
  </conditionalFormatting>
  <conditionalFormatting sqref="Z282">
    <cfRule type="cellIs" dxfId="1861" priority="4617" operator="equal">
      <formula>"NÃO"</formula>
    </cfRule>
    <cfRule type="cellIs" dxfId="1860" priority="4618" operator="equal">
      <formula>"SIM"</formula>
    </cfRule>
  </conditionalFormatting>
  <conditionalFormatting sqref="Z282">
    <cfRule type="cellIs" dxfId="1859" priority="4616" operator="equal">
      <formula>"OPORTUNIDADE"</formula>
    </cfRule>
  </conditionalFormatting>
  <conditionalFormatting sqref="Z282">
    <cfRule type="cellIs" dxfId="1858" priority="4614" operator="equal">
      <formula>"NÃO"</formula>
    </cfRule>
    <cfRule type="cellIs" dxfId="1857" priority="4615" operator="equal">
      <formula>"SIM"</formula>
    </cfRule>
  </conditionalFormatting>
  <conditionalFormatting sqref="Z282">
    <cfRule type="cellIs" dxfId="1856" priority="4613" operator="equal">
      <formula>"OPORTUNIDADE"</formula>
    </cfRule>
  </conditionalFormatting>
  <conditionalFormatting sqref="Z282">
    <cfRule type="cellIs" dxfId="1855" priority="4611" operator="equal">
      <formula>"NÃO"</formula>
    </cfRule>
    <cfRule type="cellIs" dxfId="1854" priority="4612" operator="equal">
      <formula>"SIM"</formula>
    </cfRule>
  </conditionalFormatting>
  <conditionalFormatting sqref="Y288:Y291">
    <cfRule type="cellIs" dxfId="1853" priority="4610" operator="equal">
      <formula>"OPORTUNIDADE"</formula>
    </cfRule>
  </conditionalFormatting>
  <conditionalFormatting sqref="Y288:Y291">
    <cfRule type="cellIs" dxfId="1852" priority="4608" operator="equal">
      <formula>"NÃO"</formula>
    </cfRule>
    <cfRule type="cellIs" dxfId="1851" priority="4609" operator="equal">
      <formula>"SIM"</formula>
    </cfRule>
  </conditionalFormatting>
  <conditionalFormatting sqref="Y288:Y291">
    <cfRule type="cellIs" dxfId="1850" priority="4607" operator="equal">
      <formula>"OPORTUNIDADE"</formula>
    </cfRule>
  </conditionalFormatting>
  <conditionalFormatting sqref="Y288:Y291">
    <cfRule type="cellIs" dxfId="1849" priority="4605" operator="equal">
      <formula>"NÃO"</formula>
    </cfRule>
    <cfRule type="cellIs" dxfId="1848" priority="4606" operator="equal">
      <formula>"SIM"</formula>
    </cfRule>
  </conditionalFormatting>
  <conditionalFormatting sqref="Y288:Y291">
    <cfRule type="cellIs" dxfId="1847" priority="4604" operator="equal">
      <formula>"OPORTUNIDADE"</formula>
    </cfRule>
  </conditionalFormatting>
  <conditionalFormatting sqref="Y288:Y291">
    <cfRule type="cellIs" dxfId="1846" priority="4602" operator="equal">
      <formula>"NÃO"</formula>
    </cfRule>
    <cfRule type="cellIs" dxfId="1845" priority="4603" operator="equal">
      <formula>"SIM"</formula>
    </cfRule>
  </conditionalFormatting>
  <conditionalFormatting sqref="Y288:Y291">
    <cfRule type="cellIs" dxfId="1844" priority="4601" operator="equal">
      <formula>"OPORTUNIDADE"</formula>
    </cfRule>
  </conditionalFormatting>
  <conditionalFormatting sqref="Y288:Y291">
    <cfRule type="cellIs" dxfId="1843" priority="4599" operator="equal">
      <formula>"NÃO"</formula>
    </cfRule>
    <cfRule type="cellIs" dxfId="1842" priority="4600" operator="equal">
      <formula>"SIM"</formula>
    </cfRule>
  </conditionalFormatting>
  <conditionalFormatting sqref="Y288:Y291">
    <cfRule type="cellIs" dxfId="1841" priority="4598" operator="equal">
      <formula>"OPORTUNIDADE"</formula>
    </cfRule>
  </conditionalFormatting>
  <conditionalFormatting sqref="Y288:Y291">
    <cfRule type="cellIs" dxfId="1840" priority="4596" operator="equal">
      <formula>"NÃO"</formula>
    </cfRule>
    <cfRule type="cellIs" dxfId="1839" priority="4597" operator="equal">
      <formula>"SIM"</formula>
    </cfRule>
  </conditionalFormatting>
  <conditionalFormatting sqref="Y288:Y291">
    <cfRule type="cellIs" dxfId="1838" priority="4595" operator="equal">
      <formula>"OPORTUNIDADE"</formula>
    </cfRule>
  </conditionalFormatting>
  <conditionalFormatting sqref="Y288:Y291">
    <cfRule type="cellIs" dxfId="1837" priority="4593" operator="equal">
      <formula>"NÃO"</formula>
    </cfRule>
    <cfRule type="cellIs" dxfId="1836" priority="4594" operator="equal">
      <formula>"SIM"</formula>
    </cfRule>
  </conditionalFormatting>
  <conditionalFormatting sqref="Y288:Y291">
    <cfRule type="cellIs" dxfId="1835" priority="4592" operator="equal">
      <formula>"OPORTUNIDADE"</formula>
    </cfRule>
  </conditionalFormatting>
  <conditionalFormatting sqref="Y288:Y291">
    <cfRule type="cellIs" dxfId="1834" priority="4590" operator="equal">
      <formula>"NÃO"</formula>
    </cfRule>
    <cfRule type="cellIs" dxfId="1833" priority="4591" operator="equal">
      <formula>"SIM"</formula>
    </cfRule>
  </conditionalFormatting>
  <conditionalFormatting sqref="Y288:Y291">
    <cfRule type="cellIs" dxfId="1832" priority="4589" operator="equal">
      <formula>"OPORTUNIDADE"</formula>
    </cfRule>
  </conditionalFormatting>
  <conditionalFormatting sqref="Y288:Y291">
    <cfRule type="cellIs" dxfId="1831" priority="4587" operator="equal">
      <formula>"NÃO"</formula>
    </cfRule>
    <cfRule type="cellIs" dxfId="1830" priority="4588" operator="equal">
      <formula>"SIM"</formula>
    </cfRule>
  </conditionalFormatting>
  <conditionalFormatting sqref="Y288:Y291">
    <cfRule type="cellIs" dxfId="1829" priority="4586" operator="equal">
      <formula>"OPORTUNIDADE"</formula>
    </cfRule>
  </conditionalFormatting>
  <conditionalFormatting sqref="Y288:Y291">
    <cfRule type="cellIs" dxfId="1828" priority="4584" operator="equal">
      <formula>"NÃO"</formula>
    </cfRule>
    <cfRule type="cellIs" dxfId="1827" priority="4585" operator="equal">
      <formula>"SIM"</formula>
    </cfRule>
  </conditionalFormatting>
  <conditionalFormatting sqref="Y288:Y291">
    <cfRule type="cellIs" dxfId="1826" priority="4583" operator="equal">
      <formula>"OPORTUNIDADE"</formula>
    </cfRule>
  </conditionalFormatting>
  <conditionalFormatting sqref="Y288:Y291">
    <cfRule type="cellIs" dxfId="1825" priority="4581" operator="equal">
      <formula>"NÃO"</formula>
    </cfRule>
    <cfRule type="cellIs" dxfId="1824" priority="4582" operator="equal">
      <formula>"SIM"</formula>
    </cfRule>
  </conditionalFormatting>
  <conditionalFormatting sqref="Y288:Y291">
    <cfRule type="cellIs" dxfId="1823" priority="4580" operator="equal">
      <formula>"OPORTUNIDADE"</formula>
    </cfRule>
  </conditionalFormatting>
  <conditionalFormatting sqref="Y288:Y291">
    <cfRule type="cellIs" dxfId="1822" priority="4578" operator="equal">
      <formula>"NÃO"</formula>
    </cfRule>
    <cfRule type="cellIs" dxfId="1821" priority="4579" operator="equal">
      <formula>"SIM"</formula>
    </cfRule>
  </conditionalFormatting>
  <conditionalFormatting sqref="Y288:Y291">
    <cfRule type="cellIs" dxfId="1820" priority="4577" operator="equal">
      <formula>"OPORTUNIDADE"</formula>
    </cfRule>
  </conditionalFormatting>
  <conditionalFormatting sqref="Y288:Y291">
    <cfRule type="cellIs" dxfId="1819" priority="4575" operator="equal">
      <formula>"NÃO"</formula>
    </cfRule>
    <cfRule type="cellIs" dxfId="1818" priority="4576" operator="equal">
      <formula>"SIM"</formula>
    </cfRule>
  </conditionalFormatting>
  <conditionalFormatting sqref="Y288:Y291">
    <cfRule type="cellIs" dxfId="1817" priority="4574" operator="equal">
      <formula>"OPORTUNIDADE"</formula>
    </cfRule>
  </conditionalFormatting>
  <conditionalFormatting sqref="Y288:Y291">
    <cfRule type="cellIs" dxfId="1816" priority="4572" operator="equal">
      <formula>"NÃO"</formula>
    </cfRule>
    <cfRule type="cellIs" dxfId="1815" priority="4573" operator="equal">
      <formula>"SIM"</formula>
    </cfRule>
  </conditionalFormatting>
  <conditionalFormatting sqref="Y288:Y291">
    <cfRule type="cellIs" dxfId="1814" priority="4571" operator="equal">
      <formula>"OPORTUNIDADE"</formula>
    </cfRule>
  </conditionalFormatting>
  <conditionalFormatting sqref="Y288:Y291">
    <cfRule type="cellIs" dxfId="1813" priority="4569" operator="equal">
      <formula>"NÃO"</formula>
    </cfRule>
    <cfRule type="cellIs" dxfId="1812" priority="4570" operator="equal">
      <formula>"SIM"</formula>
    </cfRule>
  </conditionalFormatting>
  <conditionalFormatting sqref="Y288:Y291">
    <cfRule type="cellIs" dxfId="1811" priority="4568" operator="equal">
      <formula>"OPORTUNIDADE"</formula>
    </cfRule>
  </conditionalFormatting>
  <conditionalFormatting sqref="Y288:Y291">
    <cfRule type="cellIs" dxfId="1810" priority="4566" operator="equal">
      <formula>"NÃO"</formula>
    </cfRule>
    <cfRule type="cellIs" dxfId="1809" priority="4567" operator="equal">
      <formula>"SIM"</formula>
    </cfRule>
  </conditionalFormatting>
  <conditionalFormatting sqref="Y288:Y291">
    <cfRule type="cellIs" dxfId="1808" priority="4565" operator="equal">
      <formula>"OPORTUNIDADE"</formula>
    </cfRule>
  </conditionalFormatting>
  <conditionalFormatting sqref="Y288:Y291">
    <cfRule type="cellIs" dxfId="1807" priority="4563" operator="equal">
      <formula>"NÃO"</formula>
    </cfRule>
    <cfRule type="cellIs" dxfId="1806" priority="4564" operator="equal">
      <formula>"SIM"</formula>
    </cfRule>
  </conditionalFormatting>
  <conditionalFormatting sqref="Y288:Y291">
    <cfRule type="cellIs" dxfId="1805" priority="4562" operator="equal">
      <formula>"OPORTUNIDADE"</formula>
    </cfRule>
  </conditionalFormatting>
  <conditionalFormatting sqref="Y288:Y291">
    <cfRule type="cellIs" dxfId="1804" priority="4560" operator="equal">
      <formula>"NÃO"</formula>
    </cfRule>
    <cfRule type="cellIs" dxfId="1803" priority="4561" operator="equal">
      <formula>"SIM"</formula>
    </cfRule>
  </conditionalFormatting>
  <conditionalFormatting sqref="Y288:Y291">
    <cfRule type="cellIs" dxfId="1802" priority="4559" operator="equal">
      <formula>"OPORTUNIDADE"</formula>
    </cfRule>
  </conditionalFormatting>
  <conditionalFormatting sqref="Y288:Y291">
    <cfRule type="cellIs" dxfId="1801" priority="4557" operator="equal">
      <formula>"NÃO"</formula>
    </cfRule>
    <cfRule type="cellIs" dxfId="1800" priority="4558" operator="equal">
      <formula>"SIM"</formula>
    </cfRule>
  </conditionalFormatting>
  <conditionalFormatting sqref="Y288:Y291">
    <cfRule type="cellIs" dxfId="1799" priority="4556" operator="equal">
      <formula>"OPORTUNIDADE"</formula>
    </cfRule>
  </conditionalFormatting>
  <conditionalFormatting sqref="Y288:Y291">
    <cfRule type="cellIs" dxfId="1798" priority="4554" operator="equal">
      <formula>"NÃO"</formula>
    </cfRule>
    <cfRule type="cellIs" dxfId="1797" priority="4555" operator="equal">
      <formula>"SIM"</formula>
    </cfRule>
  </conditionalFormatting>
  <conditionalFormatting sqref="Y288:Y291">
    <cfRule type="cellIs" dxfId="1796" priority="4553" operator="equal">
      <formula>"OPORTUNIDADE"</formula>
    </cfRule>
  </conditionalFormatting>
  <conditionalFormatting sqref="Y288:Y291">
    <cfRule type="cellIs" dxfId="1795" priority="4551" operator="equal">
      <formula>"NÃO"</formula>
    </cfRule>
    <cfRule type="cellIs" dxfId="1794" priority="4552" operator="equal">
      <formula>"SIM"</formula>
    </cfRule>
  </conditionalFormatting>
  <conditionalFormatting sqref="Y288:Y291">
    <cfRule type="cellIs" dxfId="1793" priority="4550" operator="equal">
      <formula>"OPORTUNIDADE"</formula>
    </cfRule>
  </conditionalFormatting>
  <conditionalFormatting sqref="Y288:Y291">
    <cfRule type="cellIs" dxfId="1792" priority="4548" operator="equal">
      <formula>"NÃO"</formula>
    </cfRule>
    <cfRule type="cellIs" dxfId="1791" priority="4549" operator="equal">
      <formula>"SIM"</formula>
    </cfRule>
  </conditionalFormatting>
  <conditionalFormatting sqref="Y288:Y291">
    <cfRule type="cellIs" dxfId="1790" priority="4547" operator="equal">
      <formula>"OPORTUNIDADE"</formula>
    </cfRule>
  </conditionalFormatting>
  <conditionalFormatting sqref="Y288:Y291">
    <cfRule type="cellIs" dxfId="1789" priority="4545" operator="equal">
      <formula>"NÃO"</formula>
    </cfRule>
    <cfRule type="cellIs" dxfId="1788" priority="4546" operator="equal">
      <formula>"SIM"</formula>
    </cfRule>
  </conditionalFormatting>
  <conditionalFormatting sqref="Y288:Y291">
    <cfRule type="cellIs" dxfId="1787" priority="4544" operator="equal">
      <formula>"OPORTUNIDADE"</formula>
    </cfRule>
  </conditionalFormatting>
  <conditionalFormatting sqref="Y288:Y291">
    <cfRule type="cellIs" dxfId="1786" priority="4542" operator="equal">
      <formula>"NÃO"</formula>
    </cfRule>
    <cfRule type="cellIs" dxfId="1785" priority="4543" operator="equal">
      <formula>"SIM"</formula>
    </cfRule>
  </conditionalFormatting>
  <conditionalFormatting sqref="Y288:Y291">
    <cfRule type="cellIs" dxfId="1784" priority="4541" operator="equal">
      <formula>"OPORTUNIDADE"</formula>
    </cfRule>
  </conditionalFormatting>
  <conditionalFormatting sqref="Y288:Y291">
    <cfRule type="cellIs" dxfId="1783" priority="4539" operator="equal">
      <formula>"NÃO"</formula>
    </cfRule>
    <cfRule type="cellIs" dxfId="1782" priority="4540" operator="equal">
      <formula>"SIM"</formula>
    </cfRule>
  </conditionalFormatting>
  <conditionalFormatting sqref="Y288:Y291">
    <cfRule type="cellIs" dxfId="1781" priority="4538" operator="equal">
      <formula>"OPORTUNIDADE"</formula>
    </cfRule>
  </conditionalFormatting>
  <conditionalFormatting sqref="Y288:Y291">
    <cfRule type="cellIs" dxfId="1780" priority="4536" operator="equal">
      <formula>"NÃO"</formula>
    </cfRule>
    <cfRule type="cellIs" dxfId="1779" priority="4537" operator="equal">
      <formula>"SIM"</formula>
    </cfRule>
  </conditionalFormatting>
  <conditionalFormatting sqref="Y288:Y291">
    <cfRule type="cellIs" dxfId="1778" priority="4535" operator="equal">
      <formula>"OPORTUNIDADE"</formula>
    </cfRule>
  </conditionalFormatting>
  <conditionalFormatting sqref="Y288:Y291">
    <cfRule type="cellIs" dxfId="1777" priority="4533" operator="equal">
      <formula>"NÃO"</formula>
    </cfRule>
    <cfRule type="cellIs" dxfId="1776" priority="4534" operator="equal">
      <formula>"SIM"</formula>
    </cfRule>
  </conditionalFormatting>
  <conditionalFormatting sqref="Y288:Y291">
    <cfRule type="cellIs" dxfId="1775" priority="4532" operator="equal">
      <formula>"OPORTUNIDADE"</formula>
    </cfRule>
  </conditionalFormatting>
  <conditionalFormatting sqref="Y288:Y291">
    <cfRule type="cellIs" dxfId="1774" priority="4530" operator="equal">
      <formula>"NÃO"</formula>
    </cfRule>
    <cfRule type="cellIs" dxfId="1773" priority="4531" operator="equal">
      <formula>"SIM"</formula>
    </cfRule>
  </conditionalFormatting>
  <conditionalFormatting sqref="Y288:Y291">
    <cfRule type="cellIs" dxfId="1772" priority="4529" operator="equal">
      <formula>"OPORTUNIDADE"</formula>
    </cfRule>
  </conditionalFormatting>
  <conditionalFormatting sqref="Y288:Y291">
    <cfRule type="cellIs" dxfId="1771" priority="4527" operator="equal">
      <formula>"NÃO"</formula>
    </cfRule>
    <cfRule type="cellIs" dxfId="1770" priority="4528" operator="equal">
      <formula>"SIM"</formula>
    </cfRule>
  </conditionalFormatting>
  <conditionalFormatting sqref="Y288:Y291">
    <cfRule type="cellIs" dxfId="1769" priority="4526" operator="equal">
      <formula>"OPORTUNIDADE"</formula>
    </cfRule>
  </conditionalFormatting>
  <conditionalFormatting sqref="Y288:Y291">
    <cfRule type="cellIs" dxfId="1768" priority="4524" operator="equal">
      <formula>"NÃO"</formula>
    </cfRule>
    <cfRule type="cellIs" dxfId="1767" priority="4525" operator="equal">
      <formula>"SIM"</formula>
    </cfRule>
  </conditionalFormatting>
  <conditionalFormatting sqref="Y288:Y291">
    <cfRule type="cellIs" dxfId="1766" priority="4523" operator="equal">
      <formula>"OPORTUNIDADE"</formula>
    </cfRule>
  </conditionalFormatting>
  <conditionalFormatting sqref="Y288:Y291">
    <cfRule type="cellIs" dxfId="1765" priority="4521" operator="equal">
      <formula>"NÃO"</formula>
    </cfRule>
    <cfRule type="cellIs" dxfId="1764" priority="4522" operator="equal">
      <formula>"SIM"</formula>
    </cfRule>
  </conditionalFormatting>
  <conditionalFormatting sqref="Y288:Y291">
    <cfRule type="cellIs" dxfId="1763" priority="4520" operator="equal">
      <formula>"OPORTUNIDADE"</formula>
    </cfRule>
  </conditionalFormatting>
  <conditionalFormatting sqref="Y288:Y291">
    <cfRule type="cellIs" dxfId="1762" priority="4518" operator="equal">
      <formula>"NÃO"</formula>
    </cfRule>
    <cfRule type="cellIs" dxfId="1761" priority="4519" operator="equal">
      <formula>"SIM"</formula>
    </cfRule>
  </conditionalFormatting>
  <conditionalFormatting sqref="Y288:Y291">
    <cfRule type="cellIs" dxfId="1760" priority="4517" operator="equal">
      <formula>"OPORTUNIDADE"</formula>
    </cfRule>
  </conditionalFormatting>
  <conditionalFormatting sqref="Y288:Y291">
    <cfRule type="cellIs" dxfId="1759" priority="4515" operator="equal">
      <formula>"NÃO"</formula>
    </cfRule>
    <cfRule type="cellIs" dxfId="1758" priority="4516" operator="equal">
      <formula>"SIM"</formula>
    </cfRule>
  </conditionalFormatting>
  <conditionalFormatting sqref="Y288:Y291">
    <cfRule type="cellIs" dxfId="1757" priority="4514" operator="equal">
      <formula>"OPORTUNIDADE"</formula>
    </cfRule>
  </conditionalFormatting>
  <conditionalFormatting sqref="Y288:Y291">
    <cfRule type="cellIs" dxfId="1756" priority="4512" operator="equal">
      <formula>"NÃO"</formula>
    </cfRule>
    <cfRule type="cellIs" dxfId="1755" priority="4513" operator="equal">
      <formula>"SIM"</formula>
    </cfRule>
  </conditionalFormatting>
  <conditionalFormatting sqref="Y288:Y291">
    <cfRule type="cellIs" dxfId="1754" priority="4511" operator="equal">
      <formula>"OPORTUNIDADE"</formula>
    </cfRule>
  </conditionalFormatting>
  <conditionalFormatting sqref="Y288:Y291">
    <cfRule type="cellIs" dxfId="1753" priority="4509" operator="equal">
      <formula>"NÃO"</formula>
    </cfRule>
    <cfRule type="cellIs" dxfId="1752" priority="4510" operator="equal">
      <formula>"SIM"</formula>
    </cfRule>
  </conditionalFormatting>
  <conditionalFormatting sqref="Y288:Y291">
    <cfRule type="cellIs" dxfId="1751" priority="4508" operator="equal">
      <formula>"OPORTUNIDADE"</formula>
    </cfRule>
  </conditionalFormatting>
  <conditionalFormatting sqref="Y288:Y291">
    <cfRule type="cellIs" dxfId="1750" priority="4506" operator="equal">
      <formula>"NÃO"</formula>
    </cfRule>
    <cfRule type="cellIs" dxfId="1749" priority="4507" operator="equal">
      <formula>"SIM"</formula>
    </cfRule>
  </conditionalFormatting>
  <conditionalFormatting sqref="Y288:Y291">
    <cfRule type="cellIs" dxfId="1748" priority="4505" operator="equal">
      <formula>"OPORTUNIDADE"</formula>
    </cfRule>
  </conditionalFormatting>
  <conditionalFormatting sqref="Y288:Y291">
    <cfRule type="cellIs" dxfId="1747" priority="4503" operator="equal">
      <formula>"NÃO"</formula>
    </cfRule>
    <cfRule type="cellIs" dxfId="1746" priority="4504" operator="equal">
      <formula>"SIM"</formula>
    </cfRule>
  </conditionalFormatting>
  <conditionalFormatting sqref="Y288:Y291">
    <cfRule type="cellIs" dxfId="1745" priority="4502" operator="equal">
      <formula>"OPORTUNIDADE"</formula>
    </cfRule>
  </conditionalFormatting>
  <conditionalFormatting sqref="Y288:Y291">
    <cfRule type="cellIs" dxfId="1744" priority="4500" operator="equal">
      <formula>"NÃO"</formula>
    </cfRule>
    <cfRule type="cellIs" dxfId="1743" priority="4501" operator="equal">
      <formula>"SIM"</formula>
    </cfRule>
  </conditionalFormatting>
  <conditionalFormatting sqref="Y288:Y291">
    <cfRule type="cellIs" dxfId="1742" priority="4499" operator="equal">
      <formula>"OPORTUNIDADE"</formula>
    </cfRule>
  </conditionalFormatting>
  <conditionalFormatting sqref="Y288:Y291">
    <cfRule type="cellIs" dxfId="1741" priority="4497" operator="equal">
      <formula>"NÃO"</formula>
    </cfRule>
    <cfRule type="cellIs" dxfId="1740" priority="4498" operator="equal">
      <formula>"SIM"</formula>
    </cfRule>
  </conditionalFormatting>
  <conditionalFormatting sqref="Y288:Y291">
    <cfRule type="cellIs" dxfId="1739" priority="4496" operator="equal">
      <formula>"OPORTUNIDADE"</formula>
    </cfRule>
  </conditionalFormatting>
  <conditionalFormatting sqref="Y288:Y291">
    <cfRule type="cellIs" dxfId="1738" priority="4494" operator="equal">
      <formula>"NÃO"</formula>
    </cfRule>
    <cfRule type="cellIs" dxfId="1737" priority="4495" operator="equal">
      <formula>"SIM"</formula>
    </cfRule>
  </conditionalFormatting>
  <conditionalFormatting sqref="Y288:Y291">
    <cfRule type="cellIs" dxfId="1736" priority="4493" operator="equal">
      <formula>"OPORTUNIDADE"</formula>
    </cfRule>
  </conditionalFormatting>
  <conditionalFormatting sqref="Y288:Y291">
    <cfRule type="cellIs" dxfId="1735" priority="4491" operator="equal">
      <formula>"NÃO"</formula>
    </cfRule>
    <cfRule type="cellIs" dxfId="1734" priority="4492" operator="equal">
      <formula>"SIM"</formula>
    </cfRule>
  </conditionalFormatting>
  <conditionalFormatting sqref="Y288:Y291">
    <cfRule type="cellIs" dxfId="1733" priority="4490" operator="equal">
      <formula>"OPORTUNIDADE"</formula>
    </cfRule>
  </conditionalFormatting>
  <conditionalFormatting sqref="Y288:Y291">
    <cfRule type="cellIs" dxfId="1732" priority="4488" operator="equal">
      <formula>"NÃO"</formula>
    </cfRule>
    <cfRule type="cellIs" dxfId="1731" priority="4489" operator="equal">
      <formula>"SIM"</formula>
    </cfRule>
  </conditionalFormatting>
  <conditionalFormatting sqref="Y288:Y291">
    <cfRule type="cellIs" dxfId="1730" priority="4487" operator="equal">
      <formula>"OPORTUNIDADE"</formula>
    </cfRule>
  </conditionalFormatting>
  <conditionalFormatting sqref="Y288:Y291">
    <cfRule type="cellIs" dxfId="1729" priority="4485" operator="equal">
      <formula>"NÃO"</formula>
    </cfRule>
    <cfRule type="cellIs" dxfId="1728" priority="4486" operator="equal">
      <formula>"SIM"</formula>
    </cfRule>
  </conditionalFormatting>
  <conditionalFormatting sqref="Y288:Y291">
    <cfRule type="cellIs" dxfId="1727" priority="4484" operator="equal">
      <formula>"OPORTUNIDADE"</formula>
    </cfRule>
  </conditionalFormatting>
  <conditionalFormatting sqref="Y288:Y291">
    <cfRule type="cellIs" dxfId="1726" priority="4482" operator="equal">
      <formula>"NÃO"</formula>
    </cfRule>
    <cfRule type="cellIs" dxfId="1725" priority="4483" operator="equal">
      <formula>"SIM"</formula>
    </cfRule>
  </conditionalFormatting>
  <conditionalFormatting sqref="Y288:Y291">
    <cfRule type="cellIs" dxfId="1724" priority="4481" operator="equal">
      <formula>"OPORTUNIDADE"</formula>
    </cfRule>
  </conditionalFormatting>
  <conditionalFormatting sqref="Y288:Y291">
    <cfRule type="cellIs" dxfId="1723" priority="4479" operator="equal">
      <formula>"NÃO"</formula>
    </cfRule>
    <cfRule type="cellIs" dxfId="1722" priority="4480" operator="equal">
      <formula>"SIM"</formula>
    </cfRule>
  </conditionalFormatting>
  <conditionalFormatting sqref="Y288:Y291">
    <cfRule type="cellIs" dxfId="1721" priority="4478" operator="equal">
      <formula>"OPORTUNIDADE"</formula>
    </cfRule>
  </conditionalFormatting>
  <conditionalFormatting sqref="Y288:Y291">
    <cfRule type="cellIs" dxfId="1720" priority="4476" operator="equal">
      <formula>"NÃO"</formula>
    </cfRule>
    <cfRule type="cellIs" dxfId="1719" priority="4477" operator="equal">
      <formula>"SIM"</formula>
    </cfRule>
  </conditionalFormatting>
  <conditionalFormatting sqref="Y288:Y291">
    <cfRule type="cellIs" dxfId="1718" priority="4475" operator="equal">
      <formula>"OPORTUNIDADE"</formula>
    </cfRule>
  </conditionalFormatting>
  <conditionalFormatting sqref="Y288:Y291">
    <cfRule type="cellIs" dxfId="1717" priority="4473" operator="equal">
      <formula>"NÃO"</formula>
    </cfRule>
    <cfRule type="cellIs" dxfId="1716" priority="4474" operator="equal">
      <formula>"SIM"</formula>
    </cfRule>
  </conditionalFormatting>
  <conditionalFormatting sqref="Y288:Y291">
    <cfRule type="cellIs" dxfId="1715" priority="4472" operator="equal">
      <formula>"OPORTUNIDADE"</formula>
    </cfRule>
  </conditionalFormatting>
  <conditionalFormatting sqref="Y288:Y291">
    <cfRule type="cellIs" dxfId="1714" priority="4470" operator="equal">
      <formula>"NÃO"</formula>
    </cfRule>
    <cfRule type="cellIs" dxfId="1713" priority="4471" operator="equal">
      <formula>"SIM"</formula>
    </cfRule>
  </conditionalFormatting>
  <conditionalFormatting sqref="Y288:Y291">
    <cfRule type="cellIs" dxfId="1712" priority="4469" operator="equal">
      <formula>"OPORTUNIDADE"</formula>
    </cfRule>
  </conditionalFormatting>
  <conditionalFormatting sqref="Y288:Y291">
    <cfRule type="cellIs" dxfId="1711" priority="4467" operator="equal">
      <formula>"NÃO"</formula>
    </cfRule>
    <cfRule type="cellIs" dxfId="1710" priority="4468" operator="equal">
      <formula>"SIM"</formula>
    </cfRule>
  </conditionalFormatting>
  <conditionalFormatting sqref="Y288:Y291">
    <cfRule type="cellIs" dxfId="1709" priority="4466" operator="equal">
      <formula>"OPORTUNIDADE"</formula>
    </cfRule>
  </conditionalFormatting>
  <conditionalFormatting sqref="Y288:Y291">
    <cfRule type="cellIs" dxfId="1708" priority="4464" operator="equal">
      <formula>"NÃO"</formula>
    </cfRule>
    <cfRule type="cellIs" dxfId="1707" priority="4465" operator="equal">
      <formula>"SIM"</formula>
    </cfRule>
  </conditionalFormatting>
  <conditionalFormatting sqref="Y288:Y291">
    <cfRule type="cellIs" dxfId="1706" priority="4463" operator="equal">
      <formula>"OPORTUNIDADE"</formula>
    </cfRule>
  </conditionalFormatting>
  <conditionalFormatting sqref="Y288:Y291">
    <cfRule type="cellIs" dxfId="1705" priority="4461" operator="equal">
      <formula>"NÃO"</formula>
    </cfRule>
    <cfRule type="cellIs" dxfId="1704" priority="4462" operator="equal">
      <formula>"SIM"</formula>
    </cfRule>
  </conditionalFormatting>
  <conditionalFormatting sqref="Y288:Y291">
    <cfRule type="cellIs" dxfId="1703" priority="4460" operator="equal">
      <formula>"OPORTUNIDADE"</formula>
    </cfRule>
  </conditionalFormatting>
  <conditionalFormatting sqref="Y288:Y291">
    <cfRule type="cellIs" dxfId="1702" priority="4458" operator="equal">
      <formula>"NÃO"</formula>
    </cfRule>
    <cfRule type="cellIs" dxfId="1701" priority="4459" operator="equal">
      <formula>"SIM"</formula>
    </cfRule>
  </conditionalFormatting>
  <conditionalFormatting sqref="Y288:Y291">
    <cfRule type="cellIs" dxfId="1700" priority="4457" operator="equal">
      <formula>"OPORTUNIDADE"</formula>
    </cfRule>
  </conditionalFormatting>
  <conditionalFormatting sqref="Y288:Y291">
    <cfRule type="cellIs" dxfId="1699" priority="4455" operator="equal">
      <formula>"NÃO"</formula>
    </cfRule>
    <cfRule type="cellIs" dxfId="1698" priority="4456" operator="equal">
      <formula>"SIM"</formula>
    </cfRule>
  </conditionalFormatting>
  <conditionalFormatting sqref="Y288:Y291">
    <cfRule type="cellIs" dxfId="1697" priority="4454" operator="equal">
      <formula>"OPORTUNIDADE"</formula>
    </cfRule>
  </conditionalFormatting>
  <conditionalFormatting sqref="Y288:Y291">
    <cfRule type="cellIs" dxfId="1696" priority="4452" operator="equal">
      <formula>"NÃO"</formula>
    </cfRule>
    <cfRule type="cellIs" dxfId="1695" priority="4453" operator="equal">
      <formula>"SIM"</formula>
    </cfRule>
  </conditionalFormatting>
  <conditionalFormatting sqref="Y288:Y291">
    <cfRule type="cellIs" dxfId="1694" priority="4451" operator="equal">
      <formula>"OPORTUNIDADE"</formula>
    </cfRule>
  </conditionalFormatting>
  <conditionalFormatting sqref="Y288:Y291">
    <cfRule type="cellIs" dxfId="1693" priority="4449" operator="equal">
      <formula>"NÃO"</formula>
    </cfRule>
    <cfRule type="cellIs" dxfId="1692" priority="4450" operator="equal">
      <formula>"SIM"</formula>
    </cfRule>
  </conditionalFormatting>
  <conditionalFormatting sqref="Y288:Y291">
    <cfRule type="cellIs" dxfId="1691" priority="4448" operator="equal">
      <formula>"OPORTUNIDADE"</formula>
    </cfRule>
  </conditionalFormatting>
  <conditionalFormatting sqref="Y288:Y291">
    <cfRule type="cellIs" dxfId="1690" priority="4446" operator="equal">
      <formula>"NÃO"</formula>
    </cfRule>
    <cfRule type="cellIs" dxfId="1689" priority="4447" operator="equal">
      <formula>"SIM"</formula>
    </cfRule>
  </conditionalFormatting>
  <conditionalFormatting sqref="Y288:Y291">
    <cfRule type="cellIs" dxfId="1688" priority="4445" operator="equal">
      <formula>"OPORTUNIDADE"</formula>
    </cfRule>
  </conditionalFormatting>
  <conditionalFormatting sqref="Y288:Y291">
    <cfRule type="cellIs" dxfId="1687" priority="4443" operator="equal">
      <formula>"NÃO"</formula>
    </cfRule>
    <cfRule type="cellIs" dxfId="1686" priority="4444" operator="equal">
      <formula>"SIM"</formula>
    </cfRule>
  </conditionalFormatting>
  <conditionalFormatting sqref="Y288:Y291">
    <cfRule type="cellIs" dxfId="1685" priority="4442" operator="equal">
      <formula>"OPORTUNIDADE"</formula>
    </cfRule>
  </conditionalFormatting>
  <conditionalFormatting sqref="Y288:Y291">
    <cfRule type="cellIs" dxfId="1684" priority="4440" operator="equal">
      <formula>"NÃO"</formula>
    </cfRule>
    <cfRule type="cellIs" dxfId="1683" priority="4441" operator="equal">
      <formula>"SIM"</formula>
    </cfRule>
  </conditionalFormatting>
  <conditionalFormatting sqref="Y288:Y291">
    <cfRule type="cellIs" dxfId="1682" priority="4439" operator="equal">
      <formula>"OPORTUNIDADE"</formula>
    </cfRule>
  </conditionalFormatting>
  <conditionalFormatting sqref="Y288:Y291">
    <cfRule type="cellIs" dxfId="1681" priority="4437" operator="equal">
      <formula>"NÃO"</formula>
    </cfRule>
    <cfRule type="cellIs" dxfId="1680" priority="4438" operator="equal">
      <formula>"SIM"</formula>
    </cfRule>
  </conditionalFormatting>
  <conditionalFormatting sqref="Y288:Y291">
    <cfRule type="cellIs" dxfId="1679" priority="4436" operator="equal">
      <formula>"OPORTUNIDADE"</formula>
    </cfRule>
  </conditionalFormatting>
  <conditionalFormatting sqref="Y288:Y291">
    <cfRule type="cellIs" dxfId="1678" priority="4434" operator="equal">
      <formula>"NÃO"</formula>
    </cfRule>
    <cfRule type="cellIs" dxfId="1677" priority="4435" operator="equal">
      <formula>"SIM"</formula>
    </cfRule>
  </conditionalFormatting>
  <conditionalFormatting sqref="Y288:Y291">
    <cfRule type="cellIs" dxfId="1676" priority="4433" operator="equal">
      <formula>"OPORTUNIDADE"</formula>
    </cfRule>
  </conditionalFormatting>
  <conditionalFormatting sqref="Y288:Y291">
    <cfRule type="cellIs" dxfId="1675" priority="4431" operator="equal">
      <formula>"NÃO"</formula>
    </cfRule>
    <cfRule type="cellIs" dxfId="1674" priority="4432" operator="equal">
      <formula>"SIM"</formula>
    </cfRule>
  </conditionalFormatting>
  <conditionalFormatting sqref="Y288:Y291">
    <cfRule type="cellIs" dxfId="1673" priority="4430" operator="equal">
      <formula>"OPORTUNIDADE"</formula>
    </cfRule>
  </conditionalFormatting>
  <conditionalFormatting sqref="Y288:Y291">
    <cfRule type="cellIs" dxfId="1672" priority="4428" operator="equal">
      <formula>"NÃO"</formula>
    </cfRule>
    <cfRule type="cellIs" dxfId="1671" priority="4429" operator="equal">
      <formula>"SIM"</formula>
    </cfRule>
  </conditionalFormatting>
  <conditionalFormatting sqref="Y288:Y291">
    <cfRule type="cellIs" dxfId="1670" priority="4427" operator="equal">
      <formula>"OPORTUNIDADE"</formula>
    </cfRule>
  </conditionalFormatting>
  <conditionalFormatting sqref="Y288:Y291">
    <cfRule type="cellIs" dxfId="1669" priority="4425" operator="equal">
      <formula>"NÃO"</formula>
    </cfRule>
    <cfRule type="cellIs" dxfId="1668" priority="4426" operator="equal">
      <formula>"SIM"</formula>
    </cfRule>
  </conditionalFormatting>
  <conditionalFormatting sqref="Y288:Y291">
    <cfRule type="cellIs" dxfId="1667" priority="4424" operator="equal">
      <formula>"OPORTUNIDADE"</formula>
    </cfRule>
  </conditionalFormatting>
  <conditionalFormatting sqref="Y288:Y291">
    <cfRule type="cellIs" dxfId="1666" priority="4422" operator="equal">
      <formula>"NÃO"</formula>
    </cfRule>
    <cfRule type="cellIs" dxfId="1665" priority="4423" operator="equal">
      <formula>"SIM"</formula>
    </cfRule>
  </conditionalFormatting>
  <conditionalFormatting sqref="Y288:Y291">
    <cfRule type="cellIs" dxfId="1664" priority="4421" operator="equal">
      <formula>"OPORTUNIDADE"</formula>
    </cfRule>
  </conditionalFormatting>
  <conditionalFormatting sqref="Y288:Y291">
    <cfRule type="cellIs" dxfId="1663" priority="4419" operator="equal">
      <formula>"NÃO"</formula>
    </cfRule>
    <cfRule type="cellIs" dxfId="1662" priority="4420" operator="equal">
      <formula>"SIM"</formula>
    </cfRule>
  </conditionalFormatting>
  <conditionalFormatting sqref="Y288:Y291">
    <cfRule type="cellIs" dxfId="1661" priority="4418" operator="equal">
      <formula>"OPORTUNIDADE"</formula>
    </cfRule>
  </conditionalFormatting>
  <conditionalFormatting sqref="Y288:Y291">
    <cfRule type="cellIs" dxfId="1660" priority="4416" operator="equal">
      <formula>"NÃO"</formula>
    </cfRule>
    <cfRule type="cellIs" dxfId="1659" priority="4417" operator="equal">
      <formula>"SIM"</formula>
    </cfRule>
  </conditionalFormatting>
  <conditionalFormatting sqref="Y288:Y291">
    <cfRule type="cellIs" dxfId="1658" priority="4415" operator="equal">
      <formula>"OPORTUNIDADE"</formula>
    </cfRule>
  </conditionalFormatting>
  <conditionalFormatting sqref="Y288:Y291">
    <cfRule type="cellIs" dxfId="1657" priority="4413" operator="equal">
      <formula>"NÃO"</formula>
    </cfRule>
    <cfRule type="cellIs" dxfId="1656" priority="4414" operator="equal">
      <formula>"SIM"</formula>
    </cfRule>
  </conditionalFormatting>
  <conditionalFormatting sqref="Y288:Y291">
    <cfRule type="cellIs" dxfId="1655" priority="4412" operator="equal">
      <formula>"OPORTUNIDADE"</formula>
    </cfRule>
  </conditionalFormatting>
  <conditionalFormatting sqref="Y288:Y291">
    <cfRule type="cellIs" dxfId="1654" priority="4410" operator="equal">
      <formula>"NÃO"</formula>
    </cfRule>
    <cfRule type="cellIs" dxfId="1653" priority="4411" operator="equal">
      <formula>"SIM"</formula>
    </cfRule>
  </conditionalFormatting>
  <conditionalFormatting sqref="Y288:Y291">
    <cfRule type="cellIs" dxfId="1652" priority="4409" operator="equal">
      <formula>"OPORTUNIDADE"</formula>
    </cfRule>
  </conditionalFormatting>
  <conditionalFormatting sqref="Y288:Y291">
    <cfRule type="cellIs" dxfId="1651" priority="4407" operator="equal">
      <formula>"NÃO"</formula>
    </cfRule>
    <cfRule type="cellIs" dxfId="1650" priority="4408" operator="equal">
      <formula>"SIM"</formula>
    </cfRule>
  </conditionalFormatting>
  <conditionalFormatting sqref="Y288:Y291">
    <cfRule type="cellIs" dxfId="1649" priority="4406" operator="equal">
      <formula>"OPORTUNIDADE"</formula>
    </cfRule>
  </conditionalFormatting>
  <conditionalFormatting sqref="Y288:Y291">
    <cfRule type="cellIs" dxfId="1648" priority="4404" operator="equal">
      <formula>"NÃO"</formula>
    </cfRule>
    <cfRule type="cellIs" dxfId="1647" priority="4405" operator="equal">
      <formula>"SIM"</formula>
    </cfRule>
  </conditionalFormatting>
  <conditionalFormatting sqref="Y288:Y291">
    <cfRule type="cellIs" dxfId="1646" priority="4403" operator="equal">
      <formula>"OPORTUNIDADE"</formula>
    </cfRule>
  </conditionalFormatting>
  <conditionalFormatting sqref="Y288:Y291">
    <cfRule type="cellIs" dxfId="1645" priority="4401" operator="equal">
      <formula>"NÃO"</formula>
    </cfRule>
    <cfRule type="cellIs" dxfId="1644" priority="4402" operator="equal">
      <formula>"SIM"</formula>
    </cfRule>
  </conditionalFormatting>
  <conditionalFormatting sqref="Y288:Y291">
    <cfRule type="cellIs" dxfId="1643" priority="4400" operator="equal">
      <formula>"OPORTUNIDADE"</formula>
    </cfRule>
  </conditionalFormatting>
  <conditionalFormatting sqref="Y288:Y291">
    <cfRule type="cellIs" dxfId="1642" priority="4398" operator="equal">
      <formula>"NÃO"</formula>
    </cfRule>
    <cfRule type="cellIs" dxfId="1641" priority="4399" operator="equal">
      <formula>"SIM"</formula>
    </cfRule>
  </conditionalFormatting>
  <conditionalFormatting sqref="Y288:Y291">
    <cfRule type="cellIs" dxfId="1640" priority="4397" operator="equal">
      <formula>"OPORTUNIDADE"</formula>
    </cfRule>
  </conditionalFormatting>
  <conditionalFormatting sqref="Y288:Y291">
    <cfRule type="cellIs" dxfId="1639" priority="4395" operator="equal">
      <formula>"NÃO"</formula>
    </cfRule>
    <cfRule type="cellIs" dxfId="1638" priority="4396" operator="equal">
      <formula>"SIM"</formula>
    </cfRule>
  </conditionalFormatting>
  <conditionalFormatting sqref="Y288:Y291">
    <cfRule type="cellIs" dxfId="1637" priority="4394" operator="equal">
      <formula>"OPORTUNIDADE"</formula>
    </cfRule>
  </conditionalFormatting>
  <conditionalFormatting sqref="Y288:Y291">
    <cfRule type="cellIs" dxfId="1636" priority="4392" operator="equal">
      <formula>"NÃO"</formula>
    </cfRule>
    <cfRule type="cellIs" dxfId="1635" priority="4393" operator="equal">
      <formula>"SIM"</formula>
    </cfRule>
  </conditionalFormatting>
  <conditionalFormatting sqref="Y288:Y291">
    <cfRule type="cellIs" dxfId="1634" priority="4391" operator="equal">
      <formula>"OPORTUNIDADE"</formula>
    </cfRule>
  </conditionalFormatting>
  <conditionalFormatting sqref="Y288:Y291">
    <cfRule type="cellIs" dxfId="1633" priority="4389" operator="equal">
      <formula>"NÃO"</formula>
    </cfRule>
    <cfRule type="cellIs" dxfId="1632" priority="4390" operator="equal">
      <formula>"SIM"</formula>
    </cfRule>
  </conditionalFormatting>
  <conditionalFormatting sqref="Y288:Y291">
    <cfRule type="cellIs" dxfId="1631" priority="4388" operator="equal">
      <formula>"OPORTUNIDADE"</formula>
    </cfRule>
  </conditionalFormatting>
  <conditionalFormatting sqref="Y288:Y291">
    <cfRule type="cellIs" dxfId="1630" priority="4386" operator="equal">
      <formula>"NÃO"</formula>
    </cfRule>
    <cfRule type="cellIs" dxfId="1629" priority="4387" operator="equal">
      <formula>"SIM"</formula>
    </cfRule>
  </conditionalFormatting>
  <conditionalFormatting sqref="Y288:Y291">
    <cfRule type="cellIs" dxfId="1628" priority="4385" operator="equal">
      <formula>"OPORTUNIDADE"</formula>
    </cfRule>
  </conditionalFormatting>
  <conditionalFormatting sqref="Y288:Y291">
    <cfRule type="cellIs" dxfId="1627" priority="4383" operator="equal">
      <formula>"NÃO"</formula>
    </cfRule>
    <cfRule type="cellIs" dxfId="1626" priority="4384" operator="equal">
      <formula>"SIM"</formula>
    </cfRule>
  </conditionalFormatting>
  <conditionalFormatting sqref="Y288:Y291">
    <cfRule type="cellIs" dxfId="1625" priority="4382" operator="equal">
      <formula>"OPORTUNIDADE"</formula>
    </cfRule>
  </conditionalFormatting>
  <conditionalFormatting sqref="Y288:Y291">
    <cfRule type="cellIs" dxfId="1624" priority="4380" operator="equal">
      <formula>"NÃO"</formula>
    </cfRule>
    <cfRule type="cellIs" dxfId="1623" priority="4381" operator="equal">
      <formula>"SIM"</formula>
    </cfRule>
  </conditionalFormatting>
  <conditionalFormatting sqref="Y288:Y291">
    <cfRule type="cellIs" dxfId="1622" priority="4379" operator="equal">
      <formula>"OPORTUNIDADE"</formula>
    </cfRule>
  </conditionalFormatting>
  <conditionalFormatting sqref="Y288:Y291">
    <cfRule type="cellIs" dxfId="1621" priority="4377" operator="equal">
      <formula>"NÃO"</formula>
    </cfRule>
    <cfRule type="cellIs" dxfId="1620" priority="4378" operator="equal">
      <formula>"SIM"</formula>
    </cfRule>
  </conditionalFormatting>
  <conditionalFormatting sqref="Y288:Y291">
    <cfRule type="cellIs" dxfId="1619" priority="4376" operator="equal">
      <formula>"OPORTUNIDADE"</formula>
    </cfRule>
  </conditionalFormatting>
  <conditionalFormatting sqref="Y288:Y291">
    <cfRule type="cellIs" dxfId="1618" priority="4374" operator="equal">
      <formula>"NÃO"</formula>
    </cfRule>
    <cfRule type="cellIs" dxfId="1617" priority="4375" operator="equal">
      <formula>"SIM"</formula>
    </cfRule>
  </conditionalFormatting>
  <conditionalFormatting sqref="Y288:Y291">
    <cfRule type="cellIs" dxfId="1616" priority="4373" operator="equal">
      <formula>"OPORTUNIDADE"</formula>
    </cfRule>
  </conditionalFormatting>
  <conditionalFormatting sqref="Y288:Y291">
    <cfRule type="cellIs" dxfId="1615" priority="4371" operator="equal">
      <formula>"NÃO"</formula>
    </cfRule>
    <cfRule type="cellIs" dxfId="1614" priority="4372" operator="equal">
      <formula>"SIM"</formula>
    </cfRule>
  </conditionalFormatting>
  <conditionalFormatting sqref="Y288:Y291">
    <cfRule type="cellIs" dxfId="1613" priority="4370" operator="equal">
      <formula>"OPORTUNIDADE"</formula>
    </cfRule>
  </conditionalFormatting>
  <conditionalFormatting sqref="Y288:Y291">
    <cfRule type="cellIs" dxfId="1612" priority="4368" operator="equal">
      <formula>"NÃO"</formula>
    </cfRule>
    <cfRule type="cellIs" dxfId="1611" priority="4369" operator="equal">
      <formula>"SIM"</formula>
    </cfRule>
  </conditionalFormatting>
  <conditionalFormatting sqref="Y288:Y291">
    <cfRule type="cellIs" dxfId="1610" priority="4367" operator="equal">
      <formula>"OPORTUNIDADE"</formula>
    </cfRule>
  </conditionalFormatting>
  <conditionalFormatting sqref="Y288:Y291">
    <cfRule type="cellIs" dxfId="1609" priority="4365" operator="equal">
      <formula>"NÃO"</formula>
    </cfRule>
    <cfRule type="cellIs" dxfId="1608" priority="4366" operator="equal">
      <formula>"SIM"</formula>
    </cfRule>
  </conditionalFormatting>
  <conditionalFormatting sqref="Y288:Y291">
    <cfRule type="cellIs" dxfId="1607" priority="4364" operator="equal">
      <formula>"OPORTUNIDADE"</formula>
    </cfRule>
  </conditionalFormatting>
  <conditionalFormatting sqref="Y288:Y291">
    <cfRule type="cellIs" dxfId="1606" priority="4362" operator="equal">
      <formula>"NÃO"</formula>
    </cfRule>
    <cfRule type="cellIs" dxfId="1605" priority="4363" operator="equal">
      <formula>"SIM"</formula>
    </cfRule>
  </conditionalFormatting>
  <conditionalFormatting sqref="Y288:Y291">
    <cfRule type="cellIs" dxfId="1604" priority="4361" operator="equal">
      <formula>"OPORTUNIDADE"</formula>
    </cfRule>
  </conditionalFormatting>
  <conditionalFormatting sqref="Y288:Y291">
    <cfRule type="cellIs" dxfId="1603" priority="4359" operator="equal">
      <formula>"NÃO"</formula>
    </cfRule>
    <cfRule type="cellIs" dxfId="1602" priority="4360" operator="equal">
      <formula>"SIM"</formula>
    </cfRule>
  </conditionalFormatting>
  <conditionalFormatting sqref="Y288:Y291">
    <cfRule type="cellIs" dxfId="1601" priority="4358" operator="equal">
      <formula>"OPORTUNIDADE"</formula>
    </cfRule>
  </conditionalFormatting>
  <conditionalFormatting sqref="Y288:Y291">
    <cfRule type="cellIs" dxfId="1600" priority="4356" operator="equal">
      <formula>"NÃO"</formula>
    </cfRule>
    <cfRule type="cellIs" dxfId="1599" priority="4357" operator="equal">
      <formula>"SIM"</formula>
    </cfRule>
  </conditionalFormatting>
  <conditionalFormatting sqref="Y288:Y291">
    <cfRule type="cellIs" dxfId="1598" priority="4355" operator="equal">
      <formula>"OPORTUNIDADE"</formula>
    </cfRule>
  </conditionalFormatting>
  <conditionalFormatting sqref="Y288:Y291">
    <cfRule type="cellIs" dxfId="1597" priority="4353" operator="equal">
      <formula>"NÃO"</formula>
    </cfRule>
    <cfRule type="cellIs" dxfId="1596" priority="4354" operator="equal">
      <formula>"SIM"</formula>
    </cfRule>
  </conditionalFormatting>
  <conditionalFormatting sqref="Y288:Y291">
    <cfRule type="cellIs" dxfId="1595" priority="4352" operator="equal">
      <formula>"OPORTUNIDADE"</formula>
    </cfRule>
  </conditionalFormatting>
  <conditionalFormatting sqref="Y288:Y291">
    <cfRule type="cellIs" dxfId="1594" priority="4350" operator="equal">
      <formula>"NÃO"</formula>
    </cfRule>
    <cfRule type="cellIs" dxfId="1593" priority="4351" operator="equal">
      <formula>"SIM"</formula>
    </cfRule>
  </conditionalFormatting>
  <conditionalFormatting sqref="Y288:Y291">
    <cfRule type="cellIs" dxfId="1592" priority="4349" operator="equal">
      <formula>"OPORTUNIDADE"</formula>
    </cfRule>
  </conditionalFormatting>
  <conditionalFormatting sqref="Y288:Y291">
    <cfRule type="cellIs" dxfId="1591" priority="4347" operator="equal">
      <formula>"NÃO"</formula>
    </cfRule>
    <cfRule type="cellIs" dxfId="1590" priority="4348" operator="equal">
      <formula>"SIM"</formula>
    </cfRule>
  </conditionalFormatting>
  <conditionalFormatting sqref="Y288:Y291">
    <cfRule type="cellIs" dxfId="1589" priority="4346" operator="equal">
      <formula>"OPORTUNIDADE"</formula>
    </cfRule>
  </conditionalFormatting>
  <conditionalFormatting sqref="Y288:Y291">
    <cfRule type="cellIs" dxfId="1588" priority="4344" operator="equal">
      <formula>"NÃO"</formula>
    </cfRule>
    <cfRule type="cellIs" dxfId="1587" priority="4345" operator="equal">
      <formula>"SIM"</formula>
    </cfRule>
  </conditionalFormatting>
  <conditionalFormatting sqref="Y288:Y291">
    <cfRule type="cellIs" dxfId="1586" priority="4343" operator="equal">
      <formula>"OPORTUNIDADE"</formula>
    </cfRule>
  </conditionalFormatting>
  <conditionalFormatting sqref="Y288:Y291">
    <cfRule type="cellIs" dxfId="1585" priority="4341" operator="equal">
      <formula>"NÃO"</formula>
    </cfRule>
    <cfRule type="cellIs" dxfId="1584" priority="4342" operator="equal">
      <formula>"SIM"</formula>
    </cfRule>
  </conditionalFormatting>
  <conditionalFormatting sqref="Y288:Y291">
    <cfRule type="cellIs" dxfId="1583" priority="4340" operator="equal">
      <formula>"OPORTUNIDADE"</formula>
    </cfRule>
  </conditionalFormatting>
  <conditionalFormatting sqref="Y288:Y291">
    <cfRule type="cellIs" dxfId="1582" priority="4338" operator="equal">
      <formula>"NÃO"</formula>
    </cfRule>
    <cfRule type="cellIs" dxfId="1581" priority="4339" operator="equal">
      <formula>"SIM"</formula>
    </cfRule>
  </conditionalFormatting>
  <conditionalFormatting sqref="Y288:Y291">
    <cfRule type="cellIs" dxfId="1580" priority="4337" operator="equal">
      <formula>"OPORTUNIDADE"</formula>
    </cfRule>
  </conditionalFormatting>
  <conditionalFormatting sqref="Y288:Y291">
    <cfRule type="cellIs" dxfId="1579" priority="4335" operator="equal">
      <formula>"NÃO"</formula>
    </cfRule>
    <cfRule type="cellIs" dxfId="1578" priority="4336" operator="equal">
      <formula>"SIM"</formula>
    </cfRule>
  </conditionalFormatting>
  <conditionalFormatting sqref="Y288:Y291">
    <cfRule type="cellIs" dxfId="1577" priority="4334" operator="equal">
      <formula>"OPORTUNIDADE"</formula>
    </cfRule>
  </conditionalFormatting>
  <conditionalFormatting sqref="Y288:Y291">
    <cfRule type="cellIs" dxfId="1576" priority="4332" operator="equal">
      <formula>"NÃO"</formula>
    </cfRule>
    <cfRule type="cellIs" dxfId="1575" priority="4333" operator="equal">
      <formula>"SIM"</formula>
    </cfRule>
  </conditionalFormatting>
  <conditionalFormatting sqref="Y288:Y291">
    <cfRule type="cellIs" dxfId="1574" priority="4331" operator="equal">
      <formula>"OPORTUNIDADE"</formula>
    </cfRule>
  </conditionalFormatting>
  <conditionalFormatting sqref="Y288:Y291">
    <cfRule type="cellIs" dxfId="1573" priority="4329" operator="equal">
      <formula>"NÃO"</formula>
    </cfRule>
    <cfRule type="cellIs" dxfId="1572" priority="4330" operator="equal">
      <formula>"SIM"</formula>
    </cfRule>
  </conditionalFormatting>
  <conditionalFormatting sqref="Y288:Y291">
    <cfRule type="cellIs" dxfId="1571" priority="4328" operator="equal">
      <formula>"OPORTUNIDADE"</formula>
    </cfRule>
  </conditionalFormatting>
  <conditionalFormatting sqref="Y288:Y291">
    <cfRule type="cellIs" dxfId="1570" priority="4326" operator="equal">
      <formula>"NÃO"</formula>
    </cfRule>
    <cfRule type="cellIs" dxfId="1569" priority="4327" operator="equal">
      <formula>"SIM"</formula>
    </cfRule>
  </conditionalFormatting>
  <conditionalFormatting sqref="Y288:Y291">
    <cfRule type="cellIs" dxfId="1568" priority="4325" operator="equal">
      <formula>"OPORTUNIDADE"</formula>
    </cfRule>
  </conditionalFormatting>
  <conditionalFormatting sqref="Y288:Y291">
    <cfRule type="cellIs" dxfId="1567" priority="4323" operator="equal">
      <formula>"NÃO"</formula>
    </cfRule>
    <cfRule type="cellIs" dxfId="1566" priority="4324" operator="equal">
      <formula>"SIM"</formula>
    </cfRule>
  </conditionalFormatting>
  <conditionalFormatting sqref="Y288:Y291">
    <cfRule type="cellIs" dxfId="1565" priority="4322" operator="equal">
      <formula>"OPORTUNIDADE"</formula>
    </cfRule>
  </conditionalFormatting>
  <conditionalFormatting sqref="Y288:Y291">
    <cfRule type="cellIs" dxfId="1564" priority="4320" operator="equal">
      <formula>"NÃO"</formula>
    </cfRule>
    <cfRule type="cellIs" dxfId="1563" priority="4321" operator="equal">
      <formula>"SIM"</formula>
    </cfRule>
  </conditionalFormatting>
  <conditionalFormatting sqref="Y288:Y291">
    <cfRule type="cellIs" dxfId="1562" priority="4319" operator="equal">
      <formula>"OPORTUNIDADE"</formula>
    </cfRule>
  </conditionalFormatting>
  <conditionalFormatting sqref="Y288:Y291">
    <cfRule type="cellIs" dxfId="1561" priority="4317" operator="equal">
      <formula>"NÃO"</formula>
    </cfRule>
    <cfRule type="cellIs" dxfId="1560" priority="4318" operator="equal">
      <formula>"SIM"</formula>
    </cfRule>
  </conditionalFormatting>
  <conditionalFormatting sqref="Y288:Y291">
    <cfRule type="cellIs" dxfId="1559" priority="4316" operator="equal">
      <formula>"OPORTUNIDADE"</formula>
    </cfRule>
  </conditionalFormatting>
  <conditionalFormatting sqref="Y288:Y291">
    <cfRule type="cellIs" dxfId="1558" priority="4314" operator="equal">
      <formula>"NÃO"</formula>
    </cfRule>
    <cfRule type="cellIs" dxfId="1557" priority="4315" operator="equal">
      <formula>"SIM"</formula>
    </cfRule>
  </conditionalFormatting>
  <conditionalFormatting sqref="Y288:Y291">
    <cfRule type="cellIs" dxfId="1556" priority="4313" operator="equal">
      <formula>"OPORTUNIDADE"</formula>
    </cfRule>
  </conditionalFormatting>
  <conditionalFormatting sqref="Y288:Y291">
    <cfRule type="cellIs" dxfId="1555" priority="4311" operator="equal">
      <formula>"NÃO"</formula>
    </cfRule>
    <cfRule type="cellIs" dxfId="1554" priority="4312" operator="equal">
      <formula>"SIM"</formula>
    </cfRule>
  </conditionalFormatting>
  <conditionalFormatting sqref="Y288:Y291">
    <cfRule type="cellIs" dxfId="1553" priority="4310" operator="equal">
      <formula>"OPORTUNIDADE"</formula>
    </cfRule>
  </conditionalFormatting>
  <conditionalFormatting sqref="Y288:Y291">
    <cfRule type="cellIs" dxfId="1552" priority="4308" operator="equal">
      <formula>"NÃO"</formula>
    </cfRule>
    <cfRule type="cellIs" dxfId="1551" priority="4309" operator="equal">
      <formula>"SIM"</formula>
    </cfRule>
  </conditionalFormatting>
  <conditionalFormatting sqref="Y288:Y291">
    <cfRule type="cellIs" dxfId="1550" priority="4307" operator="equal">
      <formula>"OPORTUNIDADE"</formula>
    </cfRule>
  </conditionalFormatting>
  <conditionalFormatting sqref="Y288:Y291">
    <cfRule type="cellIs" dxfId="1549" priority="4305" operator="equal">
      <formula>"NÃO"</formula>
    </cfRule>
    <cfRule type="cellIs" dxfId="1548" priority="4306" operator="equal">
      <formula>"SIM"</formula>
    </cfRule>
  </conditionalFormatting>
  <conditionalFormatting sqref="Y288:Y291">
    <cfRule type="cellIs" dxfId="1547" priority="4304" operator="equal">
      <formula>"OPORTUNIDADE"</formula>
    </cfRule>
  </conditionalFormatting>
  <conditionalFormatting sqref="Y288:Y291">
    <cfRule type="cellIs" dxfId="1546" priority="4302" operator="equal">
      <formula>"NÃO"</formula>
    </cfRule>
    <cfRule type="cellIs" dxfId="1545" priority="4303" operator="equal">
      <formula>"SIM"</formula>
    </cfRule>
  </conditionalFormatting>
  <conditionalFormatting sqref="Y288:Y291">
    <cfRule type="cellIs" dxfId="1544" priority="4301" operator="equal">
      <formula>"OPORTUNIDADE"</formula>
    </cfRule>
  </conditionalFormatting>
  <conditionalFormatting sqref="Y288:Y291">
    <cfRule type="cellIs" dxfId="1543" priority="4299" operator="equal">
      <formula>"NÃO"</formula>
    </cfRule>
    <cfRule type="cellIs" dxfId="1542" priority="4300" operator="equal">
      <formula>"SIM"</formula>
    </cfRule>
  </conditionalFormatting>
  <conditionalFormatting sqref="Y288:Y291">
    <cfRule type="cellIs" dxfId="1541" priority="4298" operator="equal">
      <formula>"OPORTUNIDADE"</formula>
    </cfRule>
  </conditionalFormatting>
  <conditionalFormatting sqref="Y288:Y291">
    <cfRule type="cellIs" dxfId="1540" priority="4296" operator="equal">
      <formula>"NÃO"</formula>
    </cfRule>
    <cfRule type="cellIs" dxfId="1539" priority="4297" operator="equal">
      <formula>"SIM"</formula>
    </cfRule>
  </conditionalFormatting>
  <conditionalFormatting sqref="Y288:Y291">
    <cfRule type="cellIs" dxfId="1538" priority="4295" operator="equal">
      <formula>"OPORTUNIDADE"</formula>
    </cfRule>
  </conditionalFormatting>
  <conditionalFormatting sqref="Y288:Y291">
    <cfRule type="cellIs" dxfId="1537" priority="4293" operator="equal">
      <formula>"NÃO"</formula>
    </cfRule>
    <cfRule type="cellIs" dxfId="1536" priority="4294" operator="equal">
      <formula>"SIM"</formula>
    </cfRule>
  </conditionalFormatting>
  <conditionalFormatting sqref="Y288:Y291">
    <cfRule type="cellIs" dxfId="1535" priority="4292" operator="equal">
      <formula>"OPORTUNIDADE"</formula>
    </cfRule>
  </conditionalFormatting>
  <conditionalFormatting sqref="Y288:Y291">
    <cfRule type="cellIs" dxfId="1534" priority="4290" operator="equal">
      <formula>"NÃO"</formula>
    </cfRule>
    <cfRule type="cellIs" dxfId="1533" priority="4291" operator="equal">
      <formula>"SIM"</formula>
    </cfRule>
  </conditionalFormatting>
  <conditionalFormatting sqref="Y288:Y291">
    <cfRule type="cellIs" dxfId="1532" priority="4289" operator="equal">
      <formula>"OPORTUNIDADE"</formula>
    </cfRule>
  </conditionalFormatting>
  <conditionalFormatting sqref="Y288:Y291">
    <cfRule type="cellIs" dxfId="1531" priority="4287" operator="equal">
      <formula>"NÃO"</formula>
    </cfRule>
    <cfRule type="cellIs" dxfId="1530" priority="4288" operator="equal">
      <formula>"SIM"</formula>
    </cfRule>
  </conditionalFormatting>
  <conditionalFormatting sqref="Y288:Y291">
    <cfRule type="cellIs" dxfId="1529" priority="4286" operator="equal">
      <formula>"OPORTUNIDADE"</formula>
    </cfRule>
  </conditionalFormatting>
  <conditionalFormatting sqref="Y288:Y291">
    <cfRule type="cellIs" dxfId="1528" priority="4284" operator="equal">
      <formula>"NÃO"</formula>
    </cfRule>
    <cfRule type="cellIs" dxfId="1527" priority="4285" operator="equal">
      <formula>"SIM"</formula>
    </cfRule>
  </conditionalFormatting>
  <conditionalFormatting sqref="Y288:Y291">
    <cfRule type="cellIs" dxfId="1526" priority="4283" operator="equal">
      <formula>"OPORTUNIDADE"</formula>
    </cfRule>
  </conditionalFormatting>
  <conditionalFormatting sqref="Y288:Y291">
    <cfRule type="cellIs" dxfId="1525" priority="4281" operator="equal">
      <formula>"NÃO"</formula>
    </cfRule>
    <cfRule type="cellIs" dxfId="1524" priority="4282" operator="equal">
      <formula>"SIM"</formula>
    </cfRule>
  </conditionalFormatting>
  <conditionalFormatting sqref="Y288:Y291">
    <cfRule type="cellIs" dxfId="1523" priority="4280" operator="equal">
      <formula>"OPORTUNIDADE"</formula>
    </cfRule>
  </conditionalFormatting>
  <conditionalFormatting sqref="Y288:Y291">
    <cfRule type="cellIs" dxfId="1522" priority="4278" operator="equal">
      <formula>"NÃO"</formula>
    </cfRule>
    <cfRule type="cellIs" dxfId="1521" priority="4279" operator="equal">
      <formula>"SIM"</formula>
    </cfRule>
  </conditionalFormatting>
  <conditionalFormatting sqref="Y288:Y291">
    <cfRule type="cellIs" dxfId="1520" priority="4277" operator="equal">
      <formula>"OPORTUNIDADE"</formula>
    </cfRule>
  </conditionalFormatting>
  <conditionalFormatting sqref="Y288:Y291">
    <cfRule type="cellIs" dxfId="1519" priority="4275" operator="equal">
      <formula>"NÃO"</formula>
    </cfRule>
    <cfRule type="cellIs" dxfId="1518" priority="4276" operator="equal">
      <formula>"SIM"</formula>
    </cfRule>
  </conditionalFormatting>
  <conditionalFormatting sqref="Y288:Y291">
    <cfRule type="cellIs" dxfId="1517" priority="4274" operator="equal">
      <formula>"OPORTUNIDADE"</formula>
    </cfRule>
  </conditionalFormatting>
  <conditionalFormatting sqref="Y288:Y291">
    <cfRule type="cellIs" dxfId="1516" priority="4272" operator="equal">
      <formula>"NÃO"</formula>
    </cfRule>
    <cfRule type="cellIs" dxfId="1515" priority="4273" operator="equal">
      <formula>"SIM"</formula>
    </cfRule>
  </conditionalFormatting>
  <conditionalFormatting sqref="Y288:Y291">
    <cfRule type="cellIs" dxfId="1514" priority="4271" operator="equal">
      <formula>"OPORTUNIDADE"</formula>
    </cfRule>
  </conditionalFormatting>
  <conditionalFormatting sqref="Y288:Y291">
    <cfRule type="cellIs" dxfId="1513" priority="4269" operator="equal">
      <formula>"NÃO"</formula>
    </cfRule>
    <cfRule type="cellIs" dxfId="1512" priority="4270" operator="equal">
      <formula>"SIM"</formula>
    </cfRule>
  </conditionalFormatting>
  <conditionalFormatting sqref="Y288:Y291">
    <cfRule type="cellIs" dxfId="1511" priority="4268" operator="equal">
      <formula>"OPORTUNIDADE"</formula>
    </cfRule>
  </conditionalFormatting>
  <conditionalFormatting sqref="Y288:Y291">
    <cfRule type="cellIs" dxfId="1510" priority="4266" operator="equal">
      <formula>"NÃO"</formula>
    </cfRule>
    <cfRule type="cellIs" dxfId="1509" priority="4267" operator="equal">
      <formula>"SIM"</formula>
    </cfRule>
  </conditionalFormatting>
  <conditionalFormatting sqref="Y288:Y291">
    <cfRule type="cellIs" dxfId="1508" priority="4265" operator="equal">
      <formula>"OPORTUNIDADE"</formula>
    </cfRule>
  </conditionalFormatting>
  <conditionalFormatting sqref="Y288:Y291">
    <cfRule type="cellIs" dxfId="1507" priority="4263" operator="equal">
      <formula>"NÃO"</formula>
    </cfRule>
    <cfRule type="cellIs" dxfId="1506" priority="4264" operator="equal">
      <formula>"SIM"</formula>
    </cfRule>
  </conditionalFormatting>
  <conditionalFormatting sqref="Y288:Y291">
    <cfRule type="cellIs" dxfId="1505" priority="4262" operator="equal">
      <formula>"OPORTUNIDADE"</formula>
    </cfRule>
  </conditionalFormatting>
  <conditionalFormatting sqref="Y288:Y291">
    <cfRule type="cellIs" dxfId="1504" priority="4260" operator="equal">
      <formula>"NÃO"</formula>
    </cfRule>
    <cfRule type="cellIs" dxfId="1503" priority="4261" operator="equal">
      <formula>"SIM"</formula>
    </cfRule>
  </conditionalFormatting>
  <conditionalFormatting sqref="Z288">
    <cfRule type="cellIs" dxfId="1502" priority="4259" operator="equal">
      <formula>"OPORTUNIDADE"</formula>
    </cfRule>
  </conditionalFormatting>
  <conditionalFormatting sqref="Z288">
    <cfRule type="cellIs" dxfId="1501" priority="4257" operator="equal">
      <formula>"NÃO"</formula>
    </cfRule>
    <cfRule type="cellIs" dxfId="1500" priority="4258" operator="equal">
      <formula>"SIM"</formula>
    </cfRule>
  </conditionalFormatting>
  <conditionalFormatting sqref="Z287">
    <cfRule type="cellIs" dxfId="1499" priority="4256" operator="equal">
      <formula>"OPORTUNIDADE"</formula>
    </cfRule>
  </conditionalFormatting>
  <conditionalFormatting sqref="Z287">
    <cfRule type="cellIs" dxfId="1498" priority="4254" operator="equal">
      <formula>"NÃO"</formula>
    </cfRule>
    <cfRule type="cellIs" dxfId="1497" priority="4255" operator="equal">
      <formula>"SIM"</formula>
    </cfRule>
  </conditionalFormatting>
  <conditionalFormatting sqref="Y289:Y291">
    <cfRule type="cellIs" dxfId="1496" priority="4253" operator="equal">
      <formula>"OPORTUNIDADE"</formula>
    </cfRule>
  </conditionalFormatting>
  <conditionalFormatting sqref="Y289:Y291">
    <cfRule type="cellIs" dxfId="1495" priority="4251" operator="equal">
      <formula>"NÃO"</formula>
    </cfRule>
    <cfRule type="cellIs" dxfId="1494" priority="4252" operator="equal">
      <formula>"SIM"</formula>
    </cfRule>
  </conditionalFormatting>
  <conditionalFormatting sqref="Y289:Y291">
    <cfRule type="cellIs" dxfId="1493" priority="4250" operator="equal">
      <formula>"OPORTUNIDADE"</formula>
    </cfRule>
  </conditionalFormatting>
  <conditionalFormatting sqref="Y289:Y291">
    <cfRule type="cellIs" dxfId="1492" priority="4248" operator="equal">
      <formula>"NÃO"</formula>
    </cfRule>
    <cfRule type="cellIs" dxfId="1491" priority="4249" operator="equal">
      <formula>"SIM"</formula>
    </cfRule>
  </conditionalFormatting>
  <conditionalFormatting sqref="Y289:Y291">
    <cfRule type="cellIs" dxfId="1490" priority="4247" operator="equal">
      <formula>"OPORTUNIDADE"</formula>
    </cfRule>
  </conditionalFormatting>
  <conditionalFormatting sqref="Y289:Y291">
    <cfRule type="cellIs" dxfId="1489" priority="4245" operator="equal">
      <formula>"NÃO"</formula>
    </cfRule>
    <cfRule type="cellIs" dxfId="1488" priority="4246" operator="equal">
      <formula>"SIM"</formula>
    </cfRule>
  </conditionalFormatting>
  <conditionalFormatting sqref="Y289:Y291">
    <cfRule type="cellIs" dxfId="1487" priority="4244" operator="equal">
      <formula>"OPORTUNIDADE"</formula>
    </cfRule>
  </conditionalFormatting>
  <conditionalFormatting sqref="Y289:Y291">
    <cfRule type="cellIs" dxfId="1486" priority="4242" operator="equal">
      <formula>"NÃO"</formula>
    </cfRule>
    <cfRule type="cellIs" dxfId="1485" priority="4243" operator="equal">
      <formula>"SIM"</formula>
    </cfRule>
  </conditionalFormatting>
  <conditionalFormatting sqref="Y289:Y291">
    <cfRule type="cellIs" dxfId="1484" priority="4241" operator="equal">
      <formula>"OPORTUNIDADE"</formula>
    </cfRule>
  </conditionalFormatting>
  <conditionalFormatting sqref="Y289:Y291">
    <cfRule type="cellIs" dxfId="1483" priority="4239" operator="equal">
      <formula>"NÃO"</formula>
    </cfRule>
    <cfRule type="cellIs" dxfId="1482" priority="4240" operator="equal">
      <formula>"SIM"</formula>
    </cfRule>
  </conditionalFormatting>
  <conditionalFormatting sqref="Y289:Y291">
    <cfRule type="cellIs" dxfId="1481" priority="4238" operator="equal">
      <formula>"OPORTUNIDADE"</formula>
    </cfRule>
  </conditionalFormatting>
  <conditionalFormatting sqref="Y289:Y291">
    <cfRule type="cellIs" dxfId="1480" priority="4236" operator="equal">
      <formula>"NÃO"</formula>
    </cfRule>
    <cfRule type="cellIs" dxfId="1479" priority="4237" operator="equal">
      <formula>"SIM"</formula>
    </cfRule>
  </conditionalFormatting>
  <conditionalFormatting sqref="Y289:Y291">
    <cfRule type="cellIs" dxfId="1478" priority="4235" operator="equal">
      <formula>"OPORTUNIDADE"</formula>
    </cfRule>
  </conditionalFormatting>
  <conditionalFormatting sqref="Y289:Y291">
    <cfRule type="cellIs" dxfId="1477" priority="4233" operator="equal">
      <formula>"NÃO"</formula>
    </cfRule>
    <cfRule type="cellIs" dxfId="1476" priority="4234" operator="equal">
      <formula>"SIM"</formula>
    </cfRule>
  </conditionalFormatting>
  <conditionalFormatting sqref="Y289:Y291">
    <cfRule type="cellIs" dxfId="1475" priority="4232" operator="equal">
      <formula>"OPORTUNIDADE"</formula>
    </cfRule>
  </conditionalFormatting>
  <conditionalFormatting sqref="Y289:Y291">
    <cfRule type="cellIs" dxfId="1474" priority="4230" operator="equal">
      <formula>"NÃO"</formula>
    </cfRule>
    <cfRule type="cellIs" dxfId="1473" priority="4231" operator="equal">
      <formula>"SIM"</formula>
    </cfRule>
  </conditionalFormatting>
  <conditionalFormatting sqref="Y289:Y291">
    <cfRule type="cellIs" dxfId="1472" priority="4229" operator="equal">
      <formula>"OPORTUNIDADE"</formula>
    </cfRule>
  </conditionalFormatting>
  <conditionalFormatting sqref="Y289:Y291">
    <cfRule type="cellIs" dxfId="1471" priority="4227" operator="equal">
      <formula>"NÃO"</formula>
    </cfRule>
    <cfRule type="cellIs" dxfId="1470" priority="4228" operator="equal">
      <formula>"SIM"</formula>
    </cfRule>
  </conditionalFormatting>
  <conditionalFormatting sqref="Y289:Y291">
    <cfRule type="cellIs" dxfId="1469" priority="4226" operator="equal">
      <formula>"OPORTUNIDADE"</formula>
    </cfRule>
  </conditionalFormatting>
  <conditionalFormatting sqref="Y289:Y291">
    <cfRule type="cellIs" dxfId="1468" priority="4224" operator="equal">
      <formula>"NÃO"</formula>
    </cfRule>
    <cfRule type="cellIs" dxfId="1467" priority="4225" operator="equal">
      <formula>"SIM"</formula>
    </cfRule>
  </conditionalFormatting>
  <conditionalFormatting sqref="Y289:Y291">
    <cfRule type="cellIs" dxfId="1466" priority="4223" operator="equal">
      <formula>"OPORTUNIDADE"</formula>
    </cfRule>
  </conditionalFormatting>
  <conditionalFormatting sqref="Y289:Y291">
    <cfRule type="cellIs" dxfId="1465" priority="4221" operator="equal">
      <formula>"NÃO"</formula>
    </cfRule>
    <cfRule type="cellIs" dxfId="1464" priority="4222" operator="equal">
      <formula>"SIM"</formula>
    </cfRule>
  </conditionalFormatting>
  <conditionalFormatting sqref="Y289:Y291">
    <cfRule type="cellIs" dxfId="1463" priority="4220" operator="equal">
      <formula>"OPORTUNIDADE"</formula>
    </cfRule>
  </conditionalFormatting>
  <conditionalFormatting sqref="Y289:Y291">
    <cfRule type="cellIs" dxfId="1462" priority="4218" operator="equal">
      <formula>"NÃO"</formula>
    </cfRule>
    <cfRule type="cellIs" dxfId="1461" priority="4219" operator="equal">
      <formula>"SIM"</formula>
    </cfRule>
  </conditionalFormatting>
  <conditionalFormatting sqref="Y289:Y291">
    <cfRule type="cellIs" dxfId="1460" priority="4217" operator="equal">
      <formula>"OPORTUNIDADE"</formula>
    </cfRule>
  </conditionalFormatting>
  <conditionalFormatting sqref="Y289:Y291">
    <cfRule type="cellIs" dxfId="1459" priority="4215" operator="equal">
      <formula>"NÃO"</formula>
    </cfRule>
    <cfRule type="cellIs" dxfId="1458" priority="4216" operator="equal">
      <formula>"SIM"</formula>
    </cfRule>
  </conditionalFormatting>
  <conditionalFormatting sqref="Y289:Y291">
    <cfRule type="cellIs" dxfId="1457" priority="4214" operator="equal">
      <formula>"OPORTUNIDADE"</formula>
    </cfRule>
  </conditionalFormatting>
  <conditionalFormatting sqref="Y289:Y291">
    <cfRule type="cellIs" dxfId="1456" priority="4212" operator="equal">
      <formula>"NÃO"</formula>
    </cfRule>
    <cfRule type="cellIs" dxfId="1455" priority="4213" operator="equal">
      <formula>"SIM"</formula>
    </cfRule>
  </conditionalFormatting>
  <conditionalFormatting sqref="Y289:Y291">
    <cfRule type="cellIs" dxfId="1454" priority="4211" operator="equal">
      <formula>"OPORTUNIDADE"</formula>
    </cfRule>
  </conditionalFormatting>
  <conditionalFormatting sqref="Y289:Y291">
    <cfRule type="cellIs" dxfId="1453" priority="4209" operator="equal">
      <formula>"NÃO"</formula>
    </cfRule>
    <cfRule type="cellIs" dxfId="1452" priority="4210" operator="equal">
      <formula>"SIM"</formula>
    </cfRule>
  </conditionalFormatting>
  <conditionalFormatting sqref="Y289:Y291">
    <cfRule type="cellIs" dxfId="1451" priority="4208" operator="equal">
      <formula>"OPORTUNIDADE"</formula>
    </cfRule>
  </conditionalFormatting>
  <conditionalFormatting sqref="Y289:Y291">
    <cfRule type="cellIs" dxfId="1450" priority="4206" operator="equal">
      <formula>"NÃO"</formula>
    </cfRule>
    <cfRule type="cellIs" dxfId="1449" priority="4207" operator="equal">
      <formula>"SIM"</formula>
    </cfRule>
  </conditionalFormatting>
  <conditionalFormatting sqref="Y289:Y291">
    <cfRule type="cellIs" dxfId="1448" priority="4205" operator="equal">
      <formula>"OPORTUNIDADE"</formula>
    </cfRule>
  </conditionalFormatting>
  <conditionalFormatting sqref="Y289:Y291">
    <cfRule type="cellIs" dxfId="1447" priority="4203" operator="equal">
      <formula>"NÃO"</formula>
    </cfRule>
    <cfRule type="cellIs" dxfId="1446" priority="4204" operator="equal">
      <formula>"SIM"</formula>
    </cfRule>
  </conditionalFormatting>
  <conditionalFormatting sqref="Y289:Y291">
    <cfRule type="cellIs" dxfId="1445" priority="4202" operator="equal">
      <formula>"OPORTUNIDADE"</formula>
    </cfRule>
  </conditionalFormatting>
  <conditionalFormatting sqref="Y289:Y291">
    <cfRule type="cellIs" dxfId="1444" priority="4200" operator="equal">
      <formula>"NÃO"</formula>
    </cfRule>
    <cfRule type="cellIs" dxfId="1443" priority="4201" operator="equal">
      <formula>"SIM"</formula>
    </cfRule>
  </conditionalFormatting>
  <conditionalFormatting sqref="Y289:Y291">
    <cfRule type="cellIs" dxfId="1442" priority="4199" operator="equal">
      <formula>"OPORTUNIDADE"</formula>
    </cfRule>
  </conditionalFormatting>
  <conditionalFormatting sqref="Y289:Y291">
    <cfRule type="cellIs" dxfId="1441" priority="4197" operator="equal">
      <formula>"NÃO"</formula>
    </cfRule>
    <cfRule type="cellIs" dxfId="1440" priority="4198" operator="equal">
      <formula>"SIM"</formula>
    </cfRule>
  </conditionalFormatting>
  <conditionalFormatting sqref="Y289:Y291">
    <cfRule type="cellIs" dxfId="1439" priority="4196" operator="equal">
      <formula>"OPORTUNIDADE"</formula>
    </cfRule>
  </conditionalFormatting>
  <conditionalFormatting sqref="Y289:Y291">
    <cfRule type="cellIs" dxfId="1438" priority="4194" operator="equal">
      <formula>"NÃO"</formula>
    </cfRule>
    <cfRule type="cellIs" dxfId="1437" priority="4195" operator="equal">
      <formula>"SIM"</formula>
    </cfRule>
  </conditionalFormatting>
  <conditionalFormatting sqref="Y289:Y291">
    <cfRule type="cellIs" dxfId="1436" priority="4193" operator="equal">
      <formula>"OPORTUNIDADE"</formula>
    </cfRule>
  </conditionalFormatting>
  <conditionalFormatting sqref="Y289:Y291">
    <cfRule type="cellIs" dxfId="1435" priority="4191" operator="equal">
      <formula>"NÃO"</formula>
    </cfRule>
    <cfRule type="cellIs" dxfId="1434" priority="4192" operator="equal">
      <formula>"SIM"</formula>
    </cfRule>
  </conditionalFormatting>
  <conditionalFormatting sqref="Y289:Y291">
    <cfRule type="cellIs" dxfId="1433" priority="4190" operator="equal">
      <formula>"OPORTUNIDADE"</formula>
    </cfRule>
  </conditionalFormatting>
  <conditionalFormatting sqref="Y289:Y291">
    <cfRule type="cellIs" dxfId="1432" priority="4188" operator="equal">
      <formula>"NÃO"</formula>
    </cfRule>
    <cfRule type="cellIs" dxfId="1431" priority="4189" operator="equal">
      <formula>"SIM"</formula>
    </cfRule>
  </conditionalFormatting>
  <conditionalFormatting sqref="Y289:Y291">
    <cfRule type="cellIs" dxfId="1430" priority="4187" operator="equal">
      <formula>"OPORTUNIDADE"</formula>
    </cfRule>
  </conditionalFormatting>
  <conditionalFormatting sqref="Y289:Y291">
    <cfRule type="cellIs" dxfId="1429" priority="4185" operator="equal">
      <formula>"NÃO"</formula>
    </cfRule>
    <cfRule type="cellIs" dxfId="1428" priority="4186" operator="equal">
      <formula>"SIM"</formula>
    </cfRule>
  </conditionalFormatting>
  <conditionalFormatting sqref="Y289:Y291">
    <cfRule type="cellIs" dxfId="1427" priority="4184" operator="equal">
      <formula>"OPORTUNIDADE"</formula>
    </cfRule>
  </conditionalFormatting>
  <conditionalFormatting sqref="Y289:Y291">
    <cfRule type="cellIs" dxfId="1426" priority="4182" operator="equal">
      <formula>"NÃO"</formula>
    </cfRule>
    <cfRule type="cellIs" dxfId="1425" priority="4183" operator="equal">
      <formula>"SIM"</formula>
    </cfRule>
  </conditionalFormatting>
  <conditionalFormatting sqref="Y289:Y291">
    <cfRule type="cellIs" dxfId="1424" priority="4181" operator="equal">
      <formula>"OPORTUNIDADE"</formula>
    </cfRule>
  </conditionalFormatting>
  <conditionalFormatting sqref="Y289:Y291">
    <cfRule type="cellIs" dxfId="1423" priority="4179" operator="equal">
      <formula>"NÃO"</formula>
    </cfRule>
    <cfRule type="cellIs" dxfId="1422" priority="4180" operator="equal">
      <formula>"SIM"</formula>
    </cfRule>
  </conditionalFormatting>
  <conditionalFormatting sqref="Y289:Y291">
    <cfRule type="cellIs" dxfId="1421" priority="4178" operator="equal">
      <formula>"OPORTUNIDADE"</formula>
    </cfRule>
  </conditionalFormatting>
  <conditionalFormatting sqref="Y289:Y291">
    <cfRule type="cellIs" dxfId="1420" priority="4176" operator="equal">
      <formula>"NÃO"</formula>
    </cfRule>
    <cfRule type="cellIs" dxfId="1419" priority="4177" operator="equal">
      <formula>"SIM"</formula>
    </cfRule>
  </conditionalFormatting>
  <conditionalFormatting sqref="Y289:Y291">
    <cfRule type="cellIs" dxfId="1418" priority="4175" operator="equal">
      <formula>"OPORTUNIDADE"</formula>
    </cfRule>
  </conditionalFormatting>
  <conditionalFormatting sqref="Y289:Y291">
    <cfRule type="cellIs" dxfId="1417" priority="4173" operator="equal">
      <formula>"NÃO"</formula>
    </cfRule>
    <cfRule type="cellIs" dxfId="1416" priority="4174" operator="equal">
      <formula>"SIM"</formula>
    </cfRule>
  </conditionalFormatting>
  <conditionalFormatting sqref="Y289:Y291">
    <cfRule type="cellIs" dxfId="1415" priority="4172" operator="equal">
      <formula>"OPORTUNIDADE"</formula>
    </cfRule>
  </conditionalFormatting>
  <conditionalFormatting sqref="Y289:Y291">
    <cfRule type="cellIs" dxfId="1414" priority="4170" operator="equal">
      <formula>"NÃO"</formula>
    </cfRule>
    <cfRule type="cellIs" dxfId="1413" priority="4171" operator="equal">
      <formula>"SIM"</formula>
    </cfRule>
  </conditionalFormatting>
  <conditionalFormatting sqref="Y289:Y291">
    <cfRule type="cellIs" dxfId="1412" priority="4169" operator="equal">
      <formula>"OPORTUNIDADE"</formula>
    </cfRule>
  </conditionalFormatting>
  <conditionalFormatting sqref="Y289:Y291">
    <cfRule type="cellIs" dxfId="1411" priority="4167" operator="equal">
      <formula>"NÃO"</formula>
    </cfRule>
    <cfRule type="cellIs" dxfId="1410" priority="4168" operator="equal">
      <formula>"SIM"</formula>
    </cfRule>
  </conditionalFormatting>
  <conditionalFormatting sqref="Y289:Y291">
    <cfRule type="cellIs" dxfId="1409" priority="4166" operator="equal">
      <formula>"OPORTUNIDADE"</formula>
    </cfRule>
  </conditionalFormatting>
  <conditionalFormatting sqref="Y289:Y291">
    <cfRule type="cellIs" dxfId="1408" priority="4164" operator="equal">
      <formula>"NÃO"</formula>
    </cfRule>
    <cfRule type="cellIs" dxfId="1407" priority="4165" operator="equal">
      <formula>"SIM"</formula>
    </cfRule>
  </conditionalFormatting>
  <conditionalFormatting sqref="Y289:Y291">
    <cfRule type="cellIs" dxfId="1406" priority="4163" operator="equal">
      <formula>"OPORTUNIDADE"</formula>
    </cfRule>
  </conditionalFormatting>
  <conditionalFormatting sqref="Y289:Y291">
    <cfRule type="cellIs" dxfId="1405" priority="4161" operator="equal">
      <formula>"NÃO"</formula>
    </cfRule>
    <cfRule type="cellIs" dxfId="1404" priority="4162" operator="equal">
      <formula>"SIM"</formula>
    </cfRule>
  </conditionalFormatting>
  <conditionalFormatting sqref="Y289:Y291">
    <cfRule type="cellIs" dxfId="1403" priority="4160" operator="equal">
      <formula>"OPORTUNIDADE"</formula>
    </cfRule>
  </conditionalFormatting>
  <conditionalFormatting sqref="Y289:Y291">
    <cfRule type="cellIs" dxfId="1402" priority="4158" operator="equal">
      <formula>"NÃO"</formula>
    </cfRule>
    <cfRule type="cellIs" dxfId="1401" priority="4159" operator="equal">
      <formula>"SIM"</formula>
    </cfRule>
  </conditionalFormatting>
  <conditionalFormatting sqref="Y289:Y291">
    <cfRule type="cellIs" dxfId="1400" priority="4157" operator="equal">
      <formula>"OPORTUNIDADE"</formula>
    </cfRule>
  </conditionalFormatting>
  <conditionalFormatting sqref="Y289:Y291">
    <cfRule type="cellIs" dxfId="1399" priority="4155" operator="equal">
      <formula>"NÃO"</formula>
    </cfRule>
    <cfRule type="cellIs" dxfId="1398" priority="4156" operator="equal">
      <formula>"SIM"</formula>
    </cfRule>
  </conditionalFormatting>
  <conditionalFormatting sqref="Y289:Y291">
    <cfRule type="cellIs" dxfId="1397" priority="4154" operator="equal">
      <formula>"OPORTUNIDADE"</formula>
    </cfRule>
  </conditionalFormatting>
  <conditionalFormatting sqref="Y289:Y291">
    <cfRule type="cellIs" dxfId="1396" priority="4152" operator="equal">
      <formula>"NÃO"</formula>
    </cfRule>
    <cfRule type="cellIs" dxfId="1395" priority="4153" operator="equal">
      <formula>"SIM"</formula>
    </cfRule>
  </conditionalFormatting>
  <conditionalFormatting sqref="Y289:Y291">
    <cfRule type="cellIs" dxfId="1394" priority="4151" operator="equal">
      <formula>"OPORTUNIDADE"</formula>
    </cfRule>
  </conditionalFormatting>
  <conditionalFormatting sqref="Y289:Y291">
    <cfRule type="cellIs" dxfId="1393" priority="4149" operator="equal">
      <formula>"NÃO"</formula>
    </cfRule>
    <cfRule type="cellIs" dxfId="1392" priority="4150" operator="equal">
      <formula>"SIM"</formula>
    </cfRule>
  </conditionalFormatting>
  <conditionalFormatting sqref="Y289:Y291">
    <cfRule type="cellIs" dxfId="1391" priority="4148" operator="equal">
      <formula>"OPORTUNIDADE"</formula>
    </cfRule>
  </conditionalFormatting>
  <conditionalFormatting sqref="Y289:Y291">
    <cfRule type="cellIs" dxfId="1390" priority="4146" operator="equal">
      <formula>"NÃO"</formula>
    </cfRule>
    <cfRule type="cellIs" dxfId="1389" priority="4147" operator="equal">
      <formula>"SIM"</formula>
    </cfRule>
  </conditionalFormatting>
  <conditionalFormatting sqref="Y289:Y291">
    <cfRule type="cellIs" dxfId="1388" priority="4145" operator="equal">
      <formula>"OPORTUNIDADE"</formula>
    </cfRule>
  </conditionalFormatting>
  <conditionalFormatting sqref="Y289:Y291">
    <cfRule type="cellIs" dxfId="1387" priority="4143" operator="equal">
      <formula>"NÃO"</formula>
    </cfRule>
    <cfRule type="cellIs" dxfId="1386" priority="4144" operator="equal">
      <formula>"SIM"</formula>
    </cfRule>
  </conditionalFormatting>
  <conditionalFormatting sqref="Y289:Y291">
    <cfRule type="cellIs" dxfId="1385" priority="4142" operator="equal">
      <formula>"OPORTUNIDADE"</formula>
    </cfRule>
  </conditionalFormatting>
  <conditionalFormatting sqref="Y289:Y291">
    <cfRule type="cellIs" dxfId="1384" priority="4140" operator="equal">
      <formula>"NÃO"</formula>
    </cfRule>
    <cfRule type="cellIs" dxfId="1383" priority="4141" operator="equal">
      <formula>"SIM"</formula>
    </cfRule>
  </conditionalFormatting>
  <conditionalFormatting sqref="Y289:Y291">
    <cfRule type="cellIs" dxfId="1382" priority="4139" operator="equal">
      <formula>"OPORTUNIDADE"</formula>
    </cfRule>
  </conditionalFormatting>
  <conditionalFormatting sqref="Y289:Y291">
    <cfRule type="cellIs" dxfId="1381" priority="4137" operator="equal">
      <formula>"NÃO"</formula>
    </cfRule>
    <cfRule type="cellIs" dxfId="1380" priority="4138" operator="equal">
      <formula>"SIM"</formula>
    </cfRule>
  </conditionalFormatting>
  <conditionalFormatting sqref="Y289:Y291">
    <cfRule type="cellIs" dxfId="1379" priority="4136" operator="equal">
      <formula>"OPORTUNIDADE"</formula>
    </cfRule>
  </conditionalFormatting>
  <conditionalFormatting sqref="Y289:Y291">
    <cfRule type="cellIs" dxfId="1378" priority="4134" operator="equal">
      <formula>"NÃO"</formula>
    </cfRule>
    <cfRule type="cellIs" dxfId="1377" priority="4135" operator="equal">
      <formula>"SIM"</formula>
    </cfRule>
  </conditionalFormatting>
  <conditionalFormatting sqref="Y289:Y291">
    <cfRule type="cellIs" dxfId="1376" priority="4133" operator="equal">
      <formula>"OPORTUNIDADE"</formula>
    </cfRule>
  </conditionalFormatting>
  <conditionalFormatting sqref="Y289:Y291">
    <cfRule type="cellIs" dxfId="1375" priority="4131" operator="equal">
      <formula>"NÃO"</formula>
    </cfRule>
    <cfRule type="cellIs" dxfId="1374" priority="4132" operator="equal">
      <formula>"SIM"</formula>
    </cfRule>
  </conditionalFormatting>
  <conditionalFormatting sqref="Y289:Y291">
    <cfRule type="cellIs" dxfId="1373" priority="4130" operator="equal">
      <formula>"OPORTUNIDADE"</formula>
    </cfRule>
  </conditionalFormatting>
  <conditionalFormatting sqref="Y289:Y291">
    <cfRule type="cellIs" dxfId="1372" priority="4128" operator="equal">
      <formula>"NÃO"</formula>
    </cfRule>
    <cfRule type="cellIs" dxfId="1371" priority="4129" operator="equal">
      <formula>"SIM"</formula>
    </cfRule>
  </conditionalFormatting>
  <conditionalFormatting sqref="Y289:Y291">
    <cfRule type="cellIs" dxfId="1370" priority="4127" operator="equal">
      <formula>"OPORTUNIDADE"</formula>
    </cfRule>
  </conditionalFormatting>
  <conditionalFormatting sqref="Y289:Y291">
    <cfRule type="cellIs" dxfId="1369" priority="4125" operator="equal">
      <formula>"NÃO"</formula>
    </cfRule>
    <cfRule type="cellIs" dxfId="1368" priority="4126" operator="equal">
      <formula>"SIM"</formula>
    </cfRule>
  </conditionalFormatting>
  <conditionalFormatting sqref="Y289:Y291">
    <cfRule type="cellIs" dxfId="1367" priority="4124" operator="equal">
      <formula>"OPORTUNIDADE"</formula>
    </cfRule>
  </conditionalFormatting>
  <conditionalFormatting sqref="Y289:Y291">
    <cfRule type="cellIs" dxfId="1366" priority="4122" operator="equal">
      <formula>"NÃO"</formula>
    </cfRule>
    <cfRule type="cellIs" dxfId="1365" priority="4123" operator="equal">
      <formula>"SIM"</formula>
    </cfRule>
  </conditionalFormatting>
  <conditionalFormatting sqref="Y289:Y291">
    <cfRule type="cellIs" dxfId="1364" priority="4121" operator="equal">
      <formula>"OPORTUNIDADE"</formula>
    </cfRule>
  </conditionalFormatting>
  <conditionalFormatting sqref="Y289:Y291">
    <cfRule type="cellIs" dxfId="1363" priority="4119" operator="equal">
      <formula>"NÃO"</formula>
    </cfRule>
    <cfRule type="cellIs" dxfId="1362" priority="4120" operator="equal">
      <formula>"SIM"</formula>
    </cfRule>
  </conditionalFormatting>
  <conditionalFormatting sqref="Y289:Y291">
    <cfRule type="cellIs" dxfId="1361" priority="4118" operator="equal">
      <formula>"OPORTUNIDADE"</formula>
    </cfRule>
  </conditionalFormatting>
  <conditionalFormatting sqref="Y289:Y291">
    <cfRule type="cellIs" dxfId="1360" priority="4116" operator="equal">
      <formula>"NÃO"</formula>
    </cfRule>
    <cfRule type="cellIs" dxfId="1359" priority="4117" operator="equal">
      <formula>"SIM"</formula>
    </cfRule>
  </conditionalFormatting>
  <conditionalFormatting sqref="Y289:Y291">
    <cfRule type="cellIs" dxfId="1358" priority="4115" operator="equal">
      <formula>"OPORTUNIDADE"</formula>
    </cfRule>
  </conditionalFormatting>
  <conditionalFormatting sqref="Y289:Y291">
    <cfRule type="cellIs" dxfId="1357" priority="4113" operator="equal">
      <formula>"NÃO"</formula>
    </cfRule>
    <cfRule type="cellIs" dxfId="1356" priority="4114" operator="equal">
      <formula>"SIM"</formula>
    </cfRule>
  </conditionalFormatting>
  <conditionalFormatting sqref="Y289:Y291">
    <cfRule type="cellIs" dxfId="1355" priority="4112" operator="equal">
      <formula>"OPORTUNIDADE"</formula>
    </cfRule>
  </conditionalFormatting>
  <conditionalFormatting sqref="Y289:Y291">
    <cfRule type="cellIs" dxfId="1354" priority="4110" operator="equal">
      <formula>"NÃO"</formula>
    </cfRule>
    <cfRule type="cellIs" dxfId="1353" priority="4111" operator="equal">
      <formula>"SIM"</formula>
    </cfRule>
  </conditionalFormatting>
  <conditionalFormatting sqref="Y289:Y291">
    <cfRule type="cellIs" dxfId="1352" priority="4109" operator="equal">
      <formula>"OPORTUNIDADE"</formula>
    </cfRule>
  </conditionalFormatting>
  <conditionalFormatting sqref="Y289:Y291">
    <cfRule type="cellIs" dxfId="1351" priority="4107" operator="equal">
      <formula>"NÃO"</formula>
    </cfRule>
    <cfRule type="cellIs" dxfId="1350" priority="4108" operator="equal">
      <formula>"SIM"</formula>
    </cfRule>
  </conditionalFormatting>
  <conditionalFormatting sqref="Y289:Y291">
    <cfRule type="cellIs" dxfId="1349" priority="4106" operator="equal">
      <formula>"OPORTUNIDADE"</formula>
    </cfRule>
  </conditionalFormatting>
  <conditionalFormatting sqref="Y289:Y291">
    <cfRule type="cellIs" dxfId="1348" priority="4104" operator="equal">
      <formula>"NÃO"</formula>
    </cfRule>
    <cfRule type="cellIs" dxfId="1347" priority="4105" operator="equal">
      <formula>"SIM"</formula>
    </cfRule>
  </conditionalFormatting>
  <conditionalFormatting sqref="Y289:Y291">
    <cfRule type="cellIs" dxfId="1346" priority="4103" operator="equal">
      <formula>"OPORTUNIDADE"</formula>
    </cfRule>
  </conditionalFormatting>
  <conditionalFormatting sqref="Y289:Y291">
    <cfRule type="cellIs" dxfId="1345" priority="4101" operator="equal">
      <formula>"NÃO"</formula>
    </cfRule>
    <cfRule type="cellIs" dxfId="1344" priority="4102" operator="equal">
      <formula>"SIM"</formula>
    </cfRule>
  </conditionalFormatting>
  <conditionalFormatting sqref="Y289:Y291">
    <cfRule type="cellIs" dxfId="1343" priority="4100" operator="equal">
      <formula>"OPORTUNIDADE"</formula>
    </cfRule>
  </conditionalFormatting>
  <conditionalFormatting sqref="Y289:Y291">
    <cfRule type="cellIs" dxfId="1342" priority="4098" operator="equal">
      <formula>"NÃO"</formula>
    </cfRule>
    <cfRule type="cellIs" dxfId="1341" priority="4099" operator="equal">
      <formula>"SIM"</formula>
    </cfRule>
  </conditionalFormatting>
  <conditionalFormatting sqref="Y289:Y291">
    <cfRule type="cellIs" dxfId="1340" priority="4097" operator="equal">
      <formula>"OPORTUNIDADE"</formula>
    </cfRule>
  </conditionalFormatting>
  <conditionalFormatting sqref="Y289:Y291">
    <cfRule type="cellIs" dxfId="1339" priority="4095" operator="equal">
      <formula>"NÃO"</formula>
    </cfRule>
    <cfRule type="cellIs" dxfId="1338" priority="4096" operator="equal">
      <formula>"SIM"</formula>
    </cfRule>
  </conditionalFormatting>
  <conditionalFormatting sqref="Y289:Y291">
    <cfRule type="cellIs" dxfId="1337" priority="4094" operator="equal">
      <formula>"OPORTUNIDADE"</formula>
    </cfRule>
  </conditionalFormatting>
  <conditionalFormatting sqref="Y289:Y291">
    <cfRule type="cellIs" dxfId="1336" priority="4092" operator="equal">
      <formula>"NÃO"</formula>
    </cfRule>
    <cfRule type="cellIs" dxfId="1335" priority="4093" operator="equal">
      <formula>"SIM"</formula>
    </cfRule>
  </conditionalFormatting>
  <conditionalFormatting sqref="Y289:Y291">
    <cfRule type="cellIs" dxfId="1334" priority="4091" operator="equal">
      <formula>"OPORTUNIDADE"</formula>
    </cfRule>
  </conditionalFormatting>
  <conditionalFormatting sqref="Y289:Y291">
    <cfRule type="cellIs" dxfId="1333" priority="4089" operator="equal">
      <formula>"NÃO"</formula>
    </cfRule>
    <cfRule type="cellIs" dxfId="1332" priority="4090" operator="equal">
      <formula>"SIM"</formula>
    </cfRule>
  </conditionalFormatting>
  <conditionalFormatting sqref="Y289:Y291">
    <cfRule type="cellIs" dxfId="1331" priority="4088" operator="equal">
      <formula>"OPORTUNIDADE"</formula>
    </cfRule>
  </conditionalFormatting>
  <conditionalFormatting sqref="Y289:Y291">
    <cfRule type="cellIs" dxfId="1330" priority="4086" operator="equal">
      <formula>"NÃO"</formula>
    </cfRule>
    <cfRule type="cellIs" dxfId="1329" priority="4087" operator="equal">
      <formula>"SIM"</formula>
    </cfRule>
  </conditionalFormatting>
  <conditionalFormatting sqref="Y289:Y291">
    <cfRule type="cellIs" dxfId="1328" priority="4085" operator="equal">
      <formula>"OPORTUNIDADE"</formula>
    </cfRule>
  </conditionalFormatting>
  <conditionalFormatting sqref="Y289:Y291">
    <cfRule type="cellIs" dxfId="1327" priority="4083" operator="equal">
      <formula>"NÃO"</formula>
    </cfRule>
    <cfRule type="cellIs" dxfId="1326" priority="4084" operator="equal">
      <formula>"SIM"</formula>
    </cfRule>
  </conditionalFormatting>
  <conditionalFormatting sqref="Y289:Y291">
    <cfRule type="cellIs" dxfId="1325" priority="4082" operator="equal">
      <formula>"OPORTUNIDADE"</formula>
    </cfRule>
  </conditionalFormatting>
  <conditionalFormatting sqref="Y289:Y291">
    <cfRule type="cellIs" dxfId="1324" priority="4080" operator="equal">
      <formula>"NÃO"</formula>
    </cfRule>
    <cfRule type="cellIs" dxfId="1323" priority="4081" operator="equal">
      <formula>"SIM"</formula>
    </cfRule>
  </conditionalFormatting>
  <conditionalFormatting sqref="Y289:Y291">
    <cfRule type="cellIs" dxfId="1322" priority="4079" operator="equal">
      <formula>"OPORTUNIDADE"</formula>
    </cfRule>
  </conditionalFormatting>
  <conditionalFormatting sqref="Y289:Y291">
    <cfRule type="cellIs" dxfId="1321" priority="4077" operator="equal">
      <formula>"NÃO"</formula>
    </cfRule>
    <cfRule type="cellIs" dxfId="1320" priority="4078" operator="equal">
      <formula>"SIM"</formula>
    </cfRule>
  </conditionalFormatting>
  <conditionalFormatting sqref="Y289:Y291">
    <cfRule type="cellIs" dxfId="1319" priority="4076" operator="equal">
      <formula>"OPORTUNIDADE"</formula>
    </cfRule>
  </conditionalFormatting>
  <conditionalFormatting sqref="Y289:Y291">
    <cfRule type="cellIs" dxfId="1318" priority="4074" operator="equal">
      <formula>"NÃO"</formula>
    </cfRule>
    <cfRule type="cellIs" dxfId="1317" priority="4075" operator="equal">
      <formula>"SIM"</formula>
    </cfRule>
  </conditionalFormatting>
  <conditionalFormatting sqref="Y289:Y291">
    <cfRule type="cellIs" dxfId="1316" priority="4073" operator="equal">
      <formula>"OPORTUNIDADE"</formula>
    </cfRule>
  </conditionalFormatting>
  <conditionalFormatting sqref="Y289:Y291">
    <cfRule type="cellIs" dxfId="1315" priority="4071" operator="equal">
      <formula>"NÃO"</formula>
    </cfRule>
    <cfRule type="cellIs" dxfId="1314" priority="4072" operator="equal">
      <formula>"SIM"</formula>
    </cfRule>
  </conditionalFormatting>
  <conditionalFormatting sqref="Y289:Y291">
    <cfRule type="cellIs" dxfId="1313" priority="4070" operator="equal">
      <formula>"OPORTUNIDADE"</formula>
    </cfRule>
  </conditionalFormatting>
  <conditionalFormatting sqref="Y289:Y291">
    <cfRule type="cellIs" dxfId="1312" priority="4068" operator="equal">
      <formula>"NÃO"</formula>
    </cfRule>
    <cfRule type="cellIs" dxfId="1311" priority="4069" operator="equal">
      <formula>"SIM"</formula>
    </cfRule>
  </conditionalFormatting>
  <conditionalFormatting sqref="Y289:Y291">
    <cfRule type="cellIs" dxfId="1310" priority="4067" operator="equal">
      <formula>"OPORTUNIDADE"</formula>
    </cfRule>
  </conditionalFormatting>
  <conditionalFormatting sqref="Y289:Y291">
    <cfRule type="cellIs" dxfId="1309" priority="4065" operator="equal">
      <formula>"NÃO"</formula>
    </cfRule>
    <cfRule type="cellIs" dxfId="1308" priority="4066" operator="equal">
      <formula>"SIM"</formula>
    </cfRule>
  </conditionalFormatting>
  <conditionalFormatting sqref="Y289:Y291">
    <cfRule type="cellIs" dxfId="1307" priority="4064" operator="equal">
      <formula>"OPORTUNIDADE"</formula>
    </cfRule>
  </conditionalFormatting>
  <conditionalFormatting sqref="Y289:Y291">
    <cfRule type="cellIs" dxfId="1306" priority="4062" operator="equal">
      <formula>"NÃO"</formula>
    </cfRule>
    <cfRule type="cellIs" dxfId="1305" priority="4063" operator="equal">
      <formula>"SIM"</formula>
    </cfRule>
  </conditionalFormatting>
  <conditionalFormatting sqref="Y289:Y291">
    <cfRule type="cellIs" dxfId="1304" priority="4061" operator="equal">
      <formula>"OPORTUNIDADE"</formula>
    </cfRule>
  </conditionalFormatting>
  <conditionalFormatting sqref="Y289:Y291">
    <cfRule type="cellIs" dxfId="1303" priority="4059" operator="equal">
      <formula>"NÃO"</formula>
    </cfRule>
    <cfRule type="cellIs" dxfId="1302" priority="4060" operator="equal">
      <formula>"SIM"</formula>
    </cfRule>
  </conditionalFormatting>
  <conditionalFormatting sqref="Y289:Y291">
    <cfRule type="cellIs" dxfId="1301" priority="4058" operator="equal">
      <formula>"OPORTUNIDADE"</formula>
    </cfRule>
  </conditionalFormatting>
  <conditionalFormatting sqref="Y289:Y291">
    <cfRule type="cellIs" dxfId="1300" priority="4056" operator="equal">
      <formula>"NÃO"</formula>
    </cfRule>
    <cfRule type="cellIs" dxfId="1299" priority="4057" operator="equal">
      <formula>"SIM"</formula>
    </cfRule>
  </conditionalFormatting>
  <conditionalFormatting sqref="Y289:Y291">
    <cfRule type="cellIs" dxfId="1298" priority="4055" operator="equal">
      <formula>"OPORTUNIDADE"</formula>
    </cfRule>
  </conditionalFormatting>
  <conditionalFormatting sqref="Y289:Y291">
    <cfRule type="cellIs" dxfId="1297" priority="4053" operator="equal">
      <formula>"NÃO"</formula>
    </cfRule>
    <cfRule type="cellIs" dxfId="1296" priority="4054" operator="equal">
      <formula>"SIM"</formula>
    </cfRule>
  </conditionalFormatting>
  <conditionalFormatting sqref="Y289:Y291">
    <cfRule type="cellIs" dxfId="1295" priority="4052" operator="equal">
      <formula>"OPORTUNIDADE"</formula>
    </cfRule>
  </conditionalFormatting>
  <conditionalFormatting sqref="Y289:Y291">
    <cfRule type="cellIs" dxfId="1294" priority="4050" operator="equal">
      <formula>"NÃO"</formula>
    </cfRule>
    <cfRule type="cellIs" dxfId="1293" priority="4051" operator="equal">
      <formula>"SIM"</formula>
    </cfRule>
  </conditionalFormatting>
  <conditionalFormatting sqref="Y289:Y291">
    <cfRule type="cellIs" dxfId="1292" priority="4049" operator="equal">
      <formula>"OPORTUNIDADE"</formula>
    </cfRule>
  </conditionalFormatting>
  <conditionalFormatting sqref="Y289:Y291">
    <cfRule type="cellIs" dxfId="1291" priority="4047" operator="equal">
      <formula>"NÃO"</formula>
    </cfRule>
    <cfRule type="cellIs" dxfId="1290" priority="4048" operator="equal">
      <formula>"SIM"</formula>
    </cfRule>
  </conditionalFormatting>
  <conditionalFormatting sqref="Y289:Y291">
    <cfRule type="cellIs" dxfId="1289" priority="4046" operator="equal">
      <formula>"OPORTUNIDADE"</formula>
    </cfRule>
  </conditionalFormatting>
  <conditionalFormatting sqref="Y289:Y291">
    <cfRule type="cellIs" dxfId="1288" priority="4044" operator="equal">
      <formula>"NÃO"</formula>
    </cfRule>
    <cfRule type="cellIs" dxfId="1287" priority="4045" operator="equal">
      <formula>"SIM"</formula>
    </cfRule>
  </conditionalFormatting>
  <conditionalFormatting sqref="Y289:Y291">
    <cfRule type="cellIs" dxfId="1286" priority="4043" operator="equal">
      <formula>"OPORTUNIDADE"</formula>
    </cfRule>
  </conditionalFormatting>
  <conditionalFormatting sqref="Y289:Y291">
    <cfRule type="cellIs" dxfId="1285" priority="4041" operator="equal">
      <formula>"NÃO"</formula>
    </cfRule>
    <cfRule type="cellIs" dxfId="1284" priority="4042" operator="equal">
      <formula>"SIM"</formula>
    </cfRule>
  </conditionalFormatting>
  <conditionalFormatting sqref="Y289:Y291">
    <cfRule type="cellIs" dxfId="1283" priority="4040" operator="equal">
      <formula>"OPORTUNIDADE"</formula>
    </cfRule>
  </conditionalFormatting>
  <conditionalFormatting sqref="Y289:Y291">
    <cfRule type="cellIs" dxfId="1282" priority="4038" operator="equal">
      <formula>"NÃO"</formula>
    </cfRule>
    <cfRule type="cellIs" dxfId="1281" priority="4039" operator="equal">
      <formula>"SIM"</formula>
    </cfRule>
  </conditionalFormatting>
  <conditionalFormatting sqref="Y289:Y291">
    <cfRule type="cellIs" dxfId="1280" priority="4037" operator="equal">
      <formula>"OPORTUNIDADE"</formula>
    </cfRule>
  </conditionalFormatting>
  <conditionalFormatting sqref="Y289:Y291">
    <cfRule type="cellIs" dxfId="1279" priority="4035" operator="equal">
      <formula>"NÃO"</formula>
    </cfRule>
    <cfRule type="cellIs" dxfId="1278" priority="4036" operator="equal">
      <formula>"SIM"</formula>
    </cfRule>
  </conditionalFormatting>
  <conditionalFormatting sqref="Y289:Y291">
    <cfRule type="cellIs" dxfId="1277" priority="4034" operator="equal">
      <formula>"OPORTUNIDADE"</formula>
    </cfRule>
  </conditionalFormatting>
  <conditionalFormatting sqref="Y289:Y291">
    <cfRule type="cellIs" dxfId="1276" priority="4032" operator="equal">
      <formula>"NÃO"</formula>
    </cfRule>
    <cfRule type="cellIs" dxfId="1275" priority="4033" operator="equal">
      <formula>"SIM"</formula>
    </cfRule>
  </conditionalFormatting>
  <conditionalFormatting sqref="Y289:Y291">
    <cfRule type="cellIs" dxfId="1274" priority="4031" operator="equal">
      <formula>"OPORTUNIDADE"</formula>
    </cfRule>
  </conditionalFormatting>
  <conditionalFormatting sqref="Y289:Y291">
    <cfRule type="cellIs" dxfId="1273" priority="4029" operator="equal">
      <formula>"NÃO"</formula>
    </cfRule>
    <cfRule type="cellIs" dxfId="1272" priority="4030" operator="equal">
      <formula>"SIM"</formula>
    </cfRule>
  </conditionalFormatting>
  <conditionalFormatting sqref="Y289:Y291">
    <cfRule type="cellIs" dxfId="1271" priority="4028" operator="equal">
      <formula>"OPORTUNIDADE"</formula>
    </cfRule>
  </conditionalFormatting>
  <conditionalFormatting sqref="Y289:Y291">
    <cfRule type="cellIs" dxfId="1270" priority="4026" operator="equal">
      <formula>"NÃO"</formula>
    </cfRule>
    <cfRule type="cellIs" dxfId="1269" priority="4027" operator="equal">
      <formula>"SIM"</formula>
    </cfRule>
  </conditionalFormatting>
  <conditionalFormatting sqref="Y289:Y291">
    <cfRule type="cellIs" dxfId="1268" priority="4025" operator="equal">
      <formula>"OPORTUNIDADE"</formula>
    </cfRule>
  </conditionalFormatting>
  <conditionalFormatting sqref="Y289:Y291">
    <cfRule type="cellIs" dxfId="1267" priority="4023" operator="equal">
      <formula>"NÃO"</formula>
    </cfRule>
    <cfRule type="cellIs" dxfId="1266" priority="4024" operator="equal">
      <formula>"SIM"</formula>
    </cfRule>
  </conditionalFormatting>
  <conditionalFormatting sqref="Y289:Y291">
    <cfRule type="cellIs" dxfId="1265" priority="4022" operator="equal">
      <formula>"OPORTUNIDADE"</formula>
    </cfRule>
  </conditionalFormatting>
  <conditionalFormatting sqref="Y289:Y291">
    <cfRule type="cellIs" dxfId="1264" priority="4020" operator="equal">
      <formula>"NÃO"</formula>
    </cfRule>
    <cfRule type="cellIs" dxfId="1263" priority="4021" operator="equal">
      <formula>"SIM"</formula>
    </cfRule>
  </conditionalFormatting>
  <conditionalFormatting sqref="Y289:Y291">
    <cfRule type="cellIs" dxfId="1262" priority="4019" operator="equal">
      <formula>"OPORTUNIDADE"</formula>
    </cfRule>
  </conditionalFormatting>
  <conditionalFormatting sqref="Y289:Y291">
    <cfRule type="cellIs" dxfId="1261" priority="4017" operator="equal">
      <formula>"NÃO"</formula>
    </cfRule>
    <cfRule type="cellIs" dxfId="1260" priority="4018" operator="equal">
      <formula>"SIM"</formula>
    </cfRule>
  </conditionalFormatting>
  <conditionalFormatting sqref="Y289:Y291">
    <cfRule type="cellIs" dxfId="1259" priority="4016" operator="equal">
      <formula>"OPORTUNIDADE"</formula>
    </cfRule>
  </conditionalFormatting>
  <conditionalFormatting sqref="Y289:Y291">
    <cfRule type="cellIs" dxfId="1258" priority="4014" operator="equal">
      <formula>"NÃO"</formula>
    </cfRule>
    <cfRule type="cellIs" dxfId="1257" priority="4015" operator="equal">
      <formula>"SIM"</formula>
    </cfRule>
  </conditionalFormatting>
  <conditionalFormatting sqref="Y289:Y291">
    <cfRule type="cellIs" dxfId="1256" priority="4013" operator="equal">
      <formula>"OPORTUNIDADE"</formula>
    </cfRule>
  </conditionalFormatting>
  <conditionalFormatting sqref="Y289:Y291">
    <cfRule type="cellIs" dxfId="1255" priority="4011" operator="equal">
      <formula>"NÃO"</formula>
    </cfRule>
    <cfRule type="cellIs" dxfId="1254" priority="4012" operator="equal">
      <formula>"SIM"</formula>
    </cfRule>
  </conditionalFormatting>
  <conditionalFormatting sqref="Y289:Y291">
    <cfRule type="cellIs" dxfId="1253" priority="4010" operator="equal">
      <formula>"OPORTUNIDADE"</formula>
    </cfRule>
  </conditionalFormatting>
  <conditionalFormatting sqref="Y289:Y291">
    <cfRule type="cellIs" dxfId="1252" priority="4008" operator="equal">
      <formula>"NÃO"</formula>
    </cfRule>
    <cfRule type="cellIs" dxfId="1251" priority="4009" operator="equal">
      <formula>"SIM"</formula>
    </cfRule>
  </conditionalFormatting>
  <conditionalFormatting sqref="Y289:Y291">
    <cfRule type="cellIs" dxfId="1250" priority="4007" operator="equal">
      <formula>"OPORTUNIDADE"</formula>
    </cfRule>
  </conditionalFormatting>
  <conditionalFormatting sqref="Y289:Y291">
    <cfRule type="cellIs" dxfId="1249" priority="4005" operator="equal">
      <formula>"NÃO"</formula>
    </cfRule>
    <cfRule type="cellIs" dxfId="1248" priority="4006" operator="equal">
      <formula>"SIM"</formula>
    </cfRule>
  </conditionalFormatting>
  <conditionalFormatting sqref="Y289:Y291">
    <cfRule type="cellIs" dxfId="1247" priority="4004" operator="equal">
      <formula>"OPORTUNIDADE"</formula>
    </cfRule>
  </conditionalFormatting>
  <conditionalFormatting sqref="Y289:Y291">
    <cfRule type="cellIs" dxfId="1246" priority="4002" operator="equal">
      <formula>"NÃO"</formula>
    </cfRule>
    <cfRule type="cellIs" dxfId="1245" priority="4003" operator="equal">
      <formula>"SIM"</formula>
    </cfRule>
  </conditionalFormatting>
  <conditionalFormatting sqref="Y289:Y291">
    <cfRule type="cellIs" dxfId="1244" priority="4001" operator="equal">
      <formula>"OPORTUNIDADE"</formula>
    </cfRule>
  </conditionalFormatting>
  <conditionalFormatting sqref="Y289:Y291">
    <cfRule type="cellIs" dxfId="1243" priority="3999" operator="equal">
      <formula>"NÃO"</formula>
    </cfRule>
    <cfRule type="cellIs" dxfId="1242" priority="4000" operator="equal">
      <formula>"SIM"</formula>
    </cfRule>
  </conditionalFormatting>
  <conditionalFormatting sqref="Y289:Y291">
    <cfRule type="cellIs" dxfId="1241" priority="3998" operator="equal">
      <formula>"OPORTUNIDADE"</formula>
    </cfRule>
  </conditionalFormatting>
  <conditionalFormatting sqref="Y289:Y291">
    <cfRule type="cellIs" dxfId="1240" priority="3996" operator="equal">
      <formula>"NÃO"</formula>
    </cfRule>
    <cfRule type="cellIs" dxfId="1239" priority="3997" operator="equal">
      <formula>"SIM"</formula>
    </cfRule>
  </conditionalFormatting>
  <conditionalFormatting sqref="Y289:Y291">
    <cfRule type="cellIs" dxfId="1238" priority="3995" operator="equal">
      <formula>"OPORTUNIDADE"</formula>
    </cfRule>
  </conditionalFormatting>
  <conditionalFormatting sqref="Y289:Y291">
    <cfRule type="cellIs" dxfId="1237" priority="3993" operator="equal">
      <formula>"NÃO"</formula>
    </cfRule>
    <cfRule type="cellIs" dxfId="1236" priority="3994" operator="equal">
      <formula>"SIM"</formula>
    </cfRule>
  </conditionalFormatting>
  <conditionalFormatting sqref="Y289:Y291">
    <cfRule type="cellIs" dxfId="1235" priority="3992" operator="equal">
      <formula>"OPORTUNIDADE"</formula>
    </cfRule>
  </conditionalFormatting>
  <conditionalFormatting sqref="Y289:Y291">
    <cfRule type="cellIs" dxfId="1234" priority="3990" operator="equal">
      <formula>"NÃO"</formula>
    </cfRule>
    <cfRule type="cellIs" dxfId="1233" priority="3991" operator="equal">
      <formula>"SIM"</formula>
    </cfRule>
  </conditionalFormatting>
  <conditionalFormatting sqref="Y289:Y291">
    <cfRule type="cellIs" dxfId="1232" priority="3989" operator="equal">
      <formula>"OPORTUNIDADE"</formula>
    </cfRule>
  </conditionalFormatting>
  <conditionalFormatting sqref="Y289:Y291">
    <cfRule type="cellIs" dxfId="1231" priority="3987" operator="equal">
      <formula>"NÃO"</formula>
    </cfRule>
    <cfRule type="cellIs" dxfId="1230" priority="3988" operator="equal">
      <formula>"SIM"</formula>
    </cfRule>
  </conditionalFormatting>
  <conditionalFormatting sqref="Y289:Y291">
    <cfRule type="cellIs" dxfId="1229" priority="3986" operator="equal">
      <formula>"OPORTUNIDADE"</formula>
    </cfRule>
  </conditionalFormatting>
  <conditionalFormatting sqref="Y289:Y291">
    <cfRule type="cellIs" dxfId="1228" priority="3984" operator="equal">
      <formula>"NÃO"</formula>
    </cfRule>
    <cfRule type="cellIs" dxfId="1227" priority="3985" operator="equal">
      <formula>"SIM"</formula>
    </cfRule>
  </conditionalFormatting>
  <conditionalFormatting sqref="Y289:Y291">
    <cfRule type="cellIs" dxfId="1226" priority="3983" operator="equal">
      <formula>"OPORTUNIDADE"</formula>
    </cfRule>
  </conditionalFormatting>
  <conditionalFormatting sqref="Y289:Y291">
    <cfRule type="cellIs" dxfId="1225" priority="3981" operator="equal">
      <formula>"NÃO"</formula>
    </cfRule>
    <cfRule type="cellIs" dxfId="1224" priority="3982" operator="equal">
      <formula>"SIM"</formula>
    </cfRule>
  </conditionalFormatting>
  <conditionalFormatting sqref="Y289:Y291">
    <cfRule type="cellIs" dxfId="1223" priority="3980" operator="equal">
      <formula>"OPORTUNIDADE"</formula>
    </cfRule>
  </conditionalFormatting>
  <conditionalFormatting sqref="Y289:Y291">
    <cfRule type="cellIs" dxfId="1222" priority="3978" operator="equal">
      <formula>"NÃO"</formula>
    </cfRule>
    <cfRule type="cellIs" dxfId="1221" priority="3979" operator="equal">
      <formula>"SIM"</formula>
    </cfRule>
  </conditionalFormatting>
  <conditionalFormatting sqref="Y289:Y291">
    <cfRule type="cellIs" dxfId="1220" priority="3977" operator="equal">
      <formula>"OPORTUNIDADE"</formula>
    </cfRule>
  </conditionalFormatting>
  <conditionalFormatting sqref="Y289:Y291">
    <cfRule type="cellIs" dxfId="1219" priority="3975" operator="equal">
      <formula>"NÃO"</formula>
    </cfRule>
    <cfRule type="cellIs" dxfId="1218" priority="3976" operator="equal">
      <formula>"SIM"</formula>
    </cfRule>
  </conditionalFormatting>
  <conditionalFormatting sqref="Y289:Y291">
    <cfRule type="cellIs" dxfId="1217" priority="3974" operator="equal">
      <formula>"OPORTUNIDADE"</formula>
    </cfRule>
  </conditionalFormatting>
  <conditionalFormatting sqref="Y289:Y291">
    <cfRule type="cellIs" dxfId="1216" priority="3972" operator="equal">
      <formula>"NÃO"</formula>
    </cfRule>
    <cfRule type="cellIs" dxfId="1215" priority="3973" operator="equal">
      <formula>"SIM"</formula>
    </cfRule>
  </conditionalFormatting>
  <conditionalFormatting sqref="Y289:Y291">
    <cfRule type="cellIs" dxfId="1214" priority="3971" operator="equal">
      <formula>"OPORTUNIDADE"</formula>
    </cfRule>
  </conditionalFormatting>
  <conditionalFormatting sqref="Y289:Y291">
    <cfRule type="cellIs" dxfId="1213" priority="3969" operator="equal">
      <formula>"NÃO"</formula>
    </cfRule>
    <cfRule type="cellIs" dxfId="1212" priority="3970" operator="equal">
      <formula>"SIM"</formula>
    </cfRule>
  </conditionalFormatting>
  <conditionalFormatting sqref="Y289:Y291">
    <cfRule type="cellIs" dxfId="1211" priority="3968" operator="equal">
      <formula>"OPORTUNIDADE"</formula>
    </cfRule>
  </conditionalFormatting>
  <conditionalFormatting sqref="Y289:Y291">
    <cfRule type="cellIs" dxfId="1210" priority="3966" operator="equal">
      <formula>"NÃO"</formula>
    </cfRule>
    <cfRule type="cellIs" dxfId="1209" priority="3967" operator="equal">
      <formula>"SIM"</formula>
    </cfRule>
  </conditionalFormatting>
  <conditionalFormatting sqref="Y289:Y291">
    <cfRule type="cellIs" dxfId="1208" priority="3965" operator="equal">
      <formula>"OPORTUNIDADE"</formula>
    </cfRule>
  </conditionalFormatting>
  <conditionalFormatting sqref="Y289:Y291">
    <cfRule type="cellIs" dxfId="1207" priority="3963" operator="equal">
      <formula>"NÃO"</formula>
    </cfRule>
    <cfRule type="cellIs" dxfId="1206" priority="3964" operator="equal">
      <formula>"SIM"</formula>
    </cfRule>
  </conditionalFormatting>
  <conditionalFormatting sqref="Y289:Y291">
    <cfRule type="cellIs" dxfId="1205" priority="3962" operator="equal">
      <formula>"OPORTUNIDADE"</formula>
    </cfRule>
  </conditionalFormatting>
  <conditionalFormatting sqref="Y289:Y291">
    <cfRule type="cellIs" dxfId="1204" priority="3960" operator="equal">
      <formula>"NÃO"</formula>
    </cfRule>
    <cfRule type="cellIs" dxfId="1203" priority="3961" operator="equal">
      <formula>"SIM"</formula>
    </cfRule>
  </conditionalFormatting>
  <conditionalFormatting sqref="Y289:Y291">
    <cfRule type="cellIs" dxfId="1202" priority="3959" operator="equal">
      <formula>"OPORTUNIDADE"</formula>
    </cfRule>
  </conditionalFormatting>
  <conditionalFormatting sqref="Y289:Y291">
    <cfRule type="cellIs" dxfId="1201" priority="3957" operator="equal">
      <formula>"NÃO"</formula>
    </cfRule>
    <cfRule type="cellIs" dxfId="1200" priority="3958" operator="equal">
      <formula>"SIM"</formula>
    </cfRule>
  </conditionalFormatting>
  <conditionalFormatting sqref="Y289:Y291">
    <cfRule type="cellIs" dxfId="1199" priority="3956" operator="equal">
      <formula>"OPORTUNIDADE"</formula>
    </cfRule>
  </conditionalFormatting>
  <conditionalFormatting sqref="Y289:Y291">
    <cfRule type="cellIs" dxfId="1198" priority="3954" operator="equal">
      <formula>"NÃO"</formula>
    </cfRule>
    <cfRule type="cellIs" dxfId="1197" priority="3955" operator="equal">
      <formula>"SIM"</formula>
    </cfRule>
  </conditionalFormatting>
  <conditionalFormatting sqref="Y289:Y291">
    <cfRule type="cellIs" dxfId="1196" priority="3953" operator="equal">
      <formula>"OPORTUNIDADE"</formula>
    </cfRule>
  </conditionalFormatting>
  <conditionalFormatting sqref="Y289:Y291">
    <cfRule type="cellIs" dxfId="1195" priority="3951" operator="equal">
      <formula>"NÃO"</formula>
    </cfRule>
    <cfRule type="cellIs" dxfId="1194" priority="3952" operator="equal">
      <formula>"SIM"</formula>
    </cfRule>
  </conditionalFormatting>
  <conditionalFormatting sqref="Y289:Y291">
    <cfRule type="cellIs" dxfId="1193" priority="3950" operator="equal">
      <formula>"OPORTUNIDADE"</formula>
    </cfRule>
  </conditionalFormatting>
  <conditionalFormatting sqref="Y289:Y291">
    <cfRule type="cellIs" dxfId="1192" priority="3948" operator="equal">
      <formula>"NÃO"</formula>
    </cfRule>
    <cfRule type="cellIs" dxfId="1191" priority="3949" operator="equal">
      <formula>"SIM"</formula>
    </cfRule>
  </conditionalFormatting>
  <conditionalFormatting sqref="Y289:Y291">
    <cfRule type="cellIs" dxfId="1190" priority="3947" operator="equal">
      <formula>"OPORTUNIDADE"</formula>
    </cfRule>
  </conditionalFormatting>
  <conditionalFormatting sqref="Y289:Y291">
    <cfRule type="cellIs" dxfId="1189" priority="3945" operator="equal">
      <formula>"NÃO"</formula>
    </cfRule>
    <cfRule type="cellIs" dxfId="1188" priority="3946" operator="equal">
      <formula>"SIM"</formula>
    </cfRule>
  </conditionalFormatting>
  <conditionalFormatting sqref="Y289:Y291">
    <cfRule type="cellIs" dxfId="1187" priority="3944" operator="equal">
      <formula>"OPORTUNIDADE"</formula>
    </cfRule>
  </conditionalFormatting>
  <conditionalFormatting sqref="Y289:Y291">
    <cfRule type="cellIs" dxfId="1186" priority="3942" operator="equal">
      <formula>"NÃO"</formula>
    </cfRule>
    <cfRule type="cellIs" dxfId="1185" priority="3943" operator="equal">
      <formula>"SIM"</formula>
    </cfRule>
  </conditionalFormatting>
  <conditionalFormatting sqref="Y289:Y291">
    <cfRule type="cellIs" dxfId="1184" priority="3941" operator="equal">
      <formula>"OPORTUNIDADE"</formula>
    </cfRule>
  </conditionalFormatting>
  <conditionalFormatting sqref="Y289:Y291">
    <cfRule type="cellIs" dxfId="1183" priority="3939" operator="equal">
      <formula>"NÃO"</formula>
    </cfRule>
    <cfRule type="cellIs" dxfId="1182" priority="3940" operator="equal">
      <formula>"SIM"</formula>
    </cfRule>
  </conditionalFormatting>
  <conditionalFormatting sqref="Y289:Y291">
    <cfRule type="cellIs" dxfId="1181" priority="3938" operator="equal">
      <formula>"OPORTUNIDADE"</formula>
    </cfRule>
  </conditionalFormatting>
  <conditionalFormatting sqref="Y289:Y291">
    <cfRule type="cellIs" dxfId="1180" priority="3936" operator="equal">
      <formula>"NÃO"</formula>
    </cfRule>
    <cfRule type="cellIs" dxfId="1179" priority="3937" operator="equal">
      <formula>"SIM"</formula>
    </cfRule>
  </conditionalFormatting>
  <conditionalFormatting sqref="Y289:Y291">
    <cfRule type="cellIs" dxfId="1178" priority="3935" operator="equal">
      <formula>"OPORTUNIDADE"</formula>
    </cfRule>
  </conditionalFormatting>
  <conditionalFormatting sqref="Y289:Y291">
    <cfRule type="cellIs" dxfId="1177" priority="3933" operator="equal">
      <formula>"NÃO"</formula>
    </cfRule>
    <cfRule type="cellIs" dxfId="1176" priority="3934" operator="equal">
      <formula>"SIM"</formula>
    </cfRule>
  </conditionalFormatting>
  <conditionalFormatting sqref="Y289:Y291">
    <cfRule type="cellIs" dxfId="1175" priority="3932" operator="equal">
      <formula>"OPORTUNIDADE"</formula>
    </cfRule>
  </conditionalFormatting>
  <conditionalFormatting sqref="Y289:Y291">
    <cfRule type="cellIs" dxfId="1174" priority="3930" operator="equal">
      <formula>"NÃO"</formula>
    </cfRule>
    <cfRule type="cellIs" dxfId="1173" priority="3931" operator="equal">
      <formula>"SIM"</formula>
    </cfRule>
  </conditionalFormatting>
  <conditionalFormatting sqref="Y289:Y291">
    <cfRule type="cellIs" dxfId="1172" priority="3929" operator="equal">
      <formula>"OPORTUNIDADE"</formula>
    </cfRule>
  </conditionalFormatting>
  <conditionalFormatting sqref="Y289:Y291">
    <cfRule type="cellIs" dxfId="1171" priority="3927" operator="equal">
      <formula>"NÃO"</formula>
    </cfRule>
    <cfRule type="cellIs" dxfId="1170" priority="3928" operator="equal">
      <formula>"SIM"</formula>
    </cfRule>
  </conditionalFormatting>
  <conditionalFormatting sqref="Y289:Y291">
    <cfRule type="cellIs" dxfId="1169" priority="3926" operator="equal">
      <formula>"OPORTUNIDADE"</formula>
    </cfRule>
  </conditionalFormatting>
  <conditionalFormatting sqref="Y289:Y291">
    <cfRule type="cellIs" dxfId="1168" priority="3924" operator="equal">
      <formula>"NÃO"</formula>
    </cfRule>
    <cfRule type="cellIs" dxfId="1167" priority="3925" operator="equal">
      <formula>"SIM"</formula>
    </cfRule>
  </conditionalFormatting>
  <conditionalFormatting sqref="Y289:Y291">
    <cfRule type="cellIs" dxfId="1166" priority="3923" operator="equal">
      <formula>"OPORTUNIDADE"</formula>
    </cfRule>
  </conditionalFormatting>
  <conditionalFormatting sqref="Y289:Y291">
    <cfRule type="cellIs" dxfId="1165" priority="3921" operator="equal">
      <formula>"NÃO"</formula>
    </cfRule>
    <cfRule type="cellIs" dxfId="1164" priority="3922" operator="equal">
      <formula>"SIM"</formula>
    </cfRule>
  </conditionalFormatting>
  <conditionalFormatting sqref="Y289:Y291">
    <cfRule type="cellIs" dxfId="1163" priority="3920" operator="equal">
      <formula>"OPORTUNIDADE"</formula>
    </cfRule>
  </conditionalFormatting>
  <conditionalFormatting sqref="Y289:Y291">
    <cfRule type="cellIs" dxfId="1162" priority="3918" operator="equal">
      <formula>"NÃO"</formula>
    </cfRule>
    <cfRule type="cellIs" dxfId="1161" priority="3919" operator="equal">
      <formula>"SIM"</formula>
    </cfRule>
  </conditionalFormatting>
  <conditionalFormatting sqref="Y289:Y291">
    <cfRule type="cellIs" dxfId="1160" priority="3917" operator="equal">
      <formula>"OPORTUNIDADE"</formula>
    </cfRule>
  </conditionalFormatting>
  <conditionalFormatting sqref="Y289:Y291">
    <cfRule type="cellIs" dxfId="1159" priority="3915" operator="equal">
      <formula>"NÃO"</formula>
    </cfRule>
    <cfRule type="cellIs" dxfId="1158" priority="3916" operator="equal">
      <formula>"SIM"</formula>
    </cfRule>
  </conditionalFormatting>
  <conditionalFormatting sqref="Y289:Y291">
    <cfRule type="cellIs" dxfId="1157" priority="3914" operator="equal">
      <formula>"OPORTUNIDADE"</formula>
    </cfRule>
  </conditionalFormatting>
  <conditionalFormatting sqref="Y289:Y291">
    <cfRule type="cellIs" dxfId="1156" priority="3912" operator="equal">
      <formula>"NÃO"</formula>
    </cfRule>
    <cfRule type="cellIs" dxfId="1155" priority="3913" operator="equal">
      <formula>"SIM"</formula>
    </cfRule>
  </conditionalFormatting>
  <conditionalFormatting sqref="Y289:Y291">
    <cfRule type="cellIs" dxfId="1154" priority="3911" operator="equal">
      <formula>"OPORTUNIDADE"</formula>
    </cfRule>
  </conditionalFormatting>
  <conditionalFormatting sqref="Y289:Y291">
    <cfRule type="cellIs" dxfId="1153" priority="3909" operator="equal">
      <formula>"NÃO"</formula>
    </cfRule>
    <cfRule type="cellIs" dxfId="1152" priority="3910" operator="equal">
      <formula>"SIM"</formula>
    </cfRule>
  </conditionalFormatting>
  <conditionalFormatting sqref="Y289:Y291">
    <cfRule type="cellIs" dxfId="1151" priority="3908" operator="equal">
      <formula>"OPORTUNIDADE"</formula>
    </cfRule>
  </conditionalFormatting>
  <conditionalFormatting sqref="Y289:Y291">
    <cfRule type="cellIs" dxfId="1150" priority="3906" operator="equal">
      <formula>"NÃO"</formula>
    </cfRule>
    <cfRule type="cellIs" dxfId="1149" priority="3907" operator="equal">
      <formula>"SIM"</formula>
    </cfRule>
  </conditionalFormatting>
  <conditionalFormatting sqref="Y289:Y291">
    <cfRule type="cellIs" dxfId="1148" priority="3905" operator="equal">
      <formula>"OPORTUNIDADE"</formula>
    </cfRule>
  </conditionalFormatting>
  <conditionalFormatting sqref="Y289:Y291">
    <cfRule type="cellIs" dxfId="1147" priority="3903" operator="equal">
      <formula>"NÃO"</formula>
    </cfRule>
    <cfRule type="cellIs" dxfId="1146" priority="3904" operator="equal">
      <formula>"SIM"</formula>
    </cfRule>
  </conditionalFormatting>
  <conditionalFormatting sqref="Z289">
    <cfRule type="cellIs" dxfId="1145" priority="3902" operator="equal">
      <formula>"OPORTUNIDADE"</formula>
    </cfRule>
  </conditionalFormatting>
  <conditionalFormatting sqref="Z289">
    <cfRule type="cellIs" dxfId="1144" priority="3900" operator="equal">
      <formula>"NÃO"</formula>
    </cfRule>
    <cfRule type="cellIs" dxfId="1143" priority="3901" operator="equal">
      <formula>"SIM"</formula>
    </cfRule>
  </conditionalFormatting>
  <conditionalFormatting sqref="BP265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4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93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90" operator="equal">
      <formula>"OPORTUNIDADE"</formula>
    </cfRule>
  </conditionalFormatting>
  <conditionalFormatting sqref="Z295">
    <cfRule type="cellIs" dxfId="1141" priority="3888" operator="equal">
      <formula>"NÃO"</formula>
    </cfRule>
    <cfRule type="cellIs" dxfId="1140" priority="3889" operator="equal">
      <formula>"SIM"</formula>
    </cfRule>
  </conditionalFormatting>
  <conditionalFormatting sqref="Y295:Y297">
    <cfRule type="cellIs" dxfId="1139" priority="3887" operator="equal">
      <formula>"OPORTUNIDADE"</formula>
    </cfRule>
  </conditionalFormatting>
  <conditionalFormatting sqref="Y295:Y297">
    <cfRule type="cellIs" dxfId="1138" priority="3885" operator="equal">
      <formula>"NÃO"</formula>
    </cfRule>
    <cfRule type="cellIs" dxfId="1137" priority="3886" operator="equal">
      <formula>"SIM"</formula>
    </cfRule>
  </conditionalFormatting>
  <conditionalFormatting sqref="Z296">
    <cfRule type="cellIs" dxfId="1136" priority="3881" operator="equal">
      <formula>"OPORTUNIDADE"</formula>
    </cfRule>
  </conditionalFormatting>
  <conditionalFormatting sqref="Z296">
    <cfRule type="cellIs" dxfId="1135" priority="3879" operator="equal">
      <formula>"NÃO"</formula>
    </cfRule>
    <cfRule type="cellIs" dxfId="1134" priority="3880" operator="equal">
      <formula>"SIM"</formula>
    </cfRule>
  </conditionalFormatting>
  <conditionalFormatting sqref="Z296">
    <cfRule type="cellIs" dxfId="1133" priority="3878" operator="equal">
      <formula>"OPORTUNIDADE"</formula>
    </cfRule>
  </conditionalFormatting>
  <conditionalFormatting sqref="Z296">
    <cfRule type="cellIs" dxfId="1132" priority="3876" operator="equal">
      <formula>"NÃO"</formula>
    </cfRule>
    <cfRule type="cellIs" dxfId="1131" priority="3877" operator="equal">
      <formula>"SIM"</formula>
    </cfRule>
  </conditionalFormatting>
  <conditionalFormatting sqref="Z296">
    <cfRule type="cellIs" dxfId="1130" priority="3875" operator="equal">
      <formula>"OPORTUNIDADE"</formula>
    </cfRule>
  </conditionalFormatting>
  <conditionalFormatting sqref="Z296">
    <cfRule type="cellIs" dxfId="1129" priority="3873" operator="equal">
      <formula>"NÃO"</formula>
    </cfRule>
    <cfRule type="cellIs" dxfId="1128" priority="3874" operator="equal">
      <formula>"SIM"</formula>
    </cfRule>
  </conditionalFormatting>
  <conditionalFormatting sqref="Z296">
    <cfRule type="cellIs" dxfId="1127" priority="3872" operator="equal">
      <formula>"OPORTUNIDADE"</formula>
    </cfRule>
  </conditionalFormatting>
  <conditionalFormatting sqref="Z296">
    <cfRule type="cellIs" dxfId="1126" priority="3870" operator="equal">
      <formula>"NÃO"</formula>
    </cfRule>
    <cfRule type="cellIs" dxfId="1125" priority="3871" operator="equal">
      <formula>"SIM"</formula>
    </cfRule>
  </conditionalFormatting>
  <conditionalFormatting sqref="Z296">
    <cfRule type="cellIs" dxfId="1124" priority="3869" operator="equal">
      <formula>"OPORTUNIDADE"</formula>
    </cfRule>
  </conditionalFormatting>
  <conditionalFormatting sqref="Z296">
    <cfRule type="cellIs" dxfId="1123" priority="3867" operator="equal">
      <formula>"NÃO"</formula>
    </cfRule>
    <cfRule type="cellIs" dxfId="1122" priority="3868" operator="equal">
      <formula>"SIM"</formula>
    </cfRule>
  </conditionalFormatting>
  <conditionalFormatting sqref="Z296">
    <cfRule type="cellIs" dxfId="1121" priority="3866" operator="equal">
      <formula>"OPORTUNIDADE"</formula>
    </cfRule>
  </conditionalFormatting>
  <conditionalFormatting sqref="Z296">
    <cfRule type="cellIs" dxfId="1120" priority="3864" operator="equal">
      <formula>"NÃO"</formula>
    </cfRule>
    <cfRule type="cellIs" dxfId="1119" priority="3865" operator="equal">
      <formula>"SIM"</formula>
    </cfRule>
  </conditionalFormatting>
  <conditionalFormatting sqref="Z296">
    <cfRule type="cellIs" dxfId="1118" priority="3863" operator="equal">
      <formula>"OPORTUNIDADE"</formula>
    </cfRule>
  </conditionalFormatting>
  <conditionalFormatting sqref="Z296">
    <cfRule type="cellIs" dxfId="1117" priority="3861" operator="equal">
      <formula>"NÃO"</formula>
    </cfRule>
    <cfRule type="cellIs" dxfId="1116" priority="3862" operator="equal">
      <formula>"SIM"</formula>
    </cfRule>
  </conditionalFormatting>
  <conditionalFormatting sqref="Z296">
    <cfRule type="cellIs" dxfId="1115" priority="3860" operator="equal">
      <formula>"OPORTUNIDADE"</formula>
    </cfRule>
  </conditionalFormatting>
  <conditionalFormatting sqref="Z296">
    <cfRule type="cellIs" dxfId="1114" priority="3858" operator="equal">
      <formula>"NÃO"</formula>
    </cfRule>
    <cfRule type="cellIs" dxfId="1113" priority="3859" operator="equal">
      <formula>"SIM"</formula>
    </cfRule>
  </conditionalFormatting>
  <conditionalFormatting sqref="Z296">
    <cfRule type="cellIs" dxfId="1112" priority="3857" operator="equal">
      <formula>"OPORTUNIDADE"</formula>
    </cfRule>
  </conditionalFormatting>
  <conditionalFormatting sqref="Z296">
    <cfRule type="cellIs" dxfId="1111" priority="3855" operator="equal">
      <formula>"NÃO"</formula>
    </cfRule>
    <cfRule type="cellIs" dxfId="1110" priority="3856" operator="equal">
      <formula>"SIM"</formula>
    </cfRule>
  </conditionalFormatting>
  <conditionalFormatting sqref="Z299">
    <cfRule type="cellIs" dxfId="1109" priority="3851" operator="equal">
      <formula>"OPORTUNIDADE"</formula>
    </cfRule>
  </conditionalFormatting>
  <conditionalFormatting sqref="Z299">
    <cfRule type="cellIs" dxfId="1108" priority="3849" operator="equal">
      <formula>"NÃO"</formula>
    </cfRule>
    <cfRule type="cellIs" dxfId="1107" priority="3850" operator="equal">
      <formula>"SIM"</formula>
    </cfRule>
  </conditionalFormatting>
  <conditionalFormatting sqref="Z299">
    <cfRule type="cellIs" dxfId="1106" priority="3848" operator="equal">
      <formula>"OPORTUNIDADE"</formula>
    </cfRule>
  </conditionalFormatting>
  <conditionalFormatting sqref="Z299">
    <cfRule type="cellIs" dxfId="1105" priority="3846" operator="equal">
      <formula>"NÃO"</formula>
    </cfRule>
    <cfRule type="cellIs" dxfId="1104" priority="3847" operator="equal">
      <formula>"SIM"</formula>
    </cfRule>
  </conditionalFormatting>
  <conditionalFormatting sqref="Z299">
    <cfRule type="cellIs" dxfId="1103" priority="3845" operator="equal">
      <formula>"OPORTUNIDADE"</formula>
    </cfRule>
  </conditionalFormatting>
  <conditionalFormatting sqref="Z299">
    <cfRule type="cellIs" dxfId="1102" priority="3843" operator="equal">
      <formula>"NÃO"</formula>
    </cfRule>
    <cfRule type="cellIs" dxfId="1101" priority="3844" operator="equal">
      <formula>"SIM"</formula>
    </cfRule>
  </conditionalFormatting>
  <conditionalFormatting sqref="Z299">
    <cfRule type="cellIs" dxfId="1100" priority="3842" operator="equal">
      <formula>"OPORTUNIDADE"</formula>
    </cfRule>
  </conditionalFormatting>
  <conditionalFormatting sqref="Z299">
    <cfRule type="cellIs" dxfId="1099" priority="3840" operator="equal">
      <formula>"NÃO"</formula>
    </cfRule>
    <cfRule type="cellIs" dxfId="1098" priority="3841" operator="equal">
      <formula>"SIM"</formula>
    </cfRule>
  </conditionalFormatting>
  <conditionalFormatting sqref="Z299">
    <cfRule type="cellIs" dxfId="1097" priority="3839" operator="equal">
      <formula>"OPORTUNIDADE"</formula>
    </cfRule>
  </conditionalFormatting>
  <conditionalFormatting sqref="Z299">
    <cfRule type="cellIs" dxfId="1096" priority="3837" operator="equal">
      <formula>"NÃO"</formula>
    </cfRule>
    <cfRule type="cellIs" dxfId="1095" priority="3838" operator="equal">
      <formula>"SIM"</formula>
    </cfRule>
  </conditionalFormatting>
  <conditionalFormatting sqref="Z299">
    <cfRule type="cellIs" dxfId="1094" priority="3836" operator="equal">
      <formula>"OPORTUNIDADE"</formula>
    </cfRule>
  </conditionalFormatting>
  <conditionalFormatting sqref="Z299">
    <cfRule type="cellIs" dxfId="1093" priority="3834" operator="equal">
      <formula>"NÃO"</formula>
    </cfRule>
    <cfRule type="cellIs" dxfId="1092" priority="3835" operator="equal">
      <formula>"SIM"</formula>
    </cfRule>
  </conditionalFormatting>
  <conditionalFormatting sqref="Z302">
    <cfRule type="cellIs" dxfId="1091" priority="3824" operator="equal">
      <formula>"OPORTUNIDADE"</formula>
    </cfRule>
  </conditionalFormatting>
  <conditionalFormatting sqref="Z302">
    <cfRule type="cellIs" dxfId="1090" priority="3822" operator="equal">
      <formula>"NÃO"</formula>
    </cfRule>
    <cfRule type="cellIs" dxfId="1089" priority="3823" operator="equal">
      <formula>"SIM"</formula>
    </cfRule>
  </conditionalFormatting>
  <conditionalFormatting sqref="Z303">
    <cfRule type="cellIs" dxfId="1088" priority="3116" operator="equal">
      <formula>"OPORTUNIDADE"</formula>
    </cfRule>
  </conditionalFormatting>
  <conditionalFormatting sqref="Z303">
    <cfRule type="cellIs" dxfId="1087" priority="3114" operator="equal">
      <formula>"NÃO"</formula>
    </cfRule>
    <cfRule type="cellIs" dxfId="1086" priority="3115" operator="equal">
      <formula>"SIM"</formula>
    </cfRule>
  </conditionalFormatting>
  <conditionalFormatting sqref="Z306">
    <cfRule type="cellIs" dxfId="1085" priority="1007" operator="equal">
      <formula>"OPORTUNIDADE"</formula>
    </cfRule>
  </conditionalFormatting>
  <conditionalFormatting sqref="Z306">
    <cfRule type="cellIs" dxfId="1084" priority="1005" operator="equal">
      <formula>"NÃO"</formula>
    </cfRule>
    <cfRule type="cellIs" dxfId="1083" priority="1006" operator="equal">
      <formula>"SIM"</formula>
    </cfRule>
  </conditionalFormatting>
  <conditionalFormatting sqref="BP286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4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93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92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91" operator="equal">
      <formula>"OPORTUNIDADE"</formula>
    </cfRule>
  </conditionalFormatting>
  <conditionalFormatting sqref="Z316">
    <cfRule type="cellIs" dxfId="1081" priority="989" operator="equal">
      <formula>"NÃO"</formula>
    </cfRule>
    <cfRule type="cellIs" dxfId="1080" priority="990" operator="equal">
      <formula>"SIM"</formula>
    </cfRule>
  </conditionalFormatting>
  <conditionalFormatting sqref="Z325">
    <cfRule type="cellIs" dxfId="1079" priority="988" operator="equal">
      <formula>"OPORTUNIDADE"</formula>
    </cfRule>
  </conditionalFormatting>
  <conditionalFormatting sqref="Z325">
    <cfRule type="cellIs" dxfId="1078" priority="986" operator="equal">
      <formula>"NÃO"</formula>
    </cfRule>
    <cfRule type="cellIs" dxfId="1077" priority="987" operator="equal">
      <formula>"SIM"</formula>
    </cfRule>
  </conditionalFormatting>
  <conditionalFormatting sqref="Z315">
    <cfRule type="cellIs" dxfId="1076" priority="985" operator="equal">
      <formula>"OPORTUNIDADE"</formula>
    </cfRule>
  </conditionalFormatting>
  <conditionalFormatting sqref="Z315">
    <cfRule type="cellIs" dxfId="1075" priority="983" operator="equal">
      <formula>"NÃO"</formula>
    </cfRule>
    <cfRule type="cellIs" dxfId="1074" priority="984" operator="equal">
      <formula>"SIM"</formula>
    </cfRule>
  </conditionalFormatting>
  <conditionalFormatting sqref="Z324">
    <cfRule type="cellIs" dxfId="1073" priority="982" operator="equal">
      <formula>"OPORTUNIDADE"</formula>
    </cfRule>
  </conditionalFormatting>
  <conditionalFormatting sqref="Z324">
    <cfRule type="cellIs" dxfId="1072" priority="980" operator="equal">
      <formula>"NÃO"</formula>
    </cfRule>
    <cfRule type="cellIs" dxfId="1071" priority="981" operator="equal">
      <formula>"SIM"</formula>
    </cfRule>
  </conditionalFormatting>
  <conditionalFormatting sqref="Z335">
    <cfRule type="cellIs" dxfId="1070" priority="979" operator="equal">
      <formula>"OPORTUNIDADE"</formula>
    </cfRule>
  </conditionalFormatting>
  <conditionalFormatting sqref="Z335">
    <cfRule type="cellIs" dxfId="1069" priority="977" operator="equal">
      <formula>"NÃO"</formula>
    </cfRule>
    <cfRule type="cellIs" dxfId="1068" priority="978" operator="equal">
      <formula>"SIM"</formula>
    </cfRule>
  </conditionalFormatting>
  <conditionalFormatting sqref="Z335:Z336">
    <cfRule type="cellIs" dxfId="1067" priority="976" operator="equal">
      <formula>"OPORTUNIDADE"</formula>
    </cfRule>
  </conditionalFormatting>
  <conditionalFormatting sqref="Z335:Z336">
    <cfRule type="cellIs" dxfId="1066" priority="974" operator="equal">
      <formula>"NÃO"</formula>
    </cfRule>
    <cfRule type="cellIs" dxfId="1065" priority="975" operator="equal">
      <formula>"SIM"</formula>
    </cfRule>
  </conditionalFormatting>
  <conditionalFormatting sqref="BK295:BK296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72" operator="equal">
      <formula>"OPORTUNIDADE"</formula>
    </cfRule>
  </conditionalFormatting>
  <conditionalFormatting sqref="Z331">
    <cfRule type="cellIs" dxfId="1063" priority="970" operator="equal">
      <formula>"NÃO"</formula>
    </cfRule>
    <cfRule type="cellIs" dxfId="1062" priority="971" operator="equal">
      <formula>"SIM"</formula>
    </cfRule>
  </conditionalFormatting>
  <conditionalFormatting sqref="Z331">
    <cfRule type="cellIs" dxfId="1061" priority="966" operator="equal">
      <formula>"OPORTUNIDADE"</formula>
    </cfRule>
  </conditionalFormatting>
  <conditionalFormatting sqref="Z331">
    <cfRule type="cellIs" dxfId="1060" priority="964" operator="equal">
      <formula>"NÃO"</formula>
    </cfRule>
    <cfRule type="cellIs" dxfId="1059" priority="965" operator="equal">
      <formula>"SIM"</formula>
    </cfRule>
  </conditionalFormatting>
  <conditionalFormatting sqref="Y331">
    <cfRule type="cellIs" dxfId="1058" priority="963" operator="equal">
      <formula>"OPORTUNIDADE"</formula>
    </cfRule>
  </conditionalFormatting>
  <conditionalFormatting sqref="Y331">
    <cfRule type="cellIs" dxfId="1057" priority="961" operator="equal">
      <formula>"NÃO"</formula>
    </cfRule>
    <cfRule type="cellIs" dxfId="1056" priority="962" operator="equal">
      <formula>"SIM"</formula>
    </cfRule>
  </conditionalFormatting>
  <conditionalFormatting sqref="Y338:Y339">
    <cfRule type="cellIs" dxfId="1055" priority="960" operator="equal">
      <formula>"OPORTUNIDADE"</formula>
    </cfRule>
  </conditionalFormatting>
  <conditionalFormatting sqref="Y338:Y339">
    <cfRule type="cellIs" dxfId="1054" priority="958" operator="equal">
      <formula>"NÃO"</formula>
    </cfRule>
    <cfRule type="cellIs" dxfId="1053" priority="959" operator="equal">
      <formula>"SIM"</formula>
    </cfRule>
  </conditionalFormatting>
  <conditionalFormatting sqref="Y338:Y339">
    <cfRule type="cellIs" dxfId="1052" priority="957" operator="equal">
      <formula>"OPORTUNIDADE"</formula>
    </cfRule>
  </conditionalFormatting>
  <conditionalFormatting sqref="Y338:Y339">
    <cfRule type="cellIs" dxfId="1051" priority="955" operator="equal">
      <formula>"NÃO"</formula>
    </cfRule>
    <cfRule type="cellIs" dxfId="1050" priority="956" operator="equal">
      <formula>"SIM"</formula>
    </cfRule>
  </conditionalFormatting>
  <conditionalFormatting sqref="Y338:Y339">
    <cfRule type="cellIs" dxfId="1049" priority="954" operator="equal">
      <formula>"OPORTUNIDADE"</formula>
    </cfRule>
  </conditionalFormatting>
  <conditionalFormatting sqref="Y338:Y339">
    <cfRule type="cellIs" dxfId="1048" priority="952" operator="equal">
      <formula>"NÃO"</formula>
    </cfRule>
    <cfRule type="cellIs" dxfId="1047" priority="953" operator="equal">
      <formula>"SIM"</formula>
    </cfRule>
  </conditionalFormatting>
  <conditionalFormatting sqref="Y338:Y339">
    <cfRule type="cellIs" dxfId="1046" priority="951" operator="equal">
      <formula>"OPORTUNIDADE"</formula>
    </cfRule>
  </conditionalFormatting>
  <conditionalFormatting sqref="Y338:Y339">
    <cfRule type="cellIs" dxfId="1045" priority="949" operator="equal">
      <formula>"NÃO"</formula>
    </cfRule>
    <cfRule type="cellIs" dxfId="1044" priority="950" operator="equal">
      <formula>"SIM"</formula>
    </cfRule>
  </conditionalFormatting>
  <conditionalFormatting sqref="Y338:Y339">
    <cfRule type="cellIs" dxfId="1043" priority="948" operator="equal">
      <formula>"OPORTUNIDADE"</formula>
    </cfRule>
  </conditionalFormatting>
  <conditionalFormatting sqref="Y338:Y339">
    <cfRule type="cellIs" dxfId="1042" priority="946" operator="equal">
      <formula>"NÃO"</formula>
    </cfRule>
    <cfRule type="cellIs" dxfId="1041" priority="947" operator="equal">
      <formula>"SIM"</formula>
    </cfRule>
  </conditionalFormatting>
  <conditionalFormatting sqref="Y338:Y339">
    <cfRule type="cellIs" dxfId="1040" priority="945" operator="equal">
      <formula>"OPORTUNIDADE"</formula>
    </cfRule>
  </conditionalFormatting>
  <conditionalFormatting sqref="Y338:Y339">
    <cfRule type="cellIs" dxfId="1039" priority="943" operator="equal">
      <formula>"NÃO"</formula>
    </cfRule>
    <cfRule type="cellIs" dxfId="1038" priority="944" operator="equal">
      <formula>"SIM"</formula>
    </cfRule>
  </conditionalFormatting>
  <conditionalFormatting sqref="Y338:Y339">
    <cfRule type="cellIs" dxfId="1037" priority="942" operator="equal">
      <formula>"OPORTUNIDADE"</formula>
    </cfRule>
  </conditionalFormatting>
  <conditionalFormatting sqref="Y338:Y339">
    <cfRule type="cellIs" dxfId="1036" priority="940" operator="equal">
      <formula>"NÃO"</formula>
    </cfRule>
    <cfRule type="cellIs" dxfId="1035" priority="941" operator="equal">
      <formula>"SIM"</formula>
    </cfRule>
  </conditionalFormatting>
  <conditionalFormatting sqref="Y338:Y339">
    <cfRule type="cellIs" dxfId="1034" priority="939" operator="equal">
      <formula>"OPORTUNIDADE"</formula>
    </cfRule>
  </conditionalFormatting>
  <conditionalFormatting sqref="Y338:Y339">
    <cfRule type="cellIs" dxfId="1033" priority="937" operator="equal">
      <formula>"NÃO"</formula>
    </cfRule>
    <cfRule type="cellIs" dxfId="1032" priority="938" operator="equal">
      <formula>"SIM"</formula>
    </cfRule>
  </conditionalFormatting>
  <conditionalFormatting sqref="Y338:Y339">
    <cfRule type="cellIs" dxfId="1031" priority="936" operator="equal">
      <formula>"OPORTUNIDADE"</formula>
    </cfRule>
  </conditionalFormatting>
  <conditionalFormatting sqref="Y338:Y339">
    <cfRule type="cellIs" dxfId="1030" priority="934" operator="equal">
      <formula>"NÃO"</formula>
    </cfRule>
    <cfRule type="cellIs" dxfId="1029" priority="935" operator="equal">
      <formula>"SIM"</formula>
    </cfRule>
  </conditionalFormatting>
  <conditionalFormatting sqref="Y338:Y339">
    <cfRule type="cellIs" dxfId="1028" priority="933" operator="equal">
      <formula>"OPORTUNIDADE"</formula>
    </cfRule>
  </conditionalFormatting>
  <conditionalFormatting sqref="Y338:Y339">
    <cfRule type="cellIs" dxfId="1027" priority="931" operator="equal">
      <formula>"NÃO"</formula>
    </cfRule>
    <cfRule type="cellIs" dxfId="1026" priority="932" operator="equal">
      <formula>"SIM"</formula>
    </cfRule>
  </conditionalFormatting>
  <conditionalFormatting sqref="Y338:Y339">
    <cfRule type="cellIs" dxfId="1025" priority="930" operator="equal">
      <formula>"OPORTUNIDADE"</formula>
    </cfRule>
  </conditionalFormatting>
  <conditionalFormatting sqref="Y338:Y339">
    <cfRule type="cellIs" dxfId="1024" priority="928" operator="equal">
      <formula>"NÃO"</formula>
    </cfRule>
    <cfRule type="cellIs" dxfId="1023" priority="929" operator="equal">
      <formula>"SIM"</formula>
    </cfRule>
  </conditionalFormatting>
  <conditionalFormatting sqref="Y338:Y339">
    <cfRule type="cellIs" dxfId="1022" priority="927" operator="equal">
      <formula>"OPORTUNIDADE"</formula>
    </cfRule>
  </conditionalFormatting>
  <conditionalFormatting sqref="Y338:Y339">
    <cfRule type="cellIs" dxfId="1021" priority="925" operator="equal">
      <formula>"NÃO"</formula>
    </cfRule>
    <cfRule type="cellIs" dxfId="1020" priority="926" operator="equal">
      <formula>"SIM"</formula>
    </cfRule>
  </conditionalFormatting>
  <conditionalFormatting sqref="Y338:Y339">
    <cfRule type="cellIs" dxfId="1019" priority="924" operator="equal">
      <formula>"OPORTUNIDADE"</formula>
    </cfRule>
  </conditionalFormatting>
  <conditionalFormatting sqref="Y338:Y339">
    <cfRule type="cellIs" dxfId="1018" priority="922" operator="equal">
      <formula>"NÃO"</formula>
    </cfRule>
    <cfRule type="cellIs" dxfId="1017" priority="923" operator="equal">
      <formula>"SIM"</formula>
    </cfRule>
  </conditionalFormatting>
  <conditionalFormatting sqref="Y338:Y339">
    <cfRule type="cellIs" dxfId="1016" priority="921" operator="equal">
      <formula>"OPORTUNIDADE"</formula>
    </cfRule>
  </conditionalFormatting>
  <conditionalFormatting sqref="Y338:Y339">
    <cfRule type="cellIs" dxfId="1015" priority="919" operator="equal">
      <formula>"NÃO"</formula>
    </cfRule>
    <cfRule type="cellIs" dxfId="1014" priority="920" operator="equal">
      <formula>"SIM"</formula>
    </cfRule>
  </conditionalFormatting>
  <conditionalFormatting sqref="Y338:Y339">
    <cfRule type="cellIs" dxfId="1013" priority="918" operator="equal">
      <formula>"OPORTUNIDADE"</formula>
    </cfRule>
  </conditionalFormatting>
  <conditionalFormatting sqref="Y338:Y339">
    <cfRule type="cellIs" dxfId="1012" priority="916" operator="equal">
      <formula>"NÃO"</formula>
    </cfRule>
    <cfRule type="cellIs" dxfId="1011" priority="917" operator="equal">
      <formula>"SIM"</formula>
    </cfRule>
  </conditionalFormatting>
  <conditionalFormatting sqref="Y338:Y339">
    <cfRule type="cellIs" dxfId="1010" priority="915" operator="equal">
      <formula>"OPORTUNIDADE"</formula>
    </cfRule>
  </conditionalFormatting>
  <conditionalFormatting sqref="Y338:Y339">
    <cfRule type="cellIs" dxfId="1009" priority="913" operator="equal">
      <formula>"NÃO"</formula>
    </cfRule>
    <cfRule type="cellIs" dxfId="1008" priority="914" operator="equal">
      <formula>"SIM"</formula>
    </cfRule>
  </conditionalFormatting>
  <conditionalFormatting sqref="Y338:Y339">
    <cfRule type="cellIs" dxfId="1007" priority="912" operator="equal">
      <formula>"OPORTUNIDADE"</formula>
    </cfRule>
  </conditionalFormatting>
  <conditionalFormatting sqref="Y338:Y339">
    <cfRule type="cellIs" dxfId="1006" priority="910" operator="equal">
      <formula>"NÃO"</formula>
    </cfRule>
    <cfRule type="cellIs" dxfId="1005" priority="911" operator="equal">
      <formula>"SIM"</formula>
    </cfRule>
  </conditionalFormatting>
  <conditionalFormatting sqref="Y338:Y339">
    <cfRule type="cellIs" dxfId="1004" priority="909" operator="equal">
      <formula>"OPORTUNIDADE"</formula>
    </cfRule>
  </conditionalFormatting>
  <conditionalFormatting sqref="Y338:Y339">
    <cfRule type="cellIs" dxfId="1003" priority="907" operator="equal">
      <formula>"NÃO"</formula>
    </cfRule>
    <cfRule type="cellIs" dxfId="1002" priority="908" operator="equal">
      <formula>"SIM"</formula>
    </cfRule>
  </conditionalFormatting>
  <conditionalFormatting sqref="Y338:Y339">
    <cfRule type="cellIs" dxfId="1001" priority="906" operator="equal">
      <formula>"OPORTUNIDADE"</formula>
    </cfRule>
  </conditionalFormatting>
  <conditionalFormatting sqref="Y338:Y339">
    <cfRule type="cellIs" dxfId="1000" priority="904" operator="equal">
      <formula>"NÃO"</formula>
    </cfRule>
    <cfRule type="cellIs" dxfId="999" priority="905" operator="equal">
      <formula>"SIM"</formula>
    </cfRule>
  </conditionalFormatting>
  <conditionalFormatting sqref="Y338:Y339">
    <cfRule type="cellIs" dxfId="998" priority="903" operator="equal">
      <formula>"OPORTUNIDADE"</formula>
    </cfRule>
  </conditionalFormatting>
  <conditionalFormatting sqref="Y338:Y339">
    <cfRule type="cellIs" dxfId="997" priority="901" operator="equal">
      <formula>"NÃO"</formula>
    </cfRule>
    <cfRule type="cellIs" dxfId="996" priority="902" operator="equal">
      <formula>"SIM"</formula>
    </cfRule>
  </conditionalFormatting>
  <conditionalFormatting sqref="Y338:Y339">
    <cfRule type="cellIs" dxfId="995" priority="900" operator="equal">
      <formula>"OPORTUNIDADE"</formula>
    </cfRule>
  </conditionalFormatting>
  <conditionalFormatting sqref="Y338:Y339">
    <cfRule type="cellIs" dxfId="994" priority="898" operator="equal">
      <formula>"NÃO"</formula>
    </cfRule>
    <cfRule type="cellIs" dxfId="993" priority="899" operator="equal">
      <formula>"SIM"</formula>
    </cfRule>
  </conditionalFormatting>
  <conditionalFormatting sqref="Y338:Y339">
    <cfRule type="cellIs" dxfId="992" priority="897" operator="equal">
      <formula>"OPORTUNIDADE"</formula>
    </cfRule>
  </conditionalFormatting>
  <conditionalFormatting sqref="Y338:Y339">
    <cfRule type="cellIs" dxfId="991" priority="895" operator="equal">
      <formula>"NÃO"</formula>
    </cfRule>
    <cfRule type="cellIs" dxfId="990" priority="896" operator="equal">
      <formula>"SIM"</formula>
    </cfRule>
  </conditionalFormatting>
  <conditionalFormatting sqref="Y338:Y339">
    <cfRule type="cellIs" dxfId="989" priority="894" operator="equal">
      <formula>"OPORTUNIDADE"</formula>
    </cfRule>
  </conditionalFormatting>
  <conditionalFormatting sqref="Y338:Y339">
    <cfRule type="cellIs" dxfId="988" priority="892" operator="equal">
      <formula>"NÃO"</formula>
    </cfRule>
    <cfRule type="cellIs" dxfId="987" priority="893" operator="equal">
      <formula>"SIM"</formula>
    </cfRule>
  </conditionalFormatting>
  <conditionalFormatting sqref="Y338:Y339">
    <cfRule type="cellIs" dxfId="986" priority="891" operator="equal">
      <formula>"OPORTUNIDADE"</formula>
    </cfRule>
  </conditionalFormatting>
  <conditionalFormatting sqref="Y338:Y339">
    <cfRule type="cellIs" dxfId="985" priority="889" operator="equal">
      <formula>"NÃO"</formula>
    </cfRule>
    <cfRule type="cellIs" dxfId="984" priority="890" operator="equal">
      <formula>"SIM"</formula>
    </cfRule>
  </conditionalFormatting>
  <conditionalFormatting sqref="Y338:Y339">
    <cfRule type="cellIs" dxfId="983" priority="888" operator="equal">
      <formula>"OPORTUNIDADE"</formula>
    </cfRule>
  </conditionalFormatting>
  <conditionalFormatting sqref="Y338:Y339">
    <cfRule type="cellIs" dxfId="982" priority="886" operator="equal">
      <formula>"NÃO"</formula>
    </cfRule>
    <cfRule type="cellIs" dxfId="981" priority="887" operator="equal">
      <formula>"SIM"</formula>
    </cfRule>
  </conditionalFormatting>
  <conditionalFormatting sqref="Y338:Y339">
    <cfRule type="cellIs" dxfId="980" priority="885" operator="equal">
      <formula>"OPORTUNIDADE"</formula>
    </cfRule>
  </conditionalFormatting>
  <conditionalFormatting sqref="Y338:Y339">
    <cfRule type="cellIs" dxfId="979" priority="883" operator="equal">
      <formula>"NÃO"</formula>
    </cfRule>
    <cfRule type="cellIs" dxfId="978" priority="884" operator="equal">
      <formula>"SIM"</formula>
    </cfRule>
  </conditionalFormatting>
  <conditionalFormatting sqref="Y338:Y339">
    <cfRule type="cellIs" dxfId="977" priority="882" operator="equal">
      <formula>"OPORTUNIDADE"</formula>
    </cfRule>
  </conditionalFormatting>
  <conditionalFormatting sqref="Y338:Y339">
    <cfRule type="cellIs" dxfId="976" priority="880" operator="equal">
      <formula>"NÃO"</formula>
    </cfRule>
    <cfRule type="cellIs" dxfId="975" priority="881" operator="equal">
      <formula>"SIM"</formula>
    </cfRule>
  </conditionalFormatting>
  <conditionalFormatting sqref="Y338:Y339">
    <cfRule type="cellIs" dxfId="974" priority="879" operator="equal">
      <formula>"OPORTUNIDADE"</formula>
    </cfRule>
  </conditionalFormatting>
  <conditionalFormatting sqref="Y338:Y339">
    <cfRule type="cellIs" dxfId="973" priority="877" operator="equal">
      <formula>"NÃO"</formula>
    </cfRule>
    <cfRule type="cellIs" dxfId="972" priority="878" operator="equal">
      <formula>"SIM"</formula>
    </cfRule>
  </conditionalFormatting>
  <conditionalFormatting sqref="Y338:Y339">
    <cfRule type="cellIs" dxfId="971" priority="876" operator="equal">
      <formula>"OPORTUNIDADE"</formula>
    </cfRule>
  </conditionalFormatting>
  <conditionalFormatting sqref="Y338:Y339">
    <cfRule type="cellIs" dxfId="970" priority="874" operator="equal">
      <formula>"NÃO"</formula>
    </cfRule>
    <cfRule type="cellIs" dxfId="969" priority="875" operator="equal">
      <formula>"SIM"</formula>
    </cfRule>
  </conditionalFormatting>
  <conditionalFormatting sqref="Y338:Y339">
    <cfRule type="cellIs" dxfId="968" priority="873" operator="equal">
      <formula>"OPORTUNIDADE"</formula>
    </cfRule>
  </conditionalFormatting>
  <conditionalFormatting sqref="Y338:Y339">
    <cfRule type="cellIs" dxfId="967" priority="871" operator="equal">
      <formula>"NÃO"</formula>
    </cfRule>
    <cfRule type="cellIs" dxfId="966" priority="872" operator="equal">
      <formula>"SIM"</formula>
    </cfRule>
  </conditionalFormatting>
  <conditionalFormatting sqref="Y338:Y339">
    <cfRule type="cellIs" dxfId="965" priority="870" operator="equal">
      <formula>"OPORTUNIDADE"</formula>
    </cfRule>
  </conditionalFormatting>
  <conditionalFormatting sqref="Y338:Y339">
    <cfRule type="cellIs" dxfId="964" priority="868" operator="equal">
      <formula>"NÃO"</formula>
    </cfRule>
    <cfRule type="cellIs" dxfId="963" priority="869" operator="equal">
      <formula>"SIM"</formula>
    </cfRule>
  </conditionalFormatting>
  <conditionalFormatting sqref="Y338:Y339">
    <cfRule type="cellIs" dxfId="962" priority="867" operator="equal">
      <formula>"OPORTUNIDADE"</formula>
    </cfRule>
  </conditionalFormatting>
  <conditionalFormatting sqref="Y338:Y339">
    <cfRule type="cellIs" dxfId="961" priority="865" operator="equal">
      <formula>"NÃO"</formula>
    </cfRule>
    <cfRule type="cellIs" dxfId="960" priority="866" operator="equal">
      <formula>"SIM"</formula>
    </cfRule>
  </conditionalFormatting>
  <conditionalFormatting sqref="Y338:Y339">
    <cfRule type="cellIs" dxfId="959" priority="864" operator="equal">
      <formula>"OPORTUNIDADE"</formula>
    </cfRule>
  </conditionalFormatting>
  <conditionalFormatting sqref="Y338:Y339">
    <cfRule type="cellIs" dxfId="958" priority="862" operator="equal">
      <formula>"NÃO"</formula>
    </cfRule>
    <cfRule type="cellIs" dxfId="957" priority="863" operator="equal">
      <formula>"SIM"</formula>
    </cfRule>
  </conditionalFormatting>
  <conditionalFormatting sqref="Y338:Y339">
    <cfRule type="cellIs" dxfId="956" priority="861" operator="equal">
      <formula>"OPORTUNIDADE"</formula>
    </cfRule>
  </conditionalFormatting>
  <conditionalFormatting sqref="Y338:Y339">
    <cfRule type="cellIs" dxfId="955" priority="859" operator="equal">
      <formula>"NÃO"</formula>
    </cfRule>
    <cfRule type="cellIs" dxfId="954" priority="860" operator="equal">
      <formula>"SIM"</formula>
    </cfRule>
  </conditionalFormatting>
  <conditionalFormatting sqref="Y338:Y339">
    <cfRule type="cellIs" dxfId="953" priority="858" operator="equal">
      <formula>"OPORTUNIDADE"</formula>
    </cfRule>
  </conditionalFormatting>
  <conditionalFormatting sqref="Y338:Y339">
    <cfRule type="cellIs" dxfId="952" priority="856" operator="equal">
      <formula>"NÃO"</formula>
    </cfRule>
    <cfRule type="cellIs" dxfId="951" priority="857" operator="equal">
      <formula>"SIM"</formula>
    </cfRule>
  </conditionalFormatting>
  <conditionalFormatting sqref="Y338:Y339">
    <cfRule type="cellIs" dxfId="950" priority="855" operator="equal">
      <formula>"OPORTUNIDADE"</formula>
    </cfRule>
  </conditionalFormatting>
  <conditionalFormatting sqref="Y338:Y339">
    <cfRule type="cellIs" dxfId="949" priority="853" operator="equal">
      <formula>"NÃO"</formula>
    </cfRule>
    <cfRule type="cellIs" dxfId="948" priority="854" operator="equal">
      <formula>"SIM"</formula>
    </cfRule>
  </conditionalFormatting>
  <conditionalFormatting sqref="Y338:Y339">
    <cfRule type="cellIs" dxfId="947" priority="852" operator="equal">
      <formula>"OPORTUNIDADE"</formula>
    </cfRule>
  </conditionalFormatting>
  <conditionalFormatting sqref="Y338:Y339">
    <cfRule type="cellIs" dxfId="946" priority="850" operator="equal">
      <formula>"NÃO"</formula>
    </cfRule>
    <cfRule type="cellIs" dxfId="945" priority="851" operator="equal">
      <formula>"SIM"</formula>
    </cfRule>
  </conditionalFormatting>
  <conditionalFormatting sqref="Y338:Y339">
    <cfRule type="cellIs" dxfId="944" priority="849" operator="equal">
      <formula>"OPORTUNIDADE"</formula>
    </cfRule>
  </conditionalFormatting>
  <conditionalFormatting sqref="Y338:Y339">
    <cfRule type="cellIs" dxfId="943" priority="847" operator="equal">
      <formula>"NÃO"</formula>
    </cfRule>
    <cfRule type="cellIs" dxfId="942" priority="848" operator="equal">
      <formula>"SIM"</formula>
    </cfRule>
  </conditionalFormatting>
  <conditionalFormatting sqref="Y338:Y339">
    <cfRule type="cellIs" dxfId="941" priority="846" operator="equal">
      <formula>"OPORTUNIDADE"</formula>
    </cfRule>
  </conditionalFormatting>
  <conditionalFormatting sqref="Y338:Y339">
    <cfRule type="cellIs" dxfId="940" priority="844" operator="equal">
      <formula>"NÃO"</formula>
    </cfRule>
    <cfRule type="cellIs" dxfId="939" priority="845" operator="equal">
      <formula>"SIM"</formula>
    </cfRule>
  </conditionalFormatting>
  <conditionalFormatting sqref="Y338:Y339">
    <cfRule type="cellIs" dxfId="938" priority="843" operator="equal">
      <formula>"OPORTUNIDADE"</formula>
    </cfRule>
  </conditionalFormatting>
  <conditionalFormatting sqref="Y338:Y339">
    <cfRule type="cellIs" dxfId="937" priority="841" operator="equal">
      <formula>"NÃO"</formula>
    </cfRule>
    <cfRule type="cellIs" dxfId="936" priority="842" operator="equal">
      <formula>"SIM"</formula>
    </cfRule>
  </conditionalFormatting>
  <conditionalFormatting sqref="Y338:Y339">
    <cfRule type="cellIs" dxfId="935" priority="840" operator="equal">
      <formula>"OPORTUNIDADE"</formula>
    </cfRule>
  </conditionalFormatting>
  <conditionalFormatting sqref="Y338:Y339">
    <cfRule type="cellIs" dxfId="934" priority="838" operator="equal">
      <formula>"NÃO"</formula>
    </cfRule>
    <cfRule type="cellIs" dxfId="933" priority="839" operator="equal">
      <formula>"SIM"</formula>
    </cfRule>
  </conditionalFormatting>
  <conditionalFormatting sqref="Y338:Y339">
    <cfRule type="cellIs" dxfId="932" priority="837" operator="equal">
      <formula>"OPORTUNIDADE"</formula>
    </cfRule>
  </conditionalFormatting>
  <conditionalFormatting sqref="Y338:Y339">
    <cfRule type="cellIs" dxfId="931" priority="835" operator="equal">
      <formula>"NÃO"</formula>
    </cfRule>
    <cfRule type="cellIs" dxfId="930" priority="836" operator="equal">
      <formula>"SIM"</formula>
    </cfRule>
  </conditionalFormatting>
  <conditionalFormatting sqref="Y338:Y339">
    <cfRule type="cellIs" dxfId="929" priority="834" operator="equal">
      <formula>"OPORTUNIDADE"</formula>
    </cfRule>
  </conditionalFormatting>
  <conditionalFormatting sqref="Y338:Y339">
    <cfRule type="cellIs" dxfId="928" priority="832" operator="equal">
      <formula>"NÃO"</formula>
    </cfRule>
    <cfRule type="cellIs" dxfId="927" priority="833" operator="equal">
      <formula>"SIM"</formula>
    </cfRule>
  </conditionalFormatting>
  <conditionalFormatting sqref="Y338:Y339">
    <cfRule type="cellIs" dxfId="926" priority="831" operator="equal">
      <formula>"OPORTUNIDADE"</formula>
    </cfRule>
  </conditionalFormatting>
  <conditionalFormatting sqref="Y338:Y339">
    <cfRule type="cellIs" dxfId="925" priority="829" operator="equal">
      <formula>"NÃO"</formula>
    </cfRule>
    <cfRule type="cellIs" dxfId="924" priority="830" operator="equal">
      <formula>"SIM"</formula>
    </cfRule>
  </conditionalFormatting>
  <conditionalFormatting sqref="Y338:Y339">
    <cfRule type="cellIs" dxfId="923" priority="828" operator="equal">
      <formula>"OPORTUNIDADE"</formula>
    </cfRule>
  </conditionalFormatting>
  <conditionalFormatting sqref="Y338:Y339">
    <cfRule type="cellIs" dxfId="922" priority="826" operator="equal">
      <formula>"NÃO"</formula>
    </cfRule>
    <cfRule type="cellIs" dxfId="921" priority="827" operator="equal">
      <formula>"SIM"</formula>
    </cfRule>
  </conditionalFormatting>
  <conditionalFormatting sqref="Y338:Y339">
    <cfRule type="cellIs" dxfId="920" priority="825" operator="equal">
      <formula>"OPORTUNIDADE"</formula>
    </cfRule>
  </conditionalFormatting>
  <conditionalFormatting sqref="Y338:Y339">
    <cfRule type="cellIs" dxfId="919" priority="823" operator="equal">
      <formula>"NÃO"</formula>
    </cfRule>
    <cfRule type="cellIs" dxfId="918" priority="824" operator="equal">
      <formula>"SIM"</formula>
    </cfRule>
  </conditionalFormatting>
  <conditionalFormatting sqref="Y338:Y339">
    <cfRule type="cellIs" dxfId="917" priority="822" operator="equal">
      <formula>"OPORTUNIDADE"</formula>
    </cfRule>
  </conditionalFormatting>
  <conditionalFormatting sqref="Y338:Y339">
    <cfRule type="cellIs" dxfId="916" priority="820" operator="equal">
      <formula>"NÃO"</formula>
    </cfRule>
    <cfRule type="cellIs" dxfId="915" priority="821" operator="equal">
      <formula>"SIM"</formula>
    </cfRule>
  </conditionalFormatting>
  <conditionalFormatting sqref="Y338:Y339">
    <cfRule type="cellIs" dxfId="914" priority="819" operator="equal">
      <formula>"OPORTUNIDADE"</formula>
    </cfRule>
  </conditionalFormatting>
  <conditionalFormatting sqref="Y338:Y339">
    <cfRule type="cellIs" dxfId="913" priority="817" operator="equal">
      <formula>"NÃO"</formula>
    </cfRule>
    <cfRule type="cellIs" dxfId="912" priority="818" operator="equal">
      <formula>"SIM"</formula>
    </cfRule>
  </conditionalFormatting>
  <conditionalFormatting sqref="Y338:Y339">
    <cfRule type="cellIs" dxfId="911" priority="816" operator="equal">
      <formula>"OPORTUNIDADE"</formula>
    </cfRule>
  </conditionalFormatting>
  <conditionalFormatting sqref="Y338:Y339">
    <cfRule type="cellIs" dxfId="910" priority="814" operator="equal">
      <formula>"NÃO"</formula>
    </cfRule>
    <cfRule type="cellIs" dxfId="909" priority="815" operator="equal">
      <formula>"SIM"</formula>
    </cfRule>
  </conditionalFormatting>
  <conditionalFormatting sqref="Y338:Y339">
    <cfRule type="cellIs" dxfId="908" priority="813" operator="equal">
      <formula>"OPORTUNIDADE"</formula>
    </cfRule>
  </conditionalFormatting>
  <conditionalFormatting sqref="Y338:Y339">
    <cfRule type="cellIs" dxfId="907" priority="811" operator="equal">
      <formula>"NÃO"</formula>
    </cfRule>
    <cfRule type="cellIs" dxfId="906" priority="812" operator="equal">
      <formula>"SIM"</formula>
    </cfRule>
  </conditionalFormatting>
  <conditionalFormatting sqref="Y338:Y339">
    <cfRule type="cellIs" dxfId="905" priority="810" operator="equal">
      <formula>"OPORTUNIDADE"</formula>
    </cfRule>
  </conditionalFormatting>
  <conditionalFormatting sqref="Y338:Y339">
    <cfRule type="cellIs" dxfId="904" priority="808" operator="equal">
      <formula>"NÃO"</formula>
    </cfRule>
    <cfRule type="cellIs" dxfId="903" priority="809" operator="equal">
      <formula>"SIM"</formula>
    </cfRule>
  </conditionalFormatting>
  <conditionalFormatting sqref="Y338:Y339">
    <cfRule type="cellIs" dxfId="902" priority="807" operator="equal">
      <formula>"OPORTUNIDADE"</formula>
    </cfRule>
  </conditionalFormatting>
  <conditionalFormatting sqref="Y338:Y339">
    <cfRule type="cellIs" dxfId="901" priority="805" operator="equal">
      <formula>"NÃO"</formula>
    </cfRule>
    <cfRule type="cellIs" dxfId="900" priority="806" operator="equal">
      <formula>"SIM"</formula>
    </cfRule>
  </conditionalFormatting>
  <conditionalFormatting sqref="Y338:Y339">
    <cfRule type="cellIs" dxfId="899" priority="804" operator="equal">
      <formula>"OPORTUNIDADE"</formula>
    </cfRule>
  </conditionalFormatting>
  <conditionalFormatting sqref="Y338:Y339">
    <cfRule type="cellIs" dxfId="898" priority="802" operator="equal">
      <formula>"NÃO"</formula>
    </cfRule>
    <cfRule type="cellIs" dxfId="897" priority="803" operator="equal">
      <formula>"SIM"</formula>
    </cfRule>
  </conditionalFormatting>
  <conditionalFormatting sqref="Y338:Y339">
    <cfRule type="cellIs" dxfId="896" priority="801" operator="equal">
      <formula>"OPORTUNIDADE"</formula>
    </cfRule>
  </conditionalFormatting>
  <conditionalFormatting sqref="Y338:Y339">
    <cfRule type="cellIs" dxfId="895" priority="799" operator="equal">
      <formula>"NÃO"</formula>
    </cfRule>
    <cfRule type="cellIs" dxfId="894" priority="800" operator="equal">
      <formula>"SIM"</formula>
    </cfRule>
  </conditionalFormatting>
  <conditionalFormatting sqref="Y338:Y339">
    <cfRule type="cellIs" dxfId="893" priority="798" operator="equal">
      <formula>"OPORTUNIDADE"</formula>
    </cfRule>
  </conditionalFormatting>
  <conditionalFormatting sqref="Y338:Y339">
    <cfRule type="cellIs" dxfId="892" priority="796" operator="equal">
      <formula>"NÃO"</formula>
    </cfRule>
    <cfRule type="cellIs" dxfId="891" priority="797" operator="equal">
      <formula>"SIM"</formula>
    </cfRule>
  </conditionalFormatting>
  <conditionalFormatting sqref="Y338:Y339">
    <cfRule type="cellIs" dxfId="890" priority="795" operator="equal">
      <formula>"OPORTUNIDADE"</formula>
    </cfRule>
  </conditionalFormatting>
  <conditionalFormatting sqref="Y338:Y339">
    <cfRule type="cellIs" dxfId="889" priority="793" operator="equal">
      <formula>"NÃO"</formula>
    </cfRule>
    <cfRule type="cellIs" dxfId="888" priority="794" operator="equal">
      <formula>"SIM"</formula>
    </cfRule>
  </conditionalFormatting>
  <conditionalFormatting sqref="Y338:Y339">
    <cfRule type="cellIs" dxfId="887" priority="792" operator="equal">
      <formula>"OPORTUNIDADE"</formula>
    </cfRule>
  </conditionalFormatting>
  <conditionalFormatting sqref="Y338:Y339">
    <cfRule type="cellIs" dxfId="886" priority="790" operator="equal">
      <formula>"NÃO"</formula>
    </cfRule>
    <cfRule type="cellIs" dxfId="885" priority="791" operator="equal">
      <formula>"SIM"</formula>
    </cfRule>
  </conditionalFormatting>
  <conditionalFormatting sqref="Y338:Y339">
    <cfRule type="cellIs" dxfId="884" priority="789" operator="equal">
      <formula>"OPORTUNIDADE"</formula>
    </cfRule>
  </conditionalFormatting>
  <conditionalFormatting sqref="Y338:Y339">
    <cfRule type="cellIs" dxfId="883" priority="787" operator="equal">
      <formula>"NÃO"</formula>
    </cfRule>
    <cfRule type="cellIs" dxfId="882" priority="788" operator="equal">
      <formula>"SIM"</formula>
    </cfRule>
  </conditionalFormatting>
  <conditionalFormatting sqref="Y338:Y339">
    <cfRule type="cellIs" dxfId="881" priority="786" operator="equal">
      <formula>"OPORTUNIDADE"</formula>
    </cfRule>
  </conditionalFormatting>
  <conditionalFormatting sqref="Y338:Y339">
    <cfRule type="cellIs" dxfId="880" priority="784" operator="equal">
      <formula>"NÃO"</formula>
    </cfRule>
    <cfRule type="cellIs" dxfId="879" priority="785" operator="equal">
      <formula>"SIM"</formula>
    </cfRule>
  </conditionalFormatting>
  <conditionalFormatting sqref="Y338:Y339">
    <cfRule type="cellIs" dxfId="878" priority="783" operator="equal">
      <formula>"OPORTUNIDADE"</formula>
    </cfRule>
  </conditionalFormatting>
  <conditionalFormatting sqref="Y338:Y339">
    <cfRule type="cellIs" dxfId="877" priority="781" operator="equal">
      <formula>"NÃO"</formula>
    </cfRule>
    <cfRule type="cellIs" dxfId="876" priority="782" operator="equal">
      <formula>"SIM"</formula>
    </cfRule>
  </conditionalFormatting>
  <conditionalFormatting sqref="Y338:Y339">
    <cfRule type="cellIs" dxfId="875" priority="780" operator="equal">
      <formula>"OPORTUNIDADE"</formula>
    </cfRule>
  </conditionalFormatting>
  <conditionalFormatting sqref="Y338:Y339">
    <cfRule type="cellIs" dxfId="874" priority="778" operator="equal">
      <formula>"NÃO"</formula>
    </cfRule>
    <cfRule type="cellIs" dxfId="873" priority="779" operator="equal">
      <formula>"SIM"</formula>
    </cfRule>
  </conditionalFormatting>
  <conditionalFormatting sqref="Y338:Y339">
    <cfRule type="cellIs" dxfId="872" priority="777" operator="equal">
      <formula>"OPORTUNIDADE"</formula>
    </cfRule>
  </conditionalFormatting>
  <conditionalFormatting sqref="Y338:Y339">
    <cfRule type="cellIs" dxfId="871" priority="775" operator="equal">
      <formula>"NÃO"</formula>
    </cfRule>
    <cfRule type="cellIs" dxfId="870" priority="776" operator="equal">
      <formula>"SIM"</formula>
    </cfRule>
  </conditionalFormatting>
  <conditionalFormatting sqref="Y338:Y339">
    <cfRule type="cellIs" dxfId="869" priority="774" operator="equal">
      <formula>"OPORTUNIDADE"</formula>
    </cfRule>
  </conditionalFormatting>
  <conditionalFormatting sqref="Y338:Y339">
    <cfRule type="cellIs" dxfId="868" priority="772" operator="equal">
      <formula>"NÃO"</formula>
    </cfRule>
    <cfRule type="cellIs" dxfId="867" priority="773" operator="equal">
      <formula>"SIM"</formula>
    </cfRule>
  </conditionalFormatting>
  <conditionalFormatting sqref="Y338:Y339">
    <cfRule type="cellIs" dxfId="866" priority="771" operator="equal">
      <formula>"OPORTUNIDADE"</formula>
    </cfRule>
  </conditionalFormatting>
  <conditionalFormatting sqref="Y338:Y339">
    <cfRule type="cellIs" dxfId="865" priority="769" operator="equal">
      <formula>"NÃO"</formula>
    </cfRule>
    <cfRule type="cellIs" dxfId="864" priority="770" operator="equal">
      <formula>"SIM"</formula>
    </cfRule>
  </conditionalFormatting>
  <conditionalFormatting sqref="Y338:Y339">
    <cfRule type="cellIs" dxfId="863" priority="768" operator="equal">
      <formula>"OPORTUNIDADE"</formula>
    </cfRule>
  </conditionalFormatting>
  <conditionalFormatting sqref="Y338:Y339">
    <cfRule type="cellIs" dxfId="862" priority="766" operator="equal">
      <formula>"NÃO"</formula>
    </cfRule>
    <cfRule type="cellIs" dxfId="861" priority="767" operator="equal">
      <formula>"SIM"</formula>
    </cfRule>
  </conditionalFormatting>
  <conditionalFormatting sqref="Y338:Y339">
    <cfRule type="cellIs" dxfId="860" priority="765" operator="equal">
      <formula>"OPORTUNIDADE"</formula>
    </cfRule>
  </conditionalFormatting>
  <conditionalFormatting sqref="Y338:Y339">
    <cfRule type="cellIs" dxfId="859" priority="763" operator="equal">
      <formula>"NÃO"</formula>
    </cfRule>
    <cfRule type="cellIs" dxfId="858" priority="764" operator="equal">
      <formula>"SIM"</formula>
    </cfRule>
  </conditionalFormatting>
  <conditionalFormatting sqref="Y338:Y339">
    <cfRule type="cellIs" dxfId="857" priority="762" operator="equal">
      <formula>"OPORTUNIDADE"</formula>
    </cfRule>
  </conditionalFormatting>
  <conditionalFormatting sqref="Y338:Y339">
    <cfRule type="cellIs" dxfId="856" priority="760" operator="equal">
      <formula>"NÃO"</formula>
    </cfRule>
    <cfRule type="cellIs" dxfId="855" priority="761" operator="equal">
      <formula>"SIM"</formula>
    </cfRule>
  </conditionalFormatting>
  <conditionalFormatting sqref="Y338:Y339">
    <cfRule type="cellIs" dxfId="854" priority="759" operator="equal">
      <formula>"OPORTUNIDADE"</formula>
    </cfRule>
  </conditionalFormatting>
  <conditionalFormatting sqref="Y338:Y339">
    <cfRule type="cellIs" dxfId="853" priority="757" operator="equal">
      <formula>"NÃO"</formula>
    </cfRule>
    <cfRule type="cellIs" dxfId="852" priority="758" operator="equal">
      <formula>"SIM"</formula>
    </cfRule>
  </conditionalFormatting>
  <conditionalFormatting sqref="Y338:Y339">
    <cfRule type="cellIs" dxfId="851" priority="756" operator="equal">
      <formula>"OPORTUNIDADE"</formula>
    </cfRule>
  </conditionalFormatting>
  <conditionalFormatting sqref="Y338:Y339">
    <cfRule type="cellIs" dxfId="850" priority="754" operator="equal">
      <formula>"NÃO"</formula>
    </cfRule>
    <cfRule type="cellIs" dxfId="849" priority="755" operator="equal">
      <formula>"SIM"</formula>
    </cfRule>
  </conditionalFormatting>
  <conditionalFormatting sqref="Y338:Y339">
    <cfRule type="cellIs" dxfId="848" priority="753" operator="equal">
      <formula>"OPORTUNIDADE"</formula>
    </cfRule>
  </conditionalFormatting>
  <conditionalFormatting sqref="Y338:Y339">
    <cfRule type="cellIs" dxfId="847" priority="751" operator="equal">
      <formula>"NÃO"</formula>
    </cfRule>
    <cfRule type="cellIs" dxfId="846" priority="752" operator="equal">
      <formula>"SIM"</formula>
    </cfRule>
  </conditionalFormatting>
  <conditionalFormatting sqref="Y338:Y339">
    <cfRule type="cellIs" dxfId="845" priority="750" operator="equal">
      <formula>"OPORTUNIDADE"</formula>
    </cfRule>
  </conditionalFormatting>
  <conditionalFormatting sqref="Y338:Y339">
    <cfRule type="cellIs" dxfId="844" priority="748" operator="equal">
      <formula>"NÃO"</formula>
    </cfRule>
    <cfRule type="cellIs" dxfId="843" priority="749" operator="equal">
      <formula>"SIM"</formula>
    </cfRule>
  </conditionalFormatting>
  <conditionalFormatting sqref="Y338:Y339">
    <cfRule type="cellIs" dxfId="842" priority="747" operator="equal">
      <formula>"OPORTUNIDADE"</formula>
    </cfRule>
  </conditionalFormatting>
  <conditionalFormatting sqref="Y338:Y339">
    <cfRule type="cellIs" dxfId="841" priority="745" operator="equal">
      <formula>"NÃO"</formula>
    </cfRule>
    <cfRule type="cellIs" dxfId="840" priority="746" operator="equal">
      <formula>"SIM"</formula>
    </cfRule>
  </conditionalFormatting>
  <conditionalFormatting sqref="Y338:Y339">
    <cfRule type="cellIs" dxfId="839" priority="744" operator="equal">
      <formula>"OPORTUNIDADE"</formula>
    </cfRule>
  </conditionalFormatting>
  <conditionalFormatting sqref="Y338:Y339">
    <cfRule type="cellIs" dxfId="838" priority="742" operator="equal">
      <formula>"NÃO"</formula>
    </cfRule>
    <cfRule type="cellIs" dxfId="837" priority="743" operator="equal">
      <formula>"SIM"</formula>
    </cfRule>
  </conditionalFormatting>
  <conditionalFormatting sqref="Y338:Y339">
    <cfRule type="cellIs" dxfId="836" priority="741" operator="equal">
      <formula>"OPORTUNIDADE"</formula>
    </cfRule>
  </conditionalFormatting>
  <conditionalFormatting sqref="Y338:Y339">
    <cfRule type="cellIs" dxfId="835" priority="739" operator="equal">
      <formula>"NÃO"</formula>
    </cfRule>
    <cfRule type="cellIs" dxfId="834" priority="740" operator="equal">
      <formula>"SIM"</formula>
    </cfRule>
  </conditionalFormatting>
  <conditionalFormatting sqref="Y338:Y339">
    <cfRule type="cellIs" dxfId="833" priority="738" operator="equal">
      <formula>"OPORTUNIDADE"</formula>
    </cfRule>
  </conditionalFormatting>
  <conditionalFormatting sqref="Y338:Y339">
    <cfRule type="cellIs" dxfId="832" priority="736" operator="equal">
      <formula>"NÃO"</formula>
    </cfRule>
    <cfRule type="cellIs" dxfId="831" priority="737" operator="equal">
      <formula>"SIM"</formula>
    </cfRule>
  </conditionalFormatting>
  <conditionalFormatting sqref="Y338:Y339">
    <cfRule type="cellIs" dxfId="830" priority="735" operator="equal">
      <formula>"OPORTUNIDADE"</formula>
    </cfRule>
  </conditionalFormatting>
  <conditionalFormatting sqref="Y338:Y339">
    <cfRule type="cellIs" dxfId="829" priority="733" operator="equal">
      <formula>"NÃO"</formula>
    </cfRule>
    <cfRule type="cellIs" dxfId="828" priority="734" operator="equal">
      <formula>"SIM"</formula>
    </cfRule>
  </conditionalFormatting>
  <conditionalFormatting sqref="Y338:Y339">
    <cfRule type="cellIs" dxfId="827" priority="732" operator="equal">
      <formula>"OPORTUNIDADE"</formula>
    </cfRule>
  </conditionalFormatting>
  <conditionalFormatting sqref="Y338:Y339">
    <cfRule type="cellIs" dxfId="826" priority="730" operator="equal">
      <formula>"NÃO"</formula>
    </cfRule>
    <cfRule type="cellIs" dxfId="825" priority="731" operator="equal">
      <formula>"SIM"</formula>
    </cfRule>
  </conditionalFormatting>
  <conditionalFormatting sqref="Y338:Y339">
    <cfRule type="cellIs" dxfId="824" priority="729" operator="equal">
      <formula>"OPORTUNIDADE"</formula>
    </cfRule>
  </conditionalFormatting>
  <conditionalFormatting sqref="Y338:Y339">
    <cfRule type="cellIs" dxfId="823" priority="727" operator="equal">
      <formula>"NÃO"</formula>
    </cfRule>
    <cfRule type="cellIs" dxfId="822" priority="728" operator="equal">
      <formula>"SIM"</formula>
    </cfRule>
  </conditionalFormatting>
  <conditionalFormatting sqref="Y338:Y339">
    <cfRule type="cellIs" dxfId="821" priority="726" operator="equal">
      <formula>"OPORTUNIDADE"</formula>
    </cfRule>
  </conditionalFormatting>
  <conditionalFormatting sqref="Y338:Y339">
    <cfRule type="cellIs" dxfId="820" priority="724" operator="equal">
      <formula>"NÃO"</formula>
    </cfRule>
    <cfRule type="cellIs" dxfId="819" priority="725" operator="equal">
      <formula>"SIM"</formula>
    </cfRule>
  </conditionalFormatting>
  <conditionalFormatting sqref="Y338:Y339">
    <cfRule type="cellIs" dxfId="818" priority="723" operator="equal">
      <formula>"OPORTUNIDADE"</formula>
    </cfRule>
  </conditionalFormatting>
  <conditionalFormatting sqref="Y338:Y339">
    <cfRule type="cellIs" dxfId="817" priority="721" operator="equal">
      <formula>"NÃO"</formula>
    </cfRule>
    <cfRule type="cellIs" dxfId="816" priority="722" operator="equal">
      <formula>"SIM"</formula>
    </cfRule>
  </conditionalFormatting>
  <conditionalFormatting sqref="Y338:Y339">
    <cfRule type="cellIs" dxfId="815" priority="720" operator="equal">
      <formula>"OPORTUNIDADE"</formula>
    </cfRule>
  </conditionalFormatting>
  <conditionalFormatting sqref="Y338:Y339">
    <cfRule type="cellIs" dxfId="814" priority="718" operator="equal">
      <formula>"NÃO"</formula>
    </cfRule>
    <cfRule type="cellIs" dxfId="813" priority="719" operator="equal">
      <formula>"SIM"</formula>
    </cfRule>
  </conditionalFormatting>
  <conditionalFormatting sqref="Y338:Y339">
    <cfRule type="cellIs" dxfId="812" priority="717" operator="equal">
      <formula>"OPORTUNIDADE"</formula>
    </cfRule>
  </conditionalFormatting>
  <conditionalFormatting sqref="Y338:Y339">
    <cfRule type="cellIs" dxfId="811" priority="715" operator="equal">
      <formula>"NÃO"</formula>
    </cfRule>
    <cfRule type="cellIs" dxfId="810" priority="716" operator="equal">
      <formula>"SIM"</formula>
    </cfRule>
  </conditionalFormatting>
  <conditionalFormatting sqref="Y338:Y339">
    <cfRule type="cellIs" dxfId="809" priority="714" operator="equal">
      <formula>"OPORTUNIDADE"</formula>
    </cfRule>
  </conditionalFormatting>
  <conditionalFormatting sqref="Y338:Y339">
    <cfRule type="cellIs" dxfId="808" priority="712" operator="equal">
      <formula>"NÃO"</formula>
    </cfRule>
    <cfRule type="cellIs" dxfId="807" priority="713" operator="equal">
      <formula>"SIM"</formula>
    </cfRule>
  </conditionalFormatting>
  <conditionalFormatting sqref="Y338:Y339">
    <cfRule type="cellIs" dxfId="806" priority="711" operator="equal">
      <formula>"OPORTUNIDADE"</formula>
    </cfRule>
  </conditionalFormatting>
  <conditionalFormatting sqref="Y338:Y339">
    <cfRule type="cellIs" dxfId="805" priority="709" operator="equal">
      <formula>"NÃO"</formula>
    </cfRule>
    <cfRule type="cellIs" dxfId="804" priority="710" operator="equal">
      <formula>"SIM"</formula>
    </cfRule>
  </conditionalFormatting>
  <conditionalFormatting sqref="Y338:Y339">
    <cfRule type="cellIs" dxfId="803" priority="708" operator="equal">
      <formula>"OPORTUNIDADE"</formula>
    </cfRule>
  </conditionalFormatting>
  <conditionalFormatting sqref="Y338:Y339">
    <cfRule type="cellIs" dxfId="802" priority="706" operator="equal">
      <formula>"NÃO"</formula>
    </cfRule>
    <cfRule type="cellIs" dxfId="801" priority="707" operator="equal">
      <formula>"SIM"</formula>
    </cfRule>
  </conditionalFormatting>
  <conditionalFormatting sqref="Y338:Y339">
    <cfRule type="cellIs" dxfId="800" priority="705" operator="equal">
      <formula>"OPORTUNIDADE"</formula>
    </cfRule>
  </conditionalFormatting>
  <conditionalFormatting sqref="Y338:Y339">
    <cfRule type="cellIs" dxfId="799" priority="703" operator="equal">
      <formula>"NÃO"</formula>
    </cfRule>
    <cfRule type="cellIs" dxfId="798" priority="704" operator="equal">
      <formula>"SIM"</formula>
    </cfRule>
  </conditionalFormatting>
  <conditionalFormatting sqref="Y338:Y339">
    <cfRule type="cellIs" dxfId="797" priority="702" operator="equal">
      <formula>"OPORTUNIDADE"</formula>
    </cfRule>
  </conditionalFormatting>
  <conditionalFormatting sqref="Y338:Y339">
    <cfRule type="cellIs" dxfId="796" priority="700" operator="equal">
      <formula>"NÃO"</formula>
    </cfRule>
    <cfRule type="cellIs" dxfId="795" priority="701" operator="equal">
      <formula>"SIM"</formula>
    </cfRule>
  </conditionalFormatting>
  <conditionalFormatting sqref="Y338:Y339">
    <cfRule type="cellIs" dxfId="794" priority="699" operator="equal">
      <formula>"OPORTUNIDADE"</formula>
    </cfRule>
  </conditionalFormatting>
  <conditionalFormatting sqref="Y338:Y339">
    <cfRule type="cellIs" dxfId="793" priority="697" operator="equal">
      <formula>"NÃO"</formula>
    </cfRule>
    <cfRule type="cellIs" dxfId="792" priority="698" operator="equal">
      <formula>"SIM"</formula>
    </cfRule>
  </conditionalFormatting>
  <conditionalFormatting sqref="Y338:Y339">
    <cfRule type="cellIs" dxfId="791" priority="696" operator="equal">
      <formula>"OPORTUNIDADE"</formula>
    </cfRule>
  </conditionalFormatting>
  <conditionalFormatting sqref="Y338:Y339">
    <cfRule type="cellIs" dxfId="790" priority="694" operator="equal">
      <formula>"NÃO"</formula>
    </cfRule>
    <cfRule type="cellIs" dxfId="789" priority="695" operator="equal">
      <formula>"SIM"</formula>
    </cfRule>
  </conditionalFormatting>
  <conditionalFormatting sqref="Y338:Y339">
    <cfRule type="cellIs" dxfId="788" priority="693" operator="equal">
      <formula>"OPORTUNIDADE"</formula>
    </cfRule>
  </conditionalFormatting>
  <conditionalFormatting sqref="Y338:Y339">
    <cfRule type="cellIs" dxfId="787" priority="691" operator="equal">
      <formula>"NÃO"</formula>
    </cfRule>
    <cfRule type="cellIs" dxfId="786" priority="692" operator="equal">
      <formula>"SIM"</formula>
    </cfRule>
  </conditionalFormatting>
  <conditionalFormatting sqref="Y338:Y339">
    <cfRule type="cellIs" dxfId="785" priority="690" operator="equal">
      <formula>"OPORTUNIDADE"</formula>
    </cfRule>
  </conditionalFormatting>
  <conditionalFormatting sqref="Y338:Y339">
    <cfRule type="cellIs" dxfId="784" priority="688" operator="equal">
      <formula>"NÃO"</formula>
    </cfRule>
    <cfRule type="cellIs" dxfId="783" priority="689" operator="equal">
      <formula>"SIM"</formula>
    </cfRule>
  </conditionalFormatting>
  <conditionalFormatting sqref="Y338:Y339">
    <cfRule type="cellIs" dxfId="782" priority="687" operator="equal">
      <formula>"OPORTUNIDADE"</formula>
    </cfRule>
  </conditionalFormatting>
  <conditionalFormatting sqref="Y338:Y339">
    <cfRule type="cellIs" dxfId="781" priority="685" operator="equal">
      <formula>"NÃO"</formula>
    </cfRule>
    <cfRule type="cellIs" dxfId="780" priority="686" operator="equal">
      <formula>"SIM"</formula>
    </cfRule>
  </conditionalFormatting>
  <conditionalFormatting sqref="Y338:Y339">
    <cfRule type="cellIs" dxfId="779" priority="684" operator="equal">
      <formula>"OPORTUNIDADE"</formula>
    </cfRule>
  </conditionalFormatting>
  <conditionalFormatting sqref="Y338:Y339">
    <cfRule type="cellIs" dxfId="778" priority="682" operator="equal">
      <formula>"NÃO"</formula>
    </cfRule>
    <cfRule type="cellIs" dxfId="777" priority="683" operator="equal">
      <formula>"SIM"</formula>
    </cfRule>
  </conditionalFormatting>
  <conditionalFormatting sqref="Y338:Y339">
    <cfRule type="cellIs" dxfId="776" priority="681" operator="equal">
      <formula>"OPORTUNIDADE"</formula>
    </cfRule>
  </conditionalFormatting>
  <conditionalFormatting sqref="Y338:Y339">
    <cfRule type="cellIs" dxfId="775" priority="679" operator="equal">
      <formula>"NÃO"</formula>
    </cfRule>
    <cfRule type="cellIs" dxfId="774" priority="680" operator="equal">
      <formula>"SIM"</formula>
    </cfRule>
  </conditionalFormatting>
  <conditionalFormatting sqref="Y338:Y339">
    <cfRule type="cellIs" dxfId="773" priority="678" operator="equal">
      <formula>"OPORTUNIDADE"</formula>
    </cfRule>
  </conditionalFormatting>
  <conditionalFormatting sqref="Y338:Y339">
    <cfRule type="cellIs" dxfId="772" priority="676" operator="equal">
      <formula>"NÃO"</formula>
    </cfRule>
    <cfRule type="cellIs" dxfId="771" priority="677" operator="equal">
      <formula>"SIM"</formula>
    </cfRule>
  </conditionalFormatting>
  <conditionalFormatting sqref="Y338:Y339">
    <cfRule type="cellIs" dxfId="770" priority="675" operator="equal">
      <formula>"OPORTUNIDADE"</formula>
    </cfRule>
  </conditionalFormatting>
  <conditionalFormatting sqref="Y338:Y339">
    <cfRule type="cellIs" dxfId="769" priority="673" operator="equal">
      <formula>"NÃO"</formula>
    </cfRule>
    <cfRule type="cellIs" dxfId="768" priority="674" operator="equal">
      <formula>"SIM"</formula>
    </cfRule>
  </conditionalFormatting>
  <conditionalFormatting sqref="Y338:Y339">
    <cfRule type="cellIs" dxfId="767" priority="672" operator="equal">
      <formula>"OPORTUNIDADE"</formula>
    </cfRule>
  </conditionalFormatting>
  <conditionalFormatting sqref="Y338:Y339">
    <cfRule type="cellIs" dxfId="766" priority="670" operator="equal">
      <formula>"NÃO"</formula>
    </cfRule>
    <cfRule type="cellIs" dxfId="765" priority="671" operator="equal">
      <formula>"SIM"</formula>
    </cfRule>
  </conditionalFormatting>
  <conditionalFormatting sqref="Y338:Y339">
    <cfRule type="cellIs" dxfId="764" priority="669" operator="equal">
      <formula>"OPORTUNIDADE"</formula>
    </cfRule>
  </conditionalFormatting>
  <conditionalFormatting sqref="Y338:Y339">
    <cfRule type="cellIs" dxfId="763" priority="667" operator="equal">
      <formula>"NÃO"</formula>
    </cfRule>
    <cfRule type="cellIs" dxfId="762" priority="668" operator="equal">
      <formula>"SIM"</formula>
    </cfRule>
  </conditionalFormatting>
  <conditionalFormatting sqref="Y338:Y339">
    <cfRule type="cellIs" dxfId="761" priority="666" operator="equal">
      <formula>"OPORTUNIDADE"</formula>
    </cfRule>
  </conditionalFormatting>
  <conditionalFormatting sqref="Y338:Y339">
    <cfRule type="cellIs" dxfId="760" priority="664" operator="equal">
      <formula>"NÃO"</formula>
    </cfRule>
    <cfRule type="cellIs" dxfId="759" priority="665" operator="equal">
      <formula>"SIM"</formula>
    </cfRule>
  </conditionalFormatting>
  <conditionalFormatting sqref="Y338:Y339">
    <cfRule type="cellIs" dxfId="758" priority="663" operator="equal">
      <formula>"OPORTUNIDADE"</formula>
    </cfRule>
  </conditionalFormatting>
  <conditionalFormatting sqref="Y338:Y339">
    <cfRule type="cellIs" dxfId="757" priority="661" operator="equal">
      <formula>"NÃO"</formula>
    </cfRule>
    <cfRule type="cellIs" dxfId="756" priority="662" operator="equal">
      <formula>"SIM"</formula>
    </cfRule>
  </conditionalFormatting>
  <conditionalFormatting sqref="Y338:Y339">
    <cfRule type="cellIs" dxfId="755" priority="660" operator="equal">
      <formula>"OPORTUNIDADE"</formula>
    </cfRule>
  </conditionalFormatting>
  <conditionalFormatting sqref="Y338:Y339">
    <cfRule type="cellIs" dxfId="754" priority="658" operator="equal">
      <formula>"NÃO"</formula>
    </cfRule>
    <cfRule type="cellIs" dxfId="753" priority="659" operator="equal">
      <formula>"SIM"</formula>
    </cfRule>
  </conditionalFormatting>
  <conditionalFormatting sqref="Y338:Y339">
    <cfRule type="cellIs" dxfId="752" priority="657" operator="equal">
      <formula>"OPORTUNIDADE"</formula>
    </cfRule>
  </conditionalFormatting>
  <conditionalFormatting sqref="Y338:Y339">
    <cfRule type="cellIs" dxfId="751" priority="655" operator="equal">
      <formula>"NÃO"</formula>
    </cfRule>
    <cfRule type="cellIs" dxfId="750" priority="656" operator="equal">
      <formula>"SIM"</formula>
    </cfRule>
  </conditionalFormatting>
  <conditionalFormatting sqref="Y338:Y339">
    <cfRule type="cellIs" dxfId="749" priority="654" operator="equal">
      <formula>"OPORTUNIDADE"</formula>
    </cfRule>
  </conditionalFormatting>
  <conditionalFormatting sqref="Y338:Y339">
    <cfRule type="cellIs" dxfId="748" priority="652" operator="equal">
      <formula>"NÃO"</formula>
    </cfRule>
    <cfRule type="cellIs" dxfId="747" priority="653" operator="equal">
      <formula>"SIM"</formula>
    </cfRule>
  </conditionalFormatting>
  <conditionalFormatting sqref="Y338:Y339">
    <cfRule type="cellIs" dxfId="746" priority="651" operator="equal">
      <formula>"OPORTUNIDADE"</formula>
    </cfRule>
  </conditionalFormatting>
  <conditionalFormatting sqref="Y338:Y339">
    <cfRule type="cellIs" dxfId="745" priority="649" operator="equal">
      <formula>"NÃO"</formula>
    </cfRule>
    <cfRule type="cellIs" dxfId="744" priority="650" operator="equal">
      <formula>"SIM"</formula>
    </cfRule>
  </conditionalFormatting>
  <conditionalFormatting sqref="Y338:Y339">
    <cfRule type="cellIs" dxfId="743" priority="648" operator="equal">
      <formula>"OPORTUNIDADE"</formula>
    </cfRule>
  </conditionalFormatting>
  <conditionalFormatting sqref="Y338:Y339">
    <cfRule type="cellIs" dxfId="742" priority="646" operator="equal">
      <formula>"NÃO"</formula>
    </cfRule>
    <cfRule type="cellIs" dxfId="741" priority="647" operator="equal">
      <formula>"SIM"</formula>
    </cfRule>
  </conditionalFormatting>
  <conditionalFormatting sqref="Y338:Y339">
    <cfRule type="cellIs" dxfId="740" priority="645" operator="equal">
      <formula>"OPORTUNIDADE"</formula>
    </cfRule>
  </conditionalFormatting>
  <conditionalFormatting sqref="Y338:Y339">
    <cfRule type="cellIs" dxfId="739" priority="643" operator="equal">
      <formula>"NÃO"</formula>
    </cfRule>
    <cfRule type="cellIs" dxfId="738" priority="644" operator="equal">
      <formula>"SIM"</formula>
    </cfRule>
  </conditionalFormatting>
  <conditionalFormatting sqref="Y338:Y339">
    <cfRule type="cellIs" dxfId="737" priority="642" operator="equal">
      <formula>"OPORTUNIDADE"</formula>
    </cfRule>
  </conditionalFormatting>
  <conditionalFormatting sqref="Y338:Y339">
    <cfRule type="cellIs" dxfId="736" priority="640" operator="equal">
      <formula>"NÃO"</formula>
    </cfRule>
    <cfRule type="cellIs" dxfId="735" priority="641" operator="equal">
      <formula>"SIM"</formula>
    </cfRule>
  </conditionalFormatting>
  <conditionalFormatting sqref="Y338:Y339">
    <cfRule type="cellIs" dxfId="734" priority="639" operator="equal">
      <formula>"OPORTUNIDADE"</formula>
    </cfRule>
  </conditionalFormatting>
  <conditionalFormatting sqref="Y338:Y339">
    <cfRule type="cellIs" dxfId="733" priority="637" operator="equal">
      <formula>"NÃO"</formula>
    </cfRule>
    <cfRule type="cellIs" dxfId="732" priority="638" operator="equal">
      <formula>"SIM"</formula>
    </cfRule>
  </conditionalFormatting>
  <conditionalFormatting sqref="Y338:Y339">
    <cfRule type="cellIs" dxfId="731" priority="636" operator="equal">
      <formula>"OPORTUNIDADE"</formula>
    </cfRule>
  </conditionalFormatting>
  <conditionalFormatting sqref="Y338:Y339">
    <cfRule type="cellIs" dxfId="730" priority="634" operator="equal">
      <formula>"NÃO"</formula>
    </cfRule>
    <cfRule type="cellIs" dxfId="729" priority="635" operator="equal">
      <formula>"SIM"</formula>
    </cfRule>
  </conditionalFormatting>
  <conditionalFormatting sqref="Y338:Y339">
    <cfRule type="cellIs" dxfId="728" priority="633" operator="equal">
      <formula>"OPORTUNIDADE"</formula>
    </cfRule>
  </conditionalFormatting>
  <conditionalFormatting sqref="Y338:Y339">
    <cfRule type="cellIs" dxfId="727" priority="631" operator="equal">
      <formula>"NÃO"</formula>
    </cfRule>
    <cfRule type="cellIs" dxfId="726" priority="632" operator="equal">
      <formula>"SIM"</formula>
    </cfRule>
  </conditionalFormatting>
  <conditionalFormatting sqref="Y338:Y339">
    <cfRule type="cellIs" dxfId="725" priority="630" operator="equal">
      <formula>"OPORTUNIDADE"</formula>
    </cfRule>
  </conditionalFormatting>
  <conditionalFormatting sqref="Y338:Y339">
    <cfRule type="cellIs" dxfId="724" priority="628" operator="equal">
      <formula>"NÃO"</formula>
    </cfRule>
    <cfRule type="cellIs" dxfId="723" priority="629" operator="equal">
      <formula>"SIM"</formula>
    </cfRule>
  </conditionalFormatting>
  <conditionalFormatting sqref="Y338:Y339">
    <cfRule type="cellIs" dxfId="722" priority="627" operator="equal">
      <formula>"OPORTUNIDADE"</formula>
    </cfRule>
  </conditionalFormatting>
  <conditionalFormatting sqref="Y338:Y339">
    <cfRule type="cellIs" dxfId="721" priority="625" operator="equal">
      <formula>"NÃO"</formula>
    </cfRule>
    <cfRule type="cellIs" dxfId="720" priority="626" operator="equal">
      <formula>"SIM"</formula>
    </cfRule>
  </conditionalFormatting>
  <conditionalFormatting sqref="Y338:Y339">
    <cfRule type="cellIs" dxfId="719" priority="624" operator="equal">
      <formula>"OPORTUNIDADE"</formula>
    </cfRule>
  </conditionalFormatting>
  <conditionalFormatting sqref="Y338:Y339">
    <cfRule type="cellIs" dxfId="718" priority="622" operator="equal">
      <formula>"NÃO"</formula>
    </cfRule>
    <cfRule type="cellIs" dxfId="717" priority="623" operator="equal">
      <formula>"SIM"</formula>
    </cfRule>
  </conditionalFormatting>
  <conditionalFormatting sqref="Y338:Y339">
    <cfRule type="cellIs" dxfId="716" priority="621" operator="equal">
      <formula>"OPORTUNIDADE"</formula>
    </cfRule>
  </conditionalFormatting>
  <conditionalFormatting sqref="Y338:Y339">
    <cfRule type="cellIs" dxfId="715" priority="619" operator="equal">
      <formula>"NÃO"</formula>
    </cfRule>
    <cfRule type="cellIs" dxfId="714" priority="620" operator="equal">
      <formula>"SIM"</formula>
    </cfRule>
  </conditionalFormatting>
  <conditionalFormatting sqref="Y338:Y339">
    <cfRule type="cellIs" dxfId="713" priority="618" operator="equal">
      <formula>"OPORTUNIDADE"</formula>
    </cfRule>
  </conditionalFormatting>
  <conditionalFormatting sqref="Y338:Y339">
    <cfRule type="cellIs" dxfId="712" priority="616" operator="equal">
      <formula>"NÃO"</formula>
    </cfRule>
    <cfRule type="cellIs" dxfId="711" priority="617" operator="equal">
      <formula>"SIM"</formula>
    </cfRule>
  </conditionalFormatting>
  <conditionalFormatting sqref="Y338:Y339">
    <cfRule type="cellIs" dxfId="710" priority="615" operator="equal">
      <formula>"OPORTUNIDADE"</formula>
    </cfRule>
  </conditionalFormatting>
  <conditionalFormatting sqref="Y338:Y339">
    <cfRule type="cellIs" dxfId="709" priority="613" operator="equal">
      <formula>"NÃO"</formula>
    </cfRule>
    <cfRule type="cellIs" dxfId="708" priority="614" operator="equal">
      <formula>"SIM"</formula>
    </cfRule>
  </conditionalFormatting>
  <conditionalFormatting sqref="Y338:Y339">
    <cfRule type="cellIs" dxfId="707" priority="612" operator="equal">
      <formula>"OPORTUNIDADE"</formula>
    </cfRule>
  </conditionalFormatting>
  <conditionalFormatting sqref="Y338:Y339">
    <cfRule type="cellIs" dxfId="706" priority="610" operator="equal">
      <formula>"NÃO"</formula>
    </cfRule>
    <cfRule type="cellIs" dxfId="705" priority="611" operator="equal">
      <formula>"SIM"</formula>
    </cfRule>
  </conditionalFormatting>
  <conditionalFormatting sqref="BP303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8" operator="equal">
      <formula>"OPORTUNIDADE"</formula>
    </cfRule>
  </conditionalFormatting>
  <conditionalFormatting sqref="Y312:Y313">
    <cfRule type="cellIs" dxfId="703" priority="606" operator="equal">
      <formula>"NÃO"</formula>
    </cfRule>
    <cfRule type="cellIs" dxfId="702" priority="607" operator="equal">
      <formula>"SIM"</formula>
    </cfRule>
  </conditionalFormatting>
  <conditionalFormatting sqref="Y329:Y330">
    <cfRule type="cellIs" dxfId="701" priority="605" operator="equal">
      <formula>"OPORTUNIDADE"</formula>
    </cfRule>
  </conditionalFormatting>
  <conditionalFormatting sqref="Y329:Y330">
    <cfRule type="cellIs" dxfId="700" priority="603" operator="equal">
      <formula>"NÃO"</formula>
    </cfRule>
    <cfRule type="cellIs" dxfId="699" priority="604" operator="equal">
      <formula>"SIM"</formula>
    </cfRule>
  </conditionalFormatting>
  <conditionalFormatting sqref="Y330">
    <cfRule type="cellIs" dxfId="698" priority="602" operator="equal">
      <formula>"OPORTUNIDADE"</formula>
    </cfRule>
  </conditionalFormatting>
  <conditionalFormatting sqref="Y330">
    <cfRule type="cellIs" dxfId="697" priority="600" operator="equal">
      <formula>"NÃO"</formula>
    </cfRule>
    <cfRule type="cellIs" dxfId="696" priority="601" operator="equal">
      <formula>"SIM"</formula>
    </cfRule>
  </conditionalFormatting>
  <conditionalFormatting sqref="Y330">
    <cfRule type="cellIs" dxfId="695" priority="599" operator="equal">
      <formula>"OPORTUNIDADE"</formula>
    </cfRule>
  </conditionalFormatting>
  <conditionalFormatting sqref="Y330">
    <cfRule type="cellIs" dxfId="694" priority="597" operator="equal">
      <formula>"NÃO"</formula>
    </cfRule>
    <cfRule type="cellIs" dxfId="693" priority="598" operator="equal">
      <formula>"SIM"</formula>
    </cfRule>
  </conditionalFormatting>
  <conditionalFormatting sqref="Y330">
    <cfRule type="cellIs" dxfId="692" priority="596" operator="equal">
      <formula>"OPORTUNIDADE"</formula>
    </cfRule>
  </conditionalFormatting>
  <conditionalFormatting sqref="Y330">
    <cfRule type="cellIs" dxfId="691" priority="594" operator="equal">
      <formula>"NÃO"</formula>
    </cfRule>
    <cfRule type="cellIs" dxfId="690" priority="595" operator="equal">
      <formula>"SIM"</formula>
    </cfRule>
  </conditionalFormatting>
  <conditionalFormatting sqref="Y330">
    <cfRule type="cellIs" dxfId="689" priority="593" operator="equal">
      <formula>"OPORTUNIDADE"</formula>
    </cfRule>
  </conditionalFormatting>
  <conditionalFormatting sqref="Y330">
    <cfRule type="cellIs" dxfId="688" priority="591" operator="equal">
      <formula>"NÃO"</formula>
    </cfRule>
    <cfRule type="cellIs" dxfId="687" priority="592" operator="equal">
      <formula>"SIM"</formula>
    </cfRule>
  </conditionalFormatting>
  <conditionalFormatting sqref="Y330">
    <cfRule type="cellIs" dxfId="686" priority="590" operator="equal">
      <formula>"OPORTUNIDADE"</formula>
    </cfRule>
  </conditionalFormatting>
  <conditionalFormatting sqref="Y330">
    <cfRule type="cellIs" dxfId="685" priority="588" operator="equal">
      <formula>"NÃO"</formula>
    </cfRule>
    <cfRule type="cellIs" dxfId="684" priority="589" operator="equal">
      <formula>"SIM"</formula>
    </cfRule>
  </conditionalFormatting>
  <conditionalFormatting sqref="Y330">
    <cfRule type="cellIs" dxfId="683" priority="587" operator="equal">
      <formula>"OPORTUNIDADE"</formula>
    </cfRule>
  </conditionalFormatting>
  <conditionalFormatting sqref="Y330">
    <cfRule type="cellIs" dxfId="682" priority="585" operator="equal">
      <formula>"NÃO"</formula>
    </cfRule>
    <cfRule type="cellIs" dxfId="681" priority="586" operator="equal">
      <formula>"SIM"</formula>
    </cfRule>
  </conditionalFormatting>
  <conditionalFormatting sqref="Y330">
    <cfRule type="cellIs" dxfId="680" priority="584" operator="equal">
      <formula>"OPORTUNIDADE"</formula>
    </cfRule>
  </conditionalFormatting>
  <conditionalFormatting sqref="Y330">
    <cfRule type="cellIs" dxfId="679" priority="582" operator="equal">
      <formula>"NÃO"</formula>
    </cfRule>
    <cfRule type="cellIs" dxfId="678" priority="583" operator="equal">
      <formula>"SIM"</formula>
    </cfRule>
  </conditionalFormatting>
  <conditionalFormatting sqref="Y330">
    <cfRule type="cellIs" dxfId="677" priority="581" operator="equal">
      <formula>"OPORTUNIDADE"</formula>
    </cfRule>
  </conditionalFormatting>
  <conditionalFormatting sqref="Y330">
    <cfRule type="cellIs" dxfId="676" priority="579" operator="equal">
      <formula>"NÃO"</formula>
    </cfRule>
    <cfRule type="cellIs" dxfId="675" priority="580" operator="equal">
      <formula>"SIM"</formula>
    </cfRule>
  </conditionalFormatting>
  <conditionalFormatting sqref="Y330">
    <cfRule type="cellIs" dxfId="674" priority="578" operator="equal">
      <formula>"OPORTUNIDADE"</formula>
    </cfRule>
  </conditionalFormatting>
  <conditionalFormatting sqref="Y330">
    <cfRule type="cellIs" dxfId="673" priority="576" operator="equal">
      <formula>"NÃO"</formula>
    </cfRule>
    <cfRule type="cellIs" dxfId="672" priority="577" operator="equal">
      <formula>"SIM"</formula>
    </cfRule>
  </conditionalFormatting>
  <conditionalFormatting sqref="Y330">
    <cfRule type="cellIs" dxfId="671" priority="575" operator="equal">
      <formula>"OPORTUNIDADE"</formula>
    </cfRule>
  </conditionalFormatting>
  <conditionalFormatting sqref="Y330">
    <cfRule type="cellIs" dxfId="670" priority="573" operator="equal">
      <formula>"NÃO"</formula>
    </cfRule>
    <cfRule type="cellIs" dxfId="669" priority="574" operator="equal">
      <formula>"SIM"</formula>
    </cfRule>
  </conditionalFormatting>
  <conditionalFormatting sqref="Y330">
    <cfRule type="cellIs" dxfId="668" priority="572" operator="equal">
      <formula>"OPORTUNIDADE"</formula>
    </cfRule>
  </conditionalFormatting>
  <conditionalFormatting sqref="Y330">
    <cfRule type="cellIs" dxfId="667" priority="570" operator="equal">
      <formula>"NÃO"</formula>
    </cfRule>
    <cfRule type="cellIs" dxfId="666" priority="571" operator="equal">
      <formula>"SIM"</formula>
    </cfRule>
  </conditionalFormatting>
  <conditionalFormatting sqref="Y330">
    <cfRule type="cellIs" dxfId="665" priority="569" operator="equal">
      <formula>"OPORTUNIDADE"</formula>
    </cfRule>
  </conditionalFormatting>
  <conditionalFormatting sqref="Y330">
    <cfRule type="cellIs" dxfId="664" priority="567" operator="equal">
      <formula>"NÃO"</formula>
    </cfRule>
    <cfRule type="cellIs" dxfId="663" priority="568" operator="equal">
      <formula>"SIM"</formula>
    </cfRule>
  </conditionalFormatting>
  <conditionalFormatting sqref="Y330">
    <cfRule type="cellIs" dxfId="662" priority="566" operator="equal">
      <formula>"OPORTUNIDADE"</formula>
    </cfRule>
  </conditionalFormatting>
  <conditionalFormatting sqref="Y330">
    <cfRule type="cellIs" dxfId="661" priority="564" operator="equal">
      <formula>"NÃO"</formula>
    </cfRule>
    <cfRule type="cellIs" dxfId="660" priority="565" operator="equal">
      <formula>"SIM"</formula>
    </cfRule>
  </conditionalFormatting>
  <conditionalFormatting sqref="Y330">
    <cfRule type="cellIs" dxfId="659" priority="563" operator="equal">
      <formula>"OPORTUNIDADE"</formula>
    </cfRule>
  </conditionalFormatting>
  <conditionalFormatting sqref="Y330">
    <cfRule type="cellIs" dxfId="658" priority="561" operator="equal">
      <formula>"NÃO"</formula>
    </cfRule>
    <cfRule type="cellIs" dxfId="657" priority="562" operator="equal">
      <formula>"SIM"</formula>
    </cfRule>
  </conditionalFormatting>
  <conditionalFormatting sqref="Y330">
    <cfRule type="cellIs" dxfId="656" priority="560" operator="equal">
      <formula>"OPORTUNIDADE"</formula>
    </cfRule>
  </conditionalFormatting>
  <conditionalFormatting sqref="Y330">
    <cfRule type="cellIs" dxfId="655" priority="558" operator="equal">
      <formula>"NÃO"</formula>
    </cfRule>
    <cfRule type="cellIs" dxfId="654" priority="559" operator="equal">
      <formula>"SIM"</formula>
    </cfRule>
  </conditionalFormatting>
  <conditionalFormatting sqref="Y330">
    <cfRule type="cellIs" dxfId="653" priority="557" operator="equal">
      <formula>"OPORTUNIDADE"</formula>
    </cfRule>
  </conditionalFormatting>
  <conditionalFormatting sqref="Y330">
    <cfRule type="cellIs" dxfId="652" priority="555" operator="equal">
      <formula>"NÃO"</formula>
    </cfRule>
    <cfRule type="cellIs" dxfId="651" priority="556" operator="equal">
      <formula>"SIM"</formula>
    </cfRule>
  </conditionalFormatting>
  <conditionalFormatting sqref="Y330">
    <cfRule type="cellIs" dxfId="650" priority="554" operator="equal">
      <formula>"OPORTUNIDADE"</formula>
    </cfRule>
  </conditionalFormatting>
  <conditionalFormatting sqref="Y330">
    <cfRule type="cellIs" dxfId="649" priority="552" operator="equal">
      <formula>"NÃO"</formula>
    </cfRule>
    <cfRule type="cellIs" dxfId="648" priority="553" operator="equal">
      <formula>"SIM"</formula>
    </cfRule>
  </conditionalFormatting>
  <conditionalFormatting sqref="Y330">
    <cfRule type="cellIs" dxfId="647" priority="551" operator="equal">
      <formula>"OPORTUNIDADE"</formula>
    </cfRule>
  </conditionalFormatting>
  <conditionalFormatting sqref="Y330">
    <cfRule type="cellIs" dxfId="646" priority="549" operator="equal">
      <formula>"NÃO"</formula>
    </cfRule>
    <cfRule type="cellIs" dxfId="645" priority="550" operator="equal">
      <formula>"SIM"</formula>
    </cfRule>
  </conditionalFormatting>
  <conditionalFormatting sqref="Y330">
    <cfRule type="cellIs" dxfId="644" priority="548" operator="equal">
      <formula>"OPORTUNIDADE"</formula>
    </cfRule>
  </conditionalFormatting>
  <conditionalFormatting sqref="Y330">
    <cfRule type="cellIs" dxfId="643" priority="546" operator="equal">
      <formula>"NÃO"</formula>
    </cfRule>
    <cfRule type="cellIs" dxfId="642" priority="547" operator="equal">
      <formula>"SIM"</formula>
    </cfRule>
  </conditionalFormatting>
  <conditionalFormatting sqref="Y330">
    <cfRule type="cellIs" dxfId="641" priority="545" operator="equal">
      <formula>"OPORTUNIDADE"</formula>
    </cfRule>
  </conditionalFormatting>
  <conditionalFormatting sqref="Y330">
    <cfRule type="cellIs" dxfId="640" priority="543" operator="equal">
      <formula>"NÃO"</formula>
    </cfRule>
    <cfRule type="cellIs" dxfId="639" priority="544" operator="equal">
      <formula>"SIM"</formula>
    </cfRule>
  </conditionalFormatting>
  <conditionalFormatting sqref="Y330">
    <cfRule type="cellIs" dxfId="638" priority="542" operator="equal">
      <formula>"OPORTUNIDADE"</formula>
    </cfRule>
  </conditionalFormatting>
  <conditionalFormatting sqref="Y330">
    <cfRule type="cellIs" dxfId="637" priority="540" operator="equal">
      <formula>"NÃO"</formula>
    </cfRule>
    <cfRule type="cellIs" dxfId="636" priority="541" operator="equal">
      <formula>"SIM"</formula>
    </cfRule>
  </conditionalFormatting>
  <conditionalFormatting sqref="Y330">
    <cfRule type="cellIs" dxfId="635" priority="539" operator="equal">
      <formula>"OPORTUNIDADE"</formula>
    </cfRule>
  </conditionalFormatting>
  <conditionalFormatting sqref="Y330">
    <cfRule type="cellIs" dxfId="634" priority="537" operator="equal">
      <formula>"NÃO"</formula>
    </cfRule>
    <cfRule type="cellIs" dxfId="633" priority="538" operator="equal">
      <formula>"SIM"</formula>
    </cfRule>
  </conditionalFormatting>
  <conditionalFormatting sqref="Y330">
    <cfRule type="cellIs" dxfId="632" priority="536" operator="equal">
      <formula>"OPORTUNIDADE"</formula>
    </cfRule>
  </conditionalFormatting>
  <conditionalFormatting sqref="Y330">
    <cfRule type="cellIs" dxfId="631" priority="534" operator="equal">
      <formula>"NÃO"</formula>
    </cfRule>
    <cfRule type="cellIs" dxfId="630" priority="535" operator="equal">
      <formula>"SIM"</formula>
    </cfRule>
  </conditionalFormatting>
  <conditionalFormatting sqref="Y330">
    <cfRule type="cellIs" dxfId="629" priority="533" operator="equal">
      <formula>"OPORTUNIDADE"</formula>
    </cfRule>
  </conditionalFormatting>
  <conditionalFormatting sqref="Y330">
    <cfRule type="cellIs" dxfId="628" priority="531" operator="equal">
      <formula>"NÃO"</formula>
    </cfRule>
    <cfRule type="cellIs" dxfId="627" priority="532" operator="equal">
      <formula>"SIM"</formula>
    </cfRule>
  </conditionalFormatting>
  <conditionalFormatting sqref="Y330">
    <cfRule type="cellIs" dxfId="626" priority="530" operator="equal">
      <formula>"OPORTUNIDADE"</formula>
    </cfRule>
  </conditionalFormatting>
  <conditionalFormatting sqref="Y330">
    <cfRule type="cellIs" dxfId="625" priority="528" operator="equal">
      <formula>"NÃO"</formula>
    </cfRule>
    <cfRule type="cellIs" dxfId="624" priority="529" operator="equal">
      <formula>"SIM"</formula>
    </cfRule>
  </conditionalFormatting>
  <conditionalFormatting sqref="Y330">
    <cfRule type="cellIs" dxfId="623" priority="527" operator="equal">
      <formula>"OPORTUNIDADE"</formula>
    </cfRule>
  </conditionalFormatting>
  <conditionalFormatting sqref="Y330">
    <cfRule type="cellIs" dxfId="622" priority="525" operator="equal">
      <formula>"NÃO"</formula>
    </cfRule>
    <cfRule type="cellIs" dxfId="621" priority="526" operator="equal">
      <formula>"SIM"</formula>
    </cfRule>
  </conditionalFormatting>
  <conditionalFormatting sqref="Y330">
    <cfRule type="cellIs" dxfId="620" priority="524" operator="equal">
      <formula>"OPORTUNIDADE"</formula>
    </cfRule>
  </conditionalFormatting>
  <conditionalFormatting sqref="Y330">
    <cfRule type="cellIs" dxfId="619" priority="522" operator="equal">
      <formula>"NÃO"</formula>
    </cfRule>
    <cfRule type="cellIs" dxfId="618" priority="523" operator="equal">
      <formula>"SIM"</formula>
    </cfRule>
  </conditionalFormatting>
  <conditionalFormatting sqref="Y330">
    <cfRule type="cellIs" dxfId="617" priority="521" operator="equal">
      <formula>"OPORTUNIDADE"</formula>
    </cfRule>
  </conditionalFormatting>
  <conditionalFormatting sqref="Y330">
    <cfRule type="cellIs" dxfId="616" priority="519" operator="equal">
      <formula>"NÃO"</formula>
    </cfRule>
    <cfRule type="cellIs" dxfId="615" priority="520" operator="equal">
      <formula>"SIM"</formula>
    </cfRule>
  </conditionalFormatting>
  <conditionalFormatting sqref="Y330">
    <cfRule type="cellIs" dxfId="614" priority="518" operator="equal">
      <formula>"OPORTUNIDADE"</formula>
    </cfRule>
  </conditionalFormatting>
  <conditionalFormatting sqref="Y330">
    <cfRule type="cellIs" dxfId="613" priority="516" operator="equal">
      <formula>"NÃO"</formula>
    </cfRule>
    <cfRule type="cellIs" dxfId="612" priority="517" operator="equal">
      <formula>"SIM"</formula>
    </cfRule>
  </conditionalFormatting>
  <conditionalFormatting sqref="Y330">
    <cfRule type="cellIs" dxfId="611" priority="515" operator="equal">
      <formula>"OPORTUNIDADE"</formula>
    </cfRule>
  </conditionalFormatting>
  <conditionalFormatting sqref="Y330">
    <cfRule type="cellIs" dxfId="610" priority="513" operator="equal">
      <formula>"NÃO"</formula>
    </cfRule>
    <cfRule type="cellIs" dxfId="609" priority="514" operator="equal">
      <formula>"SIM"</formula>
    </cfRule>
  </conditionalFormatting>
  <conditionalFormatting sqref="Y330">
    <cfRule type="cellIs" dxfId="608" priority="512" operator="equal">
      <formula>"OPORTUNIDADE"</formula>
    </cfRule>
  </conditionalFormatting>
  <conditionalFormatting sqref="Y330">
    <cfRule type="cellIs" dxfId="607" priority="510" operator="equal">
      <formula>"NÃO"</formula>
    </cfRule>
    <cfRule type="cellIs" dxfId="606" priority="511" operator="equal">
      <formula>"SIM"</formula>
    </cfRule>
  </conditionalFormatting>
  <conditionalFormatting sqref="Y330">
    <cfRule type="cellIs" dxfId="605" priority="509" operator="equal">
      <formula>"OPORTUNIDADE"</formula>
    </cfRule>
  </conditionalFormatting>
  <conditionalFormatting sqref="Y330">
    <cfRule type="cellIs" dxfId="604" priority="507" operator="equal">
      <formula>"NÃO"</formula>
    </cfRule>
    <cfRule type="cellIs" dxfId="603" priority="508" operator="equal">
      <formula>"SIM"</formula>
    </cfRule>
  </conditionalFormatting>
  <conditionalFormatting sqref="Y330">
    <cfRule type="cellIs" dxfId="602" priority="506" operator="equal">
      <formula>"OPORTUNIDADE"</formula>
    </cfRule>
  </conditionalFormatting>
  <conditionalFormatting sqref="Y330">
    <cfRule type="cellIs" dxfId="601" priority="504" operator="equal">
      <formula>"NÃO"</formula>
    </cfRule>
    <cfRule type="cellIs" dxfId="600" priority="505" operator="equal">
      <formula>"SIM"</formula>
    </cfRule>
  </conditionalFormatting>
  <conditionalFormatting sqref="Y330">
    <cfRule type="cellIs" dxfId="599" priority="503" operator="equal">
      <formula>"OPORTUNIDADE"</formula>
    </cfRule>
  </conditionalFormatting>
  <conditionalFormatting sqref="Y330">
    <cfRule type="cellIs" dxfId="598" priority="501" operator="equal">
      <formula>"NÃO"</formula>
    </cfRule>
    <cfRule type="cellIs" dxfId="597" priority="502" operator="equal">
      <formula>"SIM"</formula>
    </cfRule>
  </conditionalFormatting>
  <conditionalFormatting sqref="Y330">
    <cfRule type="cellIs" dxfId="596" priority="500" operator="equal">
      <formula>"OPORTUNIDADE"</formula>
    </cfRule>
  </conditionalFormatting>
  <conditionalFormatting sqref="Y330">
    <cfRule type="cellIs" dxfId="595" priority="498" operator="equal">
      <formula>"NÃO"</formula>
    </cfRule>
    <cfRule type="cellIs" dxfId="594" priority="499" operator="equal">
      <formula>"SIM"</formula>
    </cfRule>
  </conditionalFormatting>
  <conditionalFormatting sqref="Y330">
    <cfRule type="cellIs" dxfId="593" priority="497" operator="equal">
      <formula>"OPORTUNIDADE"</formula>
    </cfRule>
  </conditionalFormatting>
  <conditionalFormatting sqref="Y330">
    <cfRule type="cellIs" dxfId="592" priority="495" operator="equal">
      <formula>"NÃO"</formula>
    </cfRule>
    <cfRule type="cellIs" dxfId="591" priority="496" operator="equal">
      <formula>"SIM"</formula>
    </cfRule>
  </conditionalFormatting>
  <conditionalFormatting sqref="Y330">
    <cfRule type="cellIs" dxfId="590" priority="494" operator="equal">
      <formula>"OPORTUNIDADE"</formula>
    </cfRule>
  </conditionalFormatting>
  <conditionalFormatting sqref="Y330">
    <cfRule type="cellIs" dxfId="589" priority="492" operator="equal">
      <formula>"NÃO"</formula>
    </cfRule>
    <cfRule type="cellIs" dxfId="588" priority="493" operator="equal">
      <formula>"SIM"</formula>
    </cfRule>
  </conditionalFormatting>
  <conditionalFormatting sqref="Y330">
    <cfRule type="cellIs" dxfId="587" priority="491" operator="equal">
      <formula>"OPORTUNIDADE"</formula>
    </cfRule>
  </conditionalFormatting>
  <conditionalFormatting sqref="Y330">
    <cfRule type="cellIs" dxfId="586" priority="489" operator="equal">
      <formula>"NÃO"</formula>
    </cfRule>
    <cfRule type="cellIs" dxfId="585" priority="490" operator="equal">
      <formula>"SIM"</formula>
    </cfRule>
  </conditionalFormatting>
  <conditionalFormatting sqref="Y330">
    <cfRule type="cellIs" dxfId="584" priority="488" operator="equal">
      <formula>"OPORTUNIDADE"</formula>
    </cfRule>
  </conditionalFormatting>
  <conditionalFormatting sqref="Y330">
    <cfRule type="cellIs" dxfId="583" priority="486" operator="equal">
      <formula>"NÃO"</formula>
    </cfRule>
    <cfRule type="cellIs" dxfId="582" priority="487" operator="equal">
      <formula>"SIM"</formula>
    </cfRule>
  </conditionalFormatting>
  <conditionalFormatting sqref="Y330">
    <cfRule type="cellIs" dxfId="581" priority="485" operator="equal">
      <formula>"OPORTUNIDADE"</formula>
    </cfRule>
  </conditionalFormatting>
  <conditionalFormatting sqref="Y330">
    <cfRule type="cellIs" dxfId="580" priority="483" operator="equal">
      <formula>"NÃO"</formula>
    </cfRule>
    <cfRule type="cellIs" dxfId="579" priority="484" operator="equal">
      <formula>"SIM"</formula>
    </cfRule>
  </conditionalFormatting>
  <conditionalFormatting sqref="Y330">
    <cfRule type="cellIs" dxfId="578" priority="482" operator="equal">
      <formula>"OPORTUNIDADE"</formula>
    </cfRule>
  </conditionalFormatting>
  <conditionalFormatting sqref="Y330">
    <cfRule type="cellIs" dxfId="577" priority="480" operator="equal">
      <formula>"NÃO"</formula>
    </cfRule>
    <cfRule type="cellIs" dxfId="576" priority="481" operator="equal">
      <formula>"SIM"</formula>
    </cfRule>
  </conditionalFormatting>
  <conditionalFormatting sqref="Y330">
    <cfRule type="cellIs" dxfId="575" priority="479" operator="equal">
      <formula>"OPORTUNIDADE"</formula>
    </cfRule>
  </conditionalFormatting>
  <conditionalFormatting sqref="Y330">
    <cfRule type="cellIs" dxfId="574" priority="477" operator="equal">
      <formula>"NÃO"</formula>
    </cfRule>
    <cfRule type="cellIs" dxfId="573" priority="478" operator="equal">
      <formula>"SIM"</formula>
    </cfRule>
  </conditionalFormatting>
  <conditionalFormatting sqref="Y330">
    <cfRule type="cellIs" dxfId="572" priority="476" operator="equal">
      <formula>"OPORTUNIDADE"</formula>
    </cfRule>
  </conditionalFormatting>
  <conditionalFormatting sqref="Y330">
    <cfRule type="cellIs" dxfId="571" priority="474" operator="equal">
      <formula>"NÃO"</formula>
    </cfRule>
    <cfRule type="cellIs" dxfId="570" priority="475" operator="equal">
      <formula>"SIM"</formula>
    </cfRule>
  </conditionalFormatting>
  <conditionalFormatting sqref="Y330">
    <cfRule type="cellIs" dxfId="569" priority="473" operator="equal">
      <formula>"OPORTUNIDADE"</formula>
    </cfRule>
  </conditionalFormatting>
  <conditionalFormatting sqref="Y330">
    <cfRule type="cellIs" dxfId="568" priority="471" operator="equal">
      <formula>"NÃO"</formula>
    </cfRule>
    <cfRule type="cellIs" dxfId="567" priority="472" operator="equal">
      <formula>"SIM"</formula>
    </cfRule>
  </conditionalFormatting>
  <conditionalFormatting sqref="Y330">
    <cfRule type="cellIs" dxfId="566" priority="470" operator="equal">
      <formula>"OPORTUNIDADE"</formula>
    </cfRule>
  </conditionalFormatting>
  <conditionalFormatting sqref="Y330">
    <cfRule type="cellIs" dxfId="565" priority="468" operator="equal">
      <formula>"NÃO"</formula>
    </cfRule>
    <cfRule type="cellIs" dxfId="564" priority="469" operator="equal">
      <formula>"SIM"</formula>
    </cfRule>
  </conditionalFormatting>
  <conditionalFormatting sqref="Y330">
    <cfRule type="cellIs" dxfId="563" priority="467" operator="equal">
      <formula>"OPORTUNIDADE"</formula>
    </cfRule>
  </conditionalFormatting>
  <conditionalFormatting sqref="Y330">
    <cfRule type="cellIs" dxfId="562" priority="465" operator="equal">
      <formula>"NÃO"</formula>
    </cfRule>
    <cfRule type="cellIs" dxfId="561" priority="466" operator="equal">
      <formula>"SIM"</formula>
    </cfRule>
  </conditionalFormatting>
  <conditionalFormatting sqref="Y330">
    <cfRule type="cellIs" dxfId="560" priority="464" operator="equal">
      <formula>"OPORTUNIDADE"</formula>
    </cfRule>
  </conditionalFormatting>
  <conditionalFormatting sqref="Y330">
    <cfRule type="cellIs" dxfId="559" priority="462" operator="equal">
      <formula>"NÃO"</formula>
    </cfRule>
    <cfRule type="cellIs" dxfId="558" priority="463" operator="equal">
      <formula>"SIM"</formula>
    </cfRule>
  </conditionalFormatting>
  <conditionalFormatting sqref="Y330">
    <cfRule type="cellIs" dxfId="557" priority="461" operator="equal">
      <formula>"OPORTUNIDADE"</formula>
    </cfRule>
  </conditionalFormatting>
  <conditionalFormatting sqref="Y330">
    <cfRule type="cellIs" dxfId="556" priority="459" operator="equal">
      <formula>"NÃO"</formula>
    </cfRule>
    <cfRule type="cellIs" dxfId="555" priority="460" operator="equal">
      <formula>"SIM"</formula>
    </cfRule>
  </conditionalFormatting>
  <conditionalFormatting sqref="Y330">
    <cfRule type="cellIs" dxfId="554" priority="458" operator="equal">
      <formula>"OPORTUNIDADE"</formula>
    </cfRule>
  </conditionalFormatting>
  <conditionalFormatting sqref="Y330">
    <cfRule type="cellIs" dxfId="553" priority="456" operator="equal">
      <formula>"NÃO"</formula>
    </cfRule>
    <cfRule type="cellIs" dxfId="552" priority="457" operator="equal">
      <formula>"SIM"</formula>
    </cfRule>
  </conditionalFormatting>
  <conditionalFormatting sqref="Y330">
    <cfRule type="cellIs" dxfId="551" priority="455" operator="equal">
      <formula>"OPORTUNIDADE"</formula>
    </cfRule>
  </conditionalFormatting>
  <conditionalFormatting sqref="Y330">
    <cfRule type="cellIs" dxfId="550" priority="453" operator="equal">
      <formula>"NÃO"</formula>
    </cfRule>
    <cfRule type="cellIs" dxfId="549" priority="454" operator="equal">
      <formula>"SIM"</formula>
    </cfRule>
  </conditionalFormatting>
  <conditionalFormatting sqref="Y330">
    <cfRule type="cellIs" dxfId="548" priority="452" operator="equal">
      <formula>"OPORTUNIDADE"</formula>
    </cfRule>
  </conditionalFormatting>
  <conditionalFormatting sqref="Y330">
    <cfRule type="cellIs" dxfId="547" priority="450" operator="equal">
      <formula>"NÃO"</formula>
    </cfRule>
    <cfRule type="cellIs" dxfId="546" priority="451" operator="equal">
      <formula>"SIM"</formula>
    </cfRule>
  </conditionalFormatting>
  <conditionalFormatting sqref="Y330">
    <cfRule type="cellIs" dxfId="545" priority="449" operator="equal">
      <formula>"OPORTUNIDADE"</formula>
    </cfRule>
  </conditionalFormatting>
  <conditionalFormatting sqref="Y330">
    <cfRule type="cellIs" dxfId="544" priority="447" operator="equal">
      <formula>"NÃO"</formula>
    </cfRule>
    <cfRule type="cellIs" dxfId="543" priority="448" operator="equal">
      <formula>"SIM"</formula>
    </cfRule>
  </conditionalFormatting>
  <conditionalFormatting sqref="Y330">
    <cfRule type="cellIs" dxfId="542" priority="446" operator="equal">
      <formula>"OPORTUNIDADE"</formula>
    </cfRule>
  </conditionalFormatting>
  <conditionalFormatting sqref="Y330">
    <cfRule type="cellIs" dxfId="541" priority="444" operator="equal">
      <formula>"NÃO"</formula>
    </cfRule>
    <cfRule type="cellIs" dxfId="540" priority="445" operator="equal">
      <formula>"SIM"</formula>
    </cfRule>
  </conditionalFormatting>
  <conditionalFormatting sqref="Y330">
    <cfRule type="cellIs" dxfId="539" priority="443" operator="equal">
      <formula>"OPORTUNIDADE"</formula>
    </cfRule>
  </conditionalFormatting>
  <conditionalFormatting sqref="Y330">
    <cfRule type="cellIs" dxfId="538" priority="441" operator="equal">
      <formula>"NÃO"</formula>
    </cfRule>
    <cfRule type="cellIs" dxfId="537" priority="442" operator="equal">
      <formula>"SIM"</formula>
    </cfRule>
  </conditionalFormatting>
  <conditionalFormatting sqref="Y330">
    <cfRule type="cellIs" dxfId="536" priority="440" operator="equal">
      <formula>"OPORTUNIDADE"</formula>
    </cfRule>
  </conditionalFormatting>
  <conditionalFormatting sqref="Y330">
    <cfRule type="cellIs" dxfId="535" priority="438" operator="equal">
      <formula>"NÃO"</formula>
    </cfRule>
    <cfRule type="cellIs" dxfId="534" priority="439" operator="equal">
      <formula>"SIM"</formula>
    </cfRule>
  </conditionalFormatting>
  <conditionalFormatting sqref="Y330">
    <cfRule type="cellIs" dxfId="533" priority="437" operator="equal">
      <formula>"OPORTUNIDADE"</formula>
    </cfRule>
  </conditionalFormatting>
  <conditionalFormatting sqref="Y330">
    <cfRule type="cellIs" dxfId="532" priority="435" operator="equal">
      <formula>"NÃO"</formula>
    </cfRule>
    <cfRule type="cellIs" dxfId="531" priority="436" operator="equal">
      <formula>"SIM"</formula>
    </cfRule>
  </conditionalFormatting>
  <conditionalFormatting sqref="Y330">
    <cfRule type="cellIs" dxfId="530" priority="434" operator="equal">
      <formula>"OPORTUNIDADE"</formula>
    </cfRule>
  </conditionalFormatting>
  <conditionalFormatting sqref="Y330">
    <cfRule type="cellIs" dxfId="529" priority="432" operator="equal">
      <formula>"NÃO"</formula>
    </cfRule>
    <cfRule type="cellIs" dxfId="528" priority="433" operator="equal">
      <formula>"SIM"</formula>
    </cfRule>
  </conditionalFormatting>
  <conditionalFormatting sqref="Y330">
    <cfRule type="cellIs" dxfId="527" priority="431" operator="equal">
      <formula>"OPORTUNIDADE"</formula>
    </cfRule>
  </conditionalFormatting>
  <conditionalFormatting sqref="Y330">
    <cfRule type="cellIs" dxfId="526" priority="429" operator="equal">
      <formula>"NÃO"</formula>
    </cfRule>
    <cfRule type="cellIs" dxfId="525" priority="430" operator="equal">
      <formula>"SIM"</formula>
    </cfRule>
  </conditionalFormatting>
  <conditionalFormatting sqref="Y330">
    <cfRule type="cellIs" dxfId="524" priority="428" operator="equal">
      <formula>"OPORTUNIDADE"</formula>
    </cfRule>
  </conditionalFormatting>
  <conditionalFormatting sqref="Y330">
    <cfRule type="cellIs" dxfId="523" priority="426" operator="equal">
      <formula>"NÃO"</formula>
    </cfRule>
    <cfRule type="cellIs" dxfId="522" priority="427" operator="equal">
      <formula>"SIM"</formula>
    </cfRule>
  </conditionalFormatting>
  <conditionalFormatting sqref="Y330">
    <cfRule type="cellIs" dxfId="521" priority="425" operator="equal">
      <formula>"OPORTUNIDADE"</formula>
    </cfRule>
  </conditionalFormatting>
  <conditionalFormatting sqref="Y330">
    <cfRule type="cellIs" dxfId="520" priority="423" operator="equal">
      <formula>"NÃO"</formula>
    </cfRule>
    <cfRule type="cellIs" dxfId="519" priority="424" operator="equal">
      <formula>"SIM"</formula>
    </cfRule>
  </conditionalFormatting>
  <conditionalFormatting sqref="Y330">
    <cfRule type="cellIs" dxfId="518" priority="422" operator="equal">
      <formula>"OPORTUNIDADE"</formula>
    </cfRule>
  </conditionalFormatting>
  <conditionalFormatting sqref="Y330">
    <cfRule type="cellIs" dxfId="517" priority="420" operator="equal">
      <formula>"NÃO"</formula>
    </cfRule>
    <cfRule type="cellIs" dxfId="516" priority="421" operator="equal">
      <formula>"SIM"</formula>
    </cfRule>
  </conditionalFormatting>
  <conditionalFormatting sqref="Y330">
    <cfRule type="cellIs" dxfId="515" priority="419" operator="equal">
      <formula>"OPORTUNIDADE"</formula>
    </cfRule>
  </conditionalFormatting>
  <conditionalFormatting sqref="Y330">
    <cfRule type="cellIs" dxfId="514" priority="417" operator="equal">
      <formula>"NÃO"</formula>
    </cfRule>
    <cfRule type="cellIs" dxfId="513" priority="418" operator="equal">
      <formula>"SIM"</formula>
    </cfRule>
  </conditionalFormatting>
  <conditionalFormatting sqref="Y330">
    <cfRule type="cellIs" dxfId="512" priority="416" operator="equal">
      <formula>"OPORTUNIDADE"</formula>
    </cfRule>
  </conditionalFormatting>
  <conditionalFormatting sqref="Y330">
    <cfRule type="cellIs" dxfId="511" priority="414" operator="equal">
      <formula>"NÃO"</formula>
    </cfRule>
    <cfRule type="cellIs" dxfId="510" priority="415" operator="equal">
      <formula>"SIM"</formula>
    </cfRule>
  </conditionalFormatting>
  <conditionalFormatting sqref="Y330">
    <cfRule type="cellIs" dxfId="509" priority="413" operator="equal">
      <formula>"OPORTUNIDADE"</formula>
    </cfRule>
  </conditionalFormatting>
  <conditionalFormatting sqref="Y330">
    <cfRule type="cellIs" dxfId="508" priority="411" operator="equal">
      <formula>"NÃO"</formula>
    </cfRule>
    <cfRule type="cellIs" dxfId="507" priority="412" operator="equal">
      <formula>"SIM"</formula>
    </cfRule>
  </conditionalFormatting>
  <conditionalFormatting sqref="Y330">
    <cfRule type="cellIs" dxfId="506" priority="410" operator="equal">
      <formula>"OPORTUNIDADE"</formula>
    </cfRule>
  </conditionalFormatting>
  <conditionalFormatting sqref="Y330">
    <cfRule type="cellIs" dxfId="505" priority="408" operator="equal">
      <formula>"NÃO"</formula>
    </cfRule>
    <cfRule type="cellIs" dxfId="504" priority="409" operator="equal">
      <formula>"SIM"</formula>
    </cfRule>
  </conditionalFormatting>
  <conditionalFormatting sqref="Y330">
    <cfRule type="cellIs" dxfId="503" priority="407" operator="equal">
      <formula>"OPORTUNIDADE"</formula>
    </cfRule>
  </conditionalFormatting>
  <conditionalFormatting sqref="Y330">
    <cfRule type="cellIs" dxfId="502" priority="405" operator="equal">
      <formula>"NÃO"</formula>
    </cfRule>
    <cfRule type="cellIs" dxfId="501" priority="406" operator="equal">
      <formula>"SIM"</formula>
    </cfRule>
  </conditionalFormatting>
  <conditionalFormatting sqref="Y330">
    <cfRule type="cellIs" dxfId="500" priority="404" operator="equal">
      <formula>"OPORTUNIDADE"</formula>
    </cfRule>
  </conditionalFormatting>
  <conditionalFormatting sqref="Y330">
    <cfRule type="cellIs" dxfId="499" priority="402" operator="equal">
      <formula>"NÃO"</formula>
    </cfRule>
    <cfRule type="cellIs" dxfId="498" priority="403" operator="equal">
      <formula>"SIM"</formula>
    </cfRule>
  </conditionalFormatting>
  <conditionalFormatting sqref="Y330">
    <cfRule type="cellIs" dxfId="497" priority="401" operator="equal">
      <formula>"OPORTUNIDADE"</formula>
    </cfRule>
  </conditionalFormatting>
  <conditionalFormatting sqref="Y330">
    <cfRule type="cellIs" dxfId="496" priority="399" operator="equal">
      <formula>"NÃO"</formula>
    </cfRule>
    <cfRule type="cellIs" dxfId="495" priority="400" operator="equal">
      <formula>"SIM"</formula>
    </cfRule>
  </conditionalFormatting>
  <conditionalFormatting sqref="Y330">
    <cfRule type="cellIs" dxfId="494" priority="398" operator="equal">
      <formula>"OPORTUNIDADE"</formula>
    </cfRule>
  </conditionalFormatting>
  <conditionalFormatting sqref="Y330">
    <cfRule type="cellIs" dxfId="493" priority="396" operator="equal">
      <formula>"NÃO"</formula>
    </cfRule>
    <cfRule type="cellIs" dxfId="492" priority="397" operator="equal">
      <formula>"SIM"</formula>
    </cfRule>
  </conditionalFormatting>
  <conditionalFormatting sqref="Y330">
    <cfRule type="cellIs" dxfId="491" priority="395" operator="equal">
      <formula>"OPORTUNIDADE"</formula>
    </cfRule>
  </conditionalFormatting>
  <conditionalFormatting sqref="Y330">
    <cfRule type="cellIs" dxfId="490" priority="393" operator="equal">
      <formula>"NÃO"</formula>
    </cfRule>
    <cfRule type="cellIs" dxfId="489" priority="394" operator="equal">
      <formula>"SIM"</formula>
    </cfRule>
  </conditionalFormatting>
  <conditionalFormatting sqref="Y330">
    <cfRule type="cellIs" dxfId="488" priority="392" operator="equal">
      <formula>"OPORTUNIDADE"</formula>
    </cfRule>
  </conditionalFormatting>
  <conditionalFormatting sqref="Y330">
    <cfRule type="cellIs" dxfId="487" priority="390" operator="equal">
      <formula>"NÃO"</formula>
    </cfRule>
    <cfRule type="cellIs" dxfId="486" priority="391" operator="equal">
      <formula>"SIM"</formula>
    </cfRule>
  </conditionalFormatting>
  <conditionalFormatting sqref="Y330">
    <cfRule type="cellIs" dxfId="485" priority="389" operator="equal">
      <formula>"OPORTUNIDADE"</formula>
    </cfRule>
  </conditionalFormatting>
  <conditionalFormatting sqref="Y330">
    <cfRule type="cellIs" dxfId="484" priority="387" operator="equal">
      <formula>"NÃO"</formula>
    </cfRule>
    <cfRule type="cellIs" dxfId="483" priority="388" operator="equal">
      <formula>"SIM"</formula>
    </cfRule>
  </conditionalFormatting>
  <conditionalFormatting sqref="Y330">
    <cfRule type="cellIs" dxfId="482" priority="386" operator="equal">
      <formula>"OPORTUNIDADE"</formula>
    </cfRule>
  </conditionalFormatting>
  <conditionalFormatting sqref="Y330">
    <cfRule type="cellIs" dxfId="481" priority="384" operator="equal">
      <formula>"NÃO"</formula>
    </cfRule>
    <cfRule type="cellIs" dxfId="480" priority="385" operator="equal">
      <formula>"SIM"</formula>
    </cfRule>
  </conditionalFormatting>
  <conditionalFormatting sqref="Y330">
    <cfRule type="cellIs" dxfId="479" priority="383" operator="equal">
      <formula>"OPORTUNIDADE"</formula>
    </cfRule>
  </conditionalFormatting>
  <conditionalFormatting sqref="Y330">
    <cfRule type="cellIs" dxfId="478" priority="381" operator="equal">
      <formula>"NÃO"</formula>
    </cfRule>
    <cfRule type="cellIs" dxfId="477" priority="382" operator="equal">
      <formula>"SIM"</formula>
    </cfRule>
  </conditionalFormatting>
  <conditionalFormatting sqref="Y330">
    <cfRule type="cellIs" dxfId="476" priority="380" operator="equal">
      <formula>"OPORTUNIDADE"</formula>
    </cfRule>
  </conditionalFormatting>
  <conditionalFormatting sqref="Y330">
    <cfRule type="cellIs" dxfId="475" priority="378" operator="equal">
      <formula>"NÃO"</formula>
    </cfRule>
    <cfRule type="cellIs" dxfId="474" priority="379" operator="equal">
      <formula>"SIM"</formula>
    </cfRule>
  </conditionalFormatting>
  <conditionalFormatting sqref="Y330">
    <cfRule type="cellIs" dxfId="473" priority="377" operator="equal">
      <formula>"OPORTUNIDADE"</formula>
    </cfRule>
  </conditionalFormatting>
  <conditionalFormatting sqref="Y330">
    <cfRule type="cellIs" dxfId="472" priority="375" operator="equal">
      <formula>"NÃO"</formula>
    </cfRule>
    <cfRule type="cellIs" dxfId="471" priority="376" operator="equal">
      <formula>"SIM"</formula>
    </cfRule>
  </conditionalFormatting>
  <conditionalFormatting sqref="Y330">
    <cfRule type="cellIs" dxfId="470" priority="374" operator="equal">
      <formula>"OPORTUNIDADE"</formula>
    </cfRule>
  </conditionalFormatting>
  <conditionalFormatting sqref="Y330">
    <cfRule type="cellIs" dxfId="469" priority="372" operator="equal">
      <formula>"NÃO"</formula>
    </cfRule>
    <cfRule type="cellIs" dxfId="468" priority="373" operator="equal">
      <formula>"SIM"</formula>
    </cfRule>
  </conditionalFormatting>
  <conditionalFormatting sqref="Y330">
    <cfRule type="cellIs" dxfId="467" priority="371" operator="equal">
      <formula>"OPORTUNIDADE"</formula>
    </cfRule>
  </conditionalFormatting>
  <conditionalFormatting sqref="Y330">
    <cfRule type="cellIs" dxfId="466" priority="369" operator="equal">
      <formula>"NÃO"</formula>
    </cfRule>
    <cfRule type="cellIs" dxfId="465" priority="370" operator="equal">
      <formula>"SIM"</formula>
    </cfRule>
  </conditionalFormatting>
  <conditionalFormatting sqref="Y330">
    <cfRule type="cellIs" dxfId="464" priority="368" operator="equal">
      <formula>"OPORTUNIDADE"</formula>
    </cfRule>
  </conditionalFormatting>
  <conditionalFormatting sqref="Y330">
    <cfRule type="cellIs" dxfId="463" priority="366" operator="equal">
      <formula>"NÃO"</formula>
    </cfRule>
    <cfRule type="cellIs" dxfId="462" priority="367" operator="equal">
      <formula>"SIM"</formula>
    </cfRule>
  </conditionalFormatting>
  <conditionalFormatting sqref="Y330">
    <cfRule type="cellIs" dxfId="461" priority="365" operator="equal">
      <formula>"OPORTUNIDADE"</formula>
    </cfRule>
  </conditionalFormatting>
  <conditionalFormatting sqref="Y330">
    <cfRule type="cellIs" dxfId="460" priority="363" operator="equal">
      <formula>"NÃO"</formula>
    </cfRule>
    <cfRule type="cellIs" dxfId="459" priority="364" operator="equal">
      <formula>"SIM"</formula>
    </cfRule>
  </conditionalFormatting>
  <conditionalFormatting sqref="Y330">
    <cfRule type="cellIs" dxfId="458" priority="362" operator="equal">
      <formula>"OPORTUNIDADE"</formula>
    </cfRule>
  </conditionalFormatting>
  <conditionalFormatting sqref="Y330">
    <cfRule type="cellIs" dxfId="457" priority="360" operator="equal">
      <formula>"NÃO"</formula>
    </cfRule>
    <cfRule type="cellIs" dxfId="456" priority="361" operator="equal">
      <formula>"SIM"</formula>
    </cfRule>
  </conditionalFormatting>
  <conditionalFormatting sqref="Y330">
    <cfRule type="cellIs" dxfId="455" priority="359" operator="equal">
      <formula>"OPORTUNIDADE"</formula>
    </cfRule>
  </conditionalFormatting>
  <conditionalFormatting sqref="Y330">
    <cfRule type="cellIs" dxfId="454" priority="357" operator="equal">
      <formula>"NÃO"</formula>
    </cfRule>
    <cfRule type="cellIs" dxfId="453" priority="358" operator="equal">
      <formula>"SIM"</formula>
    </cfRule>
  </conditionalFormatting>
  <conditionalFormatting sqref="Y330">
    <cfRule type="cellIs" dxfId="452" priority="356" operator="equal">
      <formula>"OPORTUNIDADE"</formula>
    </cfRule>
  </conditionalFormatting>
  <conditionalFormatting sqref="Y330">
    <cfRule type="cellIs" dxfId="451" priority="354" operator="equal">
      <formula>"NÃO"</formula>
    </cfRule>
    <cfRule type="cellIs" dxfId="450" priority="355" operator="equal">
      <formula>"SIM"</formula>
    </cfRule>
  </conditionalFormatting>
  <conditionalFormatting sqref="Y330">
    <cfRule type="cellIs" dxfId="449" priority="353" operator="equal">
      <formula>"OPORTUNIDADE"</formula>
    </cfRule>
  </conditionalFormatting>
  <conditionalFormatting sqref="Y330">
    <cfRule type="cellIs" dxfId="448" priority="351" operator="equal">
      <formula>"NÃO"</formula>
    </cfRule>
    <cfRule type="cellIs" dxfId="447" priority="352" operator="equal">
      <formula>"SIM"</formula>
    </cfRule>
  </conditionalFormatting>
  <conditionalFormatting sqref="Y330">
    <cfRule type="cellIs" dxfId="446" priority="350" operator="equal">
      <formula>"OPORTUNIDADE"</formula>
    </cfRule>
  </conditionalFormatting>
  <conditionalFormatting sqref="Y330">
    <cfRule type="cellIs" dxfId="445" priority="348" operator="equal">
      <formula>"NÃO"</formula>
    </cfRule>
    <cfRule type="cellIs" dxfId="444" priority="349" operator="equal">
      <formula>"SIM"</formula>
    </cfRule>
  </conditionalFormatting>
  <conditionalFormatting sqref="Y330">
    <cfRule type="cellIs" dxfId="443" priority="347" operator="equal">
      <formula>"OPORTUNIDADE"</formula>
    </cfRule>
  </conditionalFormatting>
  <conditionalFormatting sqref="Y330">
    <cfRule type="cellIs" dxfId="442" priority="345" operator="equal">
      <formula>"NÃO"</formula>
    </cfRule>
    <cfRule type="cellIs" dxfId="441" priority="346" operator="equal">
      <formula>"SIM"</formula>
    </cfRule>
  </conditionalFormatting>
  <conditionalFormatting sqref="Y330">
    <cfRule type="cellIs" dxfId="440" priority="344" operator="equal">
      <formula>"OPORTUNIDADE"</formula>
    </cfRule>
  </conditionalFormatting>
  <conditionalFormatting sqref="Y330">
    <cfRule type="cellIs" dxfId="439" priority="342" operator="equal">
      <formula>"NÃO"</formula>
    </cfRule>
    <cfRule type="cellIs" dxfId="438" priority="343" operator="equal">
      <formula>"SIM"</formula>
    </cfRule>
  </conditionalFormatting>
  <conditionalFormatting sqref="Y330">
    <cfRule type="cellIs" dxfId="437" priority="341" operator="equal">
      <formula>"OPORTUNIDADE"</formula>
    </cfRule>
  </conditionalFormatting>
  <conditionalFormatting sqref="Y330">
    <cfRule type="cellIs" dxfId="436" priority="339" operator="equal">
      <formula>"NÃO"</formula>
    </cfRule>
    <cfRule type="cellIs" dxfId="435" priority="340" operator="equal">
      <formula>"SIM"</formula>
    </cfRule>
  </conditionalFormatting>
  <conditionalFormatting sqref="Y330">
    <cfRule type="cellIs" dxfId="434" priority="338" operator="equal">
      <formula>"OPORTUNIDADE"</formula>
    </cfRule>
  </conditionalFormatting>
  <conditionalFormatting sqref="Y330">
    <cfRule type="cellIs" dxfId="433" priority="336" operator="equal">
      <formula>"NÃO"</formula>
    </cfRule>
    <cfRule type="cellIs" dxfId="432" priority="337" operator="equal">
      <formula>"SIM"</formula>
    </cfRule>
  </conditionalFormatting>
  <conditionalFormatting sqref="Y330">
    <cfRule type="cellIs" dxfId="431" priority="335" operator="equal">
      <formula>"OPORTUNIDADE"</formula>
    </cfRule>
  </conditionalFormatting>
  <conditionalFormatting sqref="Y330">
    <cfRule type="cellIs" dxfId="430" priority="333" operator="equal">
      <formula>"NÃO"</formula>
    </cfRule>
    <cfRule type="cellIs" dxfId="429" priority="334" operator="equal">
      <formula>"SIM"</formula>
    </cfRule>
  </conditionalFormatting>
  <conditionalFormatting sqref="Y330">
    <cfRule type="cellIs" dxfId="428" priority="332" operator="equal">
      <formula>"OPORTUNIDADE"</formula>
    </cfRule>
  </conditionalFormatting>
  <conditionalFormatting sqref="Y330">
    <cfRule type="cellIs" dxfId="427" priority="330" operator="equal">
      <formula>"NÃO"</formula>
    </cfRule>
    <cfRule type="cellIs" dxfId="426" priority="331" operator="equal">
      <formula>"SIM"</formula>
    </cfRule>
  </conditionalFormatting>
  <conditionalFormatting sqref="Y330">
    <cfRule type="cellIs" dxfId="425" priority="329" operator="equal">
      <formula>"OPORTUNIDADE"</formula>
    </cfRule>
  </conditionalFormatting>
  <conditionalFormatting sqref="Y330">
    <cfRule type="cellIs" dxfId="424" priority="327" operator="equal">
      <formula>"NÃO"</formula>
    </cfRule>
    <cfRule type="cellIs" dxfId="423" priority="328" operator="equal">
      <formula>"SIM"</formula>
    </cfRule>
  </conditionalFormatting>
  <conditionalFormatting sqref="Y330">
    <cfRule type="cellIs" dxfId="422" priority="326" operator="equal">
      <formula>"OPORTUNIDADE"</formula>
    </cfRule>
  </conditionalFormatting>
  <conditionalFormatting sqref="Y330">
    <cfRule type="cellIs" dxfId="421" priority="324" operator="equal">
      <formula>"NÃO"</formula>
    </cfRule>
    <cfRule type="cellIs" dxfId="420" priority="325" operator="equal">
      <formula>"SIM"</formula>
    </cfRule>
  </conditionalFormatting>
  <conditionalFormatting sqref="Y330">
    <cfRule type="cellIs" dxfId="419" priority="323" operator="equal">
      <formula>"OPORTUNIDADE"</formula>
    </cfRule>
  </conditionalFormatting>
  <conditionalFormatting sqref="Y330">
    <cfRule type="cellIs" dxfId="418" priority="321" operator="equal">
      <formula>"NÃO"</formula>
    </cfRule>
    <cfRule type="cellIs" dxfId="417" priority="322" operator="equal">
      <formula>"SIM"</formula>
    </cfRule>
  </conditionalFormatting>
  <conditionalFormatting sqref="Y330">
    <cfRule type="cellIs" dxfId="416" priority="320" operator="equal">
      <formula>"OPORTUNIDADE"</formula>
    </cfRule>
  </conditionalFormatting>
  <conditionalFormatting sqref="Y330">
    <cfRule type="cellIs" dxfId="415" priority="318" operator="equal">
      <formula>"NÃO"</formula>
    </cfRule>
    <cfRule type="cellIs" dxfId="414" priority="319" operator="equal">
      <formula>"SIM"</formula>
    </cfRule>
  </conditionalFormatting>
  <conditionalFormatting sqref="Y330">
    <cfRule type="cellIs" dxfId="413" priority="317" operator="equal">
      <formula>"OPORTUNIDADE"</formula>
    </cfRule>
  </conditionalFormatting>
  <conditionalFormatting sqref="Y330">
    <cfRule type="cellIs" dxfId="412" priority="315" operator="equal">
      <formula>"NÃO"</formula>
    </cfRule>
    <cfRule type="cellIs" dxfId="411" priority="316" operator="equal">
      <formula>"SIM"</formula>
    </cfRule>
  </conditionalFormatting>
  <conditionalFormatting sqref="Y330">
    <cfRule type="cellIs" dxfId="410" priority="314" operator="equal">
      <formula>"OPORTUNIDADE"</formula>
    </cfRule>
  </conditionalFormatting>
  <conditionalFormatting sqref="Y330">
    <cfRule type="cellIs" dxfId="409" priority="312" operator="equal">
      <formula>"NÃO"</formula>
    </cfRule>
    <cfRule type="cellIs" dxfId="408" priority="313" operator="equal">
      <formula>"SIM"</formula>
    </cfRule>
  </conditionalFormatting>
  <conditionalFormatting sqref="Y330">
    <cfRule type="cellIs" dxfId="407" priority="311" operator="equal">
      <formula>"OPORTUNIDADE"</formula>
    </cfRule>
  </conditionalFormatting>
  <conditionalFormatting sqref="Y330">
    <cfRule type="cellIs" dxfId="406" priority="309" operator="equal">
      <formula>"NÃO"</formula>
    </cfRule>
    <cfRule type="cellIs" dxfId="405" priority="310" operator="equal">
      <formula>"SIM"</formula>
    </cfRule>
  </conditionalFormatting>
  <conditionalFormatting sqref="Y330">
    <cfRule type="cellIs" dxfId="404" priority="308" operator="equal">
      <formula>"OPORTUNIDADE"</formula>
    </cfRule>
  </conditionalFormatting>
  <conditionalFormatting sqref="Y330">
    <cfRule type="cellIs" dxfId="403" priority="306" operator="equal">
      <formula>"NÃO"</formula>
    </cfRule>
    <cfRule type="cellIs" dxfId="402" priority="307" operator="equal">
      <formula>"SIM"</formula>
    </cfRule>
  </conditionalFormatting>
  <conditionalFormatting sqref="Y330">
    <cfRule type="cellIs" dxfId="401" priority="305" operator="equal">
      <formula>"OPORTUNIDADE"</formula>
    </cfRule>
  </conditionalFormatting>
  <conditionalFormatting sqref="Y330">
    <cfRule type="cellIs" dxfId="400" priority="303" operator="equal">
      <formula>"NÃO"</formula>
    </cfRule>
    <cfRule type="cellIs" dxfId="399" priority="304" operator="equal">
      <formula>"SIM"</formula>
    </cfRule>
  </conditionalFormatting>
  <conditionalFormatting sqref="Y330">
    <cfRule type="cellIs" dxfId="398" priority="302" operator="equal">
      <formula>"OPORTUNIDADE"</formula>
    </cfRule>
  </conditionalFormatting>
  <conditionalFormatting sqref="Y330">
    <cfRule type="cellIs" dxfId="397" priority="300" operator="equal">
      <formula>"NÃO"</formula>
    </cfRule>
    <cfRule type="cellIs" dxfId="396" priority="301" operator="equal">
      <formula>"SIM"</formula>
    </cfRule>
  </conditionalFormatting>
  <conditionalFormatting sqref="Y330">
    <cfRule type="cellIs" dxfId="395" priority="299" operator="equal">
      <formula>"OPORTUNIDADE"</formula>
    </cfRule>
  </conditionalFormatting>
  <conditionalFormatting sqref="Y330">
    <cfRule type="cellIs" dxfId="394" priority="297" operator="equal">
      <formula>"NÃO"</formula>
    </cfRule>
    <cfRule type="cellIs" dxfId="393" priority="298" operator="equal">
      <formula>"SIM"</formula>
    </cfRule>
  </conditionalFormatting>
  <conditionalFormatting sqref="Y330">
    <cfRule type="cellIs" dxfId="392" priority="296" operator="equal">
      <formula>"OPORTUNIDADE"</formula>
    </cfRule>
  </conditionalFormatting>
  <conditionalFormatting sqref="Y330">
    <cfRule type="cellIs" dxfId="391" priority="294" operator="equal">
      <formula>"NÃO"</formula>
    </cfRule>
    <cfRule type="cellIs" dxfId="390" priority="295" operator="equal">
      <formula>"SIM"</formula>
    </cfRule>
  </conditionalFormatting>
  <conditionalFormatting sqref="Y330">
    <cfRule type="cellIs" dxfId="389" priority="293" operator="equal">
      <formula>"OPORTUNIDADE"</formula>
    </cfRule>
  </conditionalFormatting>
  <conditionalFormatting sqref="Y330">
    <cfRule type="cellIs" dxfId="388" priority="291" operator="equal">
      <formula>"NÃO"</formula>
    </cfRule>
    <cfRule type="cellIs" dxfId="387" priority="292" operator="equal">
      <formula>"SIM"</formula>
    </cfRule>
  </conditionalFormatting>
  <conditionalFormatting sqref="Y330">
    <cfRule type="cellIs" dxfId="386" priority="290" operator="equal">
      <formula>"OPORTUNIDADE"</formula>
    </cfRule>
  </conditionalFormatting>
  <conditionalFormatting sqref="Y330">
    <cfRule type="cellIs" dxfId="385" priority="288" operator="equal">
      <formula>"NÃO"</formula>
    </cfRule>
    <cfRule type="cellIs" dxfId="384" priority="289" operator="equal">
      <formula>"SIM"</formula>
    </cfRule>
  </conditionalFormatting>
  <conditionalFormatting sqref="Y330">
    <cfRule type="cellIs" dxfId="383" priority="287" operator="equal">
      <formula>"OPORTUNIDADE"</formula>
    </cfRule>
  </conditionalFormatting>
  <conditionalFormatting sqref="Y330">
    <cfRule type="cellIs" dxfId="382" priority="285" operator="equal">
      <formula>"NÃO"</formula>
    </cfRule>
    <cfRule type="cellIs" dxfId="381" priority="286" operator="equal">
      <formula>"SIM"</formula>
    </cfRule>
  </conditionalFormatting>
  <conditionalFormatting sqref="Y330">
    <cfRule type="cellIs" dxfId="380" priority="284" operator="equal">
      <formula>"OPORTUNIDADE"</formula>
    </cfRule>
  </conditionalFormatting>
  <conditionalFormatting sqref="Y330">
    <cfRule type="cellIs" dxfId="379" priority="282" operator="equal">
      <formula>"NÃO"</formula>
    </cfRule>
    <cfRule type="cellIs" dxfId="378" priority="283" operator="equal">
      <formula>"SIM"</formula>
    </cfRule>
  </conditionalFormatting>
  <conditionalFormatting sqref="Y330">
    <cfRule type="cellIs" dxfId="377" priority="281" operator="equal">
      <formula>"OPORTUNIDADE"</formula>
    </cfRule>
  </conditionalFormatting>
  <conditionalFormatting sqref="Y330">
    <cfRule type="cellIs" dxfId="376" priority="279" operator="equal">
      <formula>"NÃO"</formula>
    </cfRule>
    <cfRule type="cellIs" dxfId="375" priority="280" operator="equal">
      <formula>"SIM"</formula>
    </cfRule>
  </conditionalFormatting>
  <conditionalFormatting sqref="Y330">
    <cfRule type="cellIs" dxfId="374" priority="278" operator="equal">
      <formula>"OPORTUNIDADE"</formula>
    </cfRule>
  </conditionalFormatting>
  <conditionalFormatting sqref="Y330">
    <cfRule type="cellIs" dxfId="373" priority="276" operator="equal">
      <formula>"NÃO"</formula>
    </cfRule>
    <cfRule type="cellIs" dxfId="372" priority="277" operator="equal">
      <formula>"SIM"</formula>
    </cfRule>
  </conditionalFormatting>
  <conditionalFormatting sqref="Y330">
    <cfRule type="cellIs" dxfId="371" priority="275" operator="equal">
      <formula>"OPORTUNIDADE"</formula>
    </cfRule>
  </conditionalFormatting>
  <conditionalFormatting sqref="Y330">
    <cfRule type="cellIs" dxfId="370" priority="273" operator="equal">
      <formula>"NÃO"</formula>
    </cfRule>
    <cfRule type="cellIs" dxfId="369" priority="274" operator="equal">
      <formula>"SIM"</formula>
    </cfRule>
  </conditionalFormatting>
  <conditionalFormatting sqref="Y330">
    <cfRule type="cellIs" dxfId="368" priority="272" operator="equal">
      <formula>"OPORTUNIDADE"</formula>
    </cfRule>
  </conditionalFormatting>
  <conditionalFormatting sqref="Y330">
    <cfRule type="cellIs" dxfId="367" priority="270" operator="equal">
      <formula>"NÃO"</formula>
    </cfRule>
    <cfRule type="cellIs" dxfId="366" priority="271" operator="equal">
      <formula>"SIM"</formula>
    </cfRule>
  </conditionalFormatting>
  <conditionalFormatting sqref="Y330">
    <cfRule type="cellIs" dxfId="365" priority="269" operator="equal">
      <formula>"OPORTUNIDADE"</formula>
    </cfRule>
  </conditionalFormatting>
  <conditionalFormatting sqref="Y330">
    <cfRule type="cellIs" dxfId="364" priority="267" operator="equal">
      <formula>"NÃO"</formula>
    </cfRule>
    <cfRule type="cellIs" dxfId="363" priority="268" operator="equal">
      <formula>"SIM"</formula>
    </cfRule>
  </conditionalFormatting>
  <conditionalFormatting sqref="Y330">
    <cfRule type="cellIs" dxfId="362" priority="266" operator="equal">
      <formula>"OPORTUNIDADE"</formula>
    </cfRule>
  </conditionalFormatting>
  <conditionalFormatting sqref="Y330">
    <cfRule type="cellIs" dxfId="361" priority="264" operator="equal">
      <formula>"NÃO"</formula>
    </cfRule>
    <cfRule type="cellIs" dxfId="360" priority="265" operator="equal">
      <formula>"SIM"</formula>
    </cfRule>
  </conditionalFormatting>
  <conditionalFormatting sqref="Y330">
    <cfRule type="cellIs" dxfId="359" priority="263" operator="equal">
      <formula>"OPORTUNIDADE"</formula>
    </cfRule>
  </conditionalFormatting>
  <conditionalFormatting sqref="Y330">
    <cfRule type="cellIs" dxfId="358" priority="261" operator="equal">
      <formula>"NÃO"</formula>
    </cfRule>
    <cfRule type="cellIs" dxfId="357" priority="262" operator="equal">
      <formula>"SIM"</formula>
    </cfRule>
  </conditionalFormatting>
  <conditionalFormatting sqref="Y330">
    <cfRule type="cellIs" dxfId="356" priority="260" operator="equal">
      <formula>"OPORTUNIDADE"</formula>
    </cfRule>
  </conditionalFormatting>
  <conditionalFormatting sqref="Y330">
    <cfRule type="cellIs" dxfId="355" priority="258" operator="equal">
      <formula>"NÃO"</formula>
    </cfRule>
    <cfRule type="cellIs" dxfId="354" priority="259" operator="equal">
      <formula>"SIM"</formula>
    </cfRule>
  </conditionalFormatting>
  <conditionalFormatting sqref="Y330">
    <cfRule type="cellIs" dxfId="353" priority="257" operator="equal">
      <formula>"OPORTUNIDADE"</formula>
    </cfRule>
  </conditionalFormatting>
  <conditionalFormatting sqref="Y330">
    <cfRule type="cellIs" dxfId="352" priority="255" operator="equal">
      <formula>"NÃO"</formula>
    </cfRule>
    <cfRule type="cellIs" dxfId="351" priority="256" operator="equal">
      <formula>"SIM"</formula>
    </cfRule>
  </conditionalFormatting>
  <conditionalFormatting sqref="Y330">
    <cfRule type="cellIs" dxfId="350" priority="254" operator="equal">
      <formula>"OPORTUNIDADE"</formula>
    </cfRule>
  </conditionalFormatting>
  <conditionalFormatting sqref="Y330">
    <cfRule type="cellIs" dxfId="349" priority="252" operator="equal">
      <formula>"NÃO"</formula>
    </cfRule>
    <cfRule type="cellIs" dxfId="348" priority="253" operator="equal">
      <formula>"SIM"</formula>
    </cfRule>
  </conditionalFormatting>
  <conditionalFormatting sqref="Z330">
    <cfRule type="cellIs" dxfId="347" priority="251" operator="equal">
      <formula>"OPORTUNIDADE"</formula>
    </cfRule>
  </conditionalFormatting>
  <conditionalFormatting sqref="Z330">
    <cfRule type="cellIs" dxfId="346" priority="249" operator="equal">
      <formula>"NÃO"</formula>
    </cfRule>
    <cfRule type="cellIs" dxfId="345" priority="250" operator="equal">
      <formula>"SIM"</formula>
    </cfRule>
  </conditionalFormatting>
  <conditionalFormatting sqref="Z330">
    <cfRule type="cellIs" dxfId="344" priority="248" operator="equal">
      <formula>"OPORTUNIDADE"</formula>
    </cfRule>
  </conditionalFormatting>
  <conditionalFormatting sqref="Z330">
    <cfRule type="cellIs" dxfId="343" priority="246" operator="equal">
      <formula>"NÃO"</formula>
    </cfRule>
    <cfRule type="cellIs" dxfId="342" priority="247" operator="equal">
      <formula>"SIM"</formula>
    </cfRule>
  </conditionalFormatting>
  <conditionalFormatting sqref="Z330">
    <cfRule type="cellIs" dxfId="341" priority="245" operator="equal">
      <formula>"OPORTUNIDADE"</formula>
    </cfRule>
  </conditionalFormatting>
  <conditionalFormatting sqref="Z330">
    <cfRule type="cellIs" dxfId="340" priority="243" operator="equal">
      <formula>"NÃO"</formula>
    </cfRule>
    <cfRule type="cellIs" dxfId="339" priority="244" operator="equal">
      <formula>"SIM"</formula>
    </cfRule>
  </conditionalFormatting>
  <conditionalFormatting sqref="Z330">
    <cfRule type="cellIs" dxfId="338" priority="242" operator="equal">
      <formula>"OPORTUNIDADE"</formula>
    </cfRule>
  </conditionalFormatting>
  <conditionalFormatting sqref="Z330">
    <cfRule type="cellIs" dxfId="337" priority="240" operator="equal">
      <formula>"NÃO"</formula>
    </cfRule>
    <cfRule type="cellIs" dxfId="336" priority="241" operator="equal">
      <formula>"SIM"</formula>
    </cfRule>
  </conditionalFormatting>
  <conditionalFormatting sqref="Z330">
    <cfRule type="cellIs" dxfId="335" priority="239" operator="equal">
      <formula>"OPORTUNIDADE"</formula>
    </cfRule>
  </conditionalFormatting>
  <conditionalFormatting sqref="Z330">
    <cfRule type="cellIs" dxfId="334" priority="237" operator="equal">
      <formula>"NÃO"</formula>
    </cfRule>
    <cfRule type="cellIs" dxfId="333" priority="238" operator="equal">
      <formula>"SIM"</formula>
    </cfRule>
  </conditionalFormatting>
  <conditionalFormatting sqref="Z330">
    <cfRule type="cellIs" dxfId="332" priority="236" operator="equal">
      <formula>"OPORTUNIDADE"</formula>
    </cfRule>
  </conditionalFormatting>
  <conditionalFormatting sqref="Z330">
    <cfRule type="cellIs" dxfId="331" priority="234" operator="equal">
      <formula>"NÃO"</formula>
    </cfRule>
    <cfRule type="cellIs" dxfId="330" priority="235" operator="equal">
      <formula>"SIM"</formula>
    </cfRule>
  </conditionalFormatting>
  <conditionalFormatting sqref="Z336:Z337">
    <cfRule type="cellIs" dxfId="329" priority="233" operator="equal">
      <formula>"OPORTUNIDADE"</formula>
    </cfRule>
  </conditionalFormatting>
  <conditionalFormatting sqref="Z336:Z337">
    <cfRule type="cellIs" dxfId="328" priority="231" operator="equal">
      <formula>"NÃO"</formula>
    </cfRule>
    <cfRule type="cellIs" dxfId="327" priority="232" operator="equal">
      <formula>"SIM"</formula>
    </cfRule>
  </conditionalFormatting>
  <conditionalFormatting sqref="BP29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9" operator="equal">
      <formula>"OPORTUNIDADE"</formula>
    </cfRule>
  </conditionalFormatting>
  <conditionalFormatting sqref="Y321">
    <cfRule type="cellIs" dxfId="325" priority="227" operator="equal">
      <formula>"NÃO"</formula>
    </cfRule>
    <cfRule type="cellIs" dxfId="324" priority="228" operator="equal">
      <formula>"SIM"</formula>
    </cfRule>
  </conditionalFormatting>
  <conditionalFormatting sqref="Z321">
    <cfRule type="cellIs" dxfId="323" priority="226" operator="equal">
      <formula>"OPORTUNIDADE"</formula>
    </cfRule>
  </conditionalFormatting>
  <conditionalFormatting sqref="Z321">
    <cfRule type="cellIs" dxfId="322" priority="224" operator="equal">
      <formula>"NÃO"</formula>
    </cfRule>
    <cfRule type="cellIs" dxfId="321" priority="225" operator="equal">
      <formula>"SIM"</formula>
    </cfRule>
  </conditionalFormatting>
  <conditionalFormatting sqref="Z321">
    <cfRule type="cellIs" dxfId="320" priority="223" operator="equal">
      <formula>"OPORTUNIDADE"</formula>
    </cfRule>
  </conditionalFormatting>
  <conditionalFormatting sqref="Z321">
    <cfRule type="cellIs" dxfId="319" priority="221" operator="equal">
      <formula>"NÃO"</formula>
    </cfRule>
    <cfRule type="cellIs" dxfId="318" priority="222" operator="equal">
      <formula>"SIM"</formula>
    </cfRule>
  </conditionalFormatting>
  <conditionalFormatting sqref="Z321">
    <cfRule type="cellIs" dxfId="317" priority="220" operator="equal">
      <formula>"OPORTUNIDADE"</formula>
    </cfRule>
  </conditionalFormatting>
  <conditionalFormatting sqref="Z321">
    <cfRule type="cellIs" dxfId="316" priority="218" operator="equal">
      <formula>"NÃO"</formula>
    </cfRule>
    <cfRule type="cellIs" dxfId="315" priority="219" operator="equal">
      <formula>"SIM"</formula>
    </cfRule>
  </conditionalFormatting>
  <conditionalFormatting sqref="Z321">
    <cfRule type="cellIs" dxfId="314" priority="217" operator="equal">
      <formula>"OPORTUNIDADE"</formula>
    </cfRule>
  </conditionalFormatting>
  <conditionalFormatting sqref="Z321">
    <cfRule type="cellIs" dxfId="313" priority="215" operator="equal">
      <formula>"NÃO"</formula>
    </cfRule>
    <cfRule type="cellIs" dxfId="312" priority="216" operator="equal">
      <formula>"SIM"</formula>
    </cfRule>
  </conditionalFormatting>
  <conditionalFormatting sqref="Z321">
    <cfRule type="cellIs" dxfId="311" priority="214" operator="equal">
      <formula>"OPORTUNIDADE"</formula>
    </cfRule>
  </conditionalFormatting>
  <conditionalFormatting sqref="Z321">
    <cfRule type="cellIs" dxfId="310" priority="212" operator="equal">
      <formula>"NÃO"</formula>
    </cfRule>
    <cfRule type="cellIs" dxfId="309" priority="213" operator="equal">
      <formula>"SIM"</formula>
    </cfRule>
  </conditionalFormatting>
  <conditionalFormatting sqref="Z321">
    <cfRule type="cellIs" dxfId="308" priority="211" operator="equal">
      <formula>"OPORTUNIDADE"</formula>
    </cfRule>
  </conditionalFormatting>
  <conditionalFormatting sqref="Z321">
    <cfRule type="cellIs" dxfId="307" priority="209" operator="equal">
      <formula>"NÃO"</formula>
    </cfRule>
    <cfRule type="cellIs" dxfId="306" priority="210" operator="equal">
      <formula>"SIM"</formula>
    </cfRule>
  </conditionalFormatting>
  <conditionalFormatting sqref="Z321">
    <cfRule type="cellIs" dxfId="305" priority="208" operator="equal">
      <formula>"OPORTUNIDADE"</formula>
    </cfRule>
  </conditionalFormatting>
  <conditionalFormatting sqref="Z321">
    <cfRule type="cellIs" dxfId="304" priority="206" operator="equal">
      <formula>"NÃO"</formula>
    </cfRule>
    <cfRule type="cellIs" dxfId="303" priority="207" operator="equal">
      <formula>"SIM"</formula>
    </cfRule>
  </conditionalFormatting>
  <conditionalFormatting sqref="Z321">
    <cfRule type="cellIs" dxfId="302" priority="205" operator="equal">
      <formula>"OPORTUNIDADE"</formula>
    </cfRule>
  </conditionalFormatting>
  <conditionalFormatting sqref="Z321">
    <cfRule type="cellIs" dxfId="301" priority="203" operator="equal">
      <formula>"NÃO"</formula>
    </cfRule>
    <cfRule type="cellIs" dxfId="300" priority="204" operator="equal">
      <formula>"SIM"</formula>
    </cfRule>
  </conditionalFormatting>
  <conditionalFormatting sqref="Z321">
    <cfRule type="cellIs" dxfId="299" priority="202" operator="equal">
      <formula>"OPORTUNIDADE"</formula>
    </cfRule>
  </conditionalFormatting>
  <conditionalFormatting sqref="Z321">
    <cfRule type="cellIs" dxfId="298" priority="200" operator="equal">
      <formula>"NÃO"</formula>
    </cfRule>
    <cfRule type="cellIs" dxfId="297" priority="201" operator="equal">
      <formula>"SIM"</formula>
    </cfRule>
  </conditionalFormatting>
  <conditionalFormatting sqref="Z313">
    <cfRule type="cellIs" dxfId="296" priority="199" operator="equal">
      <formula>"OPORTUNIDADE"</formula>
    </cfRule>
  </conditionalFormatting>
  <conditionalFormatting sqref="Z313">
    <cfRule type="cellIs" dxfId="295" priority="197" operator="equal">
      <formula>"NÃO"</formula>
    </cfRule>
    <cfRule type="cellIs" dxfId="294" priority="198" operator="equal">
      <formula>"SIM"</formula>
    </cfRule>
  </conditionalFormatting>
  <conditionalFormatting sqref="Z313">
    <cfRule type="cellIs" dxfId="293" priority="196" operator="equal">
      <formula>"OPORTUNIDADE"</formula>
    </cfRule>
  </conditionalFormatting>
  <conditionalFormatting sqref="Z313">
    <cfRule type="cellIs" dxfId="292" priority="194" operator="equal">
      <formula>"NÃO"</formula>
    </cfRule>
    <cfRule type="cellIs" dxfId="291" priority="195" operator="equal">
      <formula>"SIM"</formula>
    </cfRule>
  </conditionalFormatting>
  <conditionalFormatting sqref="Z313">
    <cfRule type="cellIs" dxfId="290" priority="193" operator="equal">
      <formula>"OPORTUNIDADE"</formula>
    </cfRule>
  </conditionalFormatting>
  <conditionalFormatting sqref="Z313">
    <cfRule type="cellIs" dxfId="289" priority="191" operator="equal">
      <formula>"NÃO"</formula>
    </cfRule>
    <cfRule type="cellIs" dxfId="288" priority="192" operator="equal">
      <formula>"SIM"</formula>
    </cfRule>
  </conditionalFormatting>
  <conditionalFormatting sqref="Z313">
    <cfRule type="cellIs" dxfId="287" priority="190" operator="equal">
      <formula>"OPORTUNIDADE"</formula>
    </cfRule>
  </conditionalFormatting>
  <conditionalFormatting sqref="Z313">
    <cfRule type="cellIs" dxfId="286" priority="188" operator="equal">
      <formula>"NÃO"</formula>
    </cfRule>
    <cfRule type="cellIs" dxfId="285" priority="189" operator="equal">
      <formula>"SIM"</formula>
    </cfRule>
  </conditionalFormatting>
  <conditionalFormatting sqref="Z313">
    <cfRule type="cellIs" dxfId="284" priority="187" operator="equal">
      <formula>"OPORTUNIDADE"</formula>
    </cfRule>
  </conditionalFormatting>
  <conditionalFormatting sqref="Z313">
    <cfRule type="cellIs" dxfId="283" priority="185" operator="equal">
      <formula>"NÃO"</formula>
    </cfRule>
    <cfRule type="cellIs" dxfId="282" priority="186" operator="equal">
      <formula>"SIM"</formula>
    </cfRule>
  </conditionalFormatting>
  <conditionalFormatting sqref="Z313">
    <cfRule type="cellIs" dxfId="281" priority="184" operator="equal">
      <formula>"OPORTUNIDADE"</formula>
    </cfRule>
  </conditionalFormatting>
  <conditionalFormatting sqref="Z313">
    <cfRule type="cellIs" dxfId="280" priority="182" operator="equal">
      <formula>"NÃO"</formula>
    </cfRule>
    <cfRule type="cellIs" dxfId="279" priority="183" operator="equal">
      <formula>"SIM"</formula>
    </cfRule>
  </conditionalFormatting>
  <conditionalFormatting sqref="Z313">
    <cfRule type="cellIs" dxfId="278" priority="181" operator="equal">
      <formula>"OPORTUNIDADE"</formula>
    </cfRule>
  </conditionalFormatting>
  <conditionalFormatting sqref="Z313">
    <cfRule type="cellIs" dxfId="277" priority="179" operator="equal">
      <formula>"NÃO"</formula>
    </cfRule>
    <cfRule type="cellIs" dxfId="276" priority="180" operator="equal">
      <formula>"SIM"</formula>
    </cfRule>
  </conditionalFormatting>
  <conditionalFormatting sqref="Z312">
    <cfRule type="cellIs" dxfId="275" priority="178" operator="equal">
      <formula>"OPORTUNIDADE"</formula>
    </cfRule>
  </conditionalFormatting>
  <conditionalFormatting sqref="Z312">
    <cfRule type="cellIs" dxfId="274" priority="176" operator="equal">
      <formula>"NÃO"</formula>
    </cfRule>
    <cfRule type="cellIs" dxfId="273" priority="177" operator="equal">
      <formula>"SIM"</formula>
    </cfRule>
  </conditionalFormatting>
  <conditionalFormatting sqref="Y309:Y310">
    <cfRule type="cellIs" dxfId="272" priority="175" operator="equal">
      <formula>"OPORTUNIDADE"</formula>
    </cfRule>
  </conditionalFormatting>
  <conditionalFormatting sqref="Y309:Y310">
    <cfRule type="cellIs" dxfId="271" priority="173" operator="equal">
      <formula>"NÃO"</formula>
    </cfRule>
    <cfRule type="cellIs" dxfId="270" priority="174" operator="equal">
      <formula>"SIM"</formula>
    </cfRule>
  </conditionalFormatting>
  <conditionalFormatting sqref="Z310">
    <cfRule type="cellIs" dxfId="269" priority="172" operator="equal">
      <formula>"OPORTUNIDADE"</formula>
    </cfRule>
  </conditionalFormatting>
  <conditionalFormatting sqref="Z310">
    <cfRule type="cellIs" dxfId="268" priority="170" operator="equal">
      <formula>"NÃO"</formula>
    </cfRule>
    <cfRule type="cellIs" dxfId="267" priority="171" operator="equal">
      <formula>"SIM"</formula>
    </cfRule>
  </conditionalFormatting>
  <conditionalFormatting sqref="Z310">
    <cfRule type="cellIs" dxfId="266" priority="169" operator="equal">
      <formula>"OPORTUNIDADE"</formula>
    </cfRule>
  </conditionalFormatting>
  <conditionalFormatting sqref="Z310">
    <cfRule type="cellIs" dxfId="265" priority="167" operator="equal">
      <formula>"NÃO"</formula>
    </cfRule>
    <cfRule type="cellIs" dxfId="264" priority="168" operator="equal">
      <formula>"SIM"</formula>
    </cfRule>
  </conditionalFormatting>
  <conditionalFormatting sqref="Z310">
    <cfRule type="cellIs" dxfId="263" priority="166" operator="equal">
      <formula>"OPORTUNIDADE"</formula>
    </cfRule>
  </conditionalFormatting>
  <conditionalFormatting sqref="Z310">
    <cfRule type="cellIs" dxfId="262" priority="164" operator="equal">
      <formula>"NÃO"</formula>
    </cfRule>
    <cfRule type="cellIs" dxfId="261" priority="165" operator="equal">
      <formula>"SIM"</formula>
    </cfRule>
  </conditionalFormatting>
  <conditionalFormatting sqref="Z310">
    <cfRule type="cellIs" dxfId="260" priority="163" operator="equal">
      <formula>"OPORTUNIDADE"</formula>
    </cfRule>
  </conditionalFormatting>
  <conditionalFormatting sqref="Z310">
    <cfRule type="cellIs" dxfId="259" priority="161" operator="equal">
      <formula>"NÃO"</formula>
    </cfRule>
    <cfRule type="cellIs" dxfId="258" priority="162" operator="equal">
      <formula>"SIM"</formula>
    </cfRule>
  </conditionalFormatting>
  <conditionalFormatting sqref="Z310">
    <cfRule type="cellIs" dxfId="257" priority="160" operator="equal">
      <formula>"OPORTUNIDADE"</formula>
    </cfRule>
  </conditionalFormatting>
  <conditionalFormatting sqref="Z310">
    <cfRule type="cellIs" dxfId="256" priority="158" operator="equal">
      <formula>"NÃO"</formula>
    </cfRule>
    <cfRule type="cellIs" dxfId="255" priority="159" operator="equal">
      <formula>"SIM"</formula>
    </cfRule>
  </conditionalFormatting>
  <conditionalFormatting sqref="Z310">
    <cfRule type="cellIs" dxfId="254" priority="157" operator="equal">
      <formula>"OPORTUNIDADE"</formula>
    </cfRule>
  </conditionalFormatting>
  <conditionalFormatting sqref="Z310">
    <cfRule type="cellIs" dxfId="253" priority="155" operator="equal">
      <formula>"NÃO"</formula>
    </cfRule>
    <cfRule type="cellIs" dxfId="252" priority="156" operator="equal">
      <formula>"SIM"</formula>
    </cfRule>
  </conditionalFormatting>
  <conditionalFormatting sqref="Y322">
    <cfRule type="cellIs" dxfId="251" priority="154" operator="equal">
      <formula>"OPORTUNIDADE"</formula>
    </cfRule>
  </conditionalFormatting>
  <conditionalFormatting sqref="Y322">
    <cfRule type="cellIs" dxfId="250" priority="152" operator="equal">
      <formula>"NÃO"</formula>
    </cfRule>
    <cfRule type="cellIs" dxfId="249" priority="153" operator="equal">
      <formula>"SIM"</formula>
    </cfRule>
  </conditionalFormatting>
  <conditionalFormatting sqref="Z322">
    <cfRule type="cellIs" dxfId="248" priority="151" operator="equal">
      <formula>"OPORTUNIDADE"</formula>
    </cfRule>
  </conditionalFormatting>
  <conditionalFormatting sqref="Z322">
    <cfRule type="cellIs" dxfId="247" priority="149" operator="equal">
      <formula>"NÃO"</formula>
    </cfRule>
    <cfRule type="cellIs" dxfId="246" priority="150" operator="equal">
      <formula>"SIM"</formula>
    </cfRule>
  </conditionalFormatting>
  <conditionalFormatting sqref="Z322">
    <cfRule type="cellIs" dxfId="245" priority="148" operator="equal">
      <formula>"OPORTUNIDADE"</formula>
    </cfRule>
  </conditionalFormatting>
  <conditionalFormatting sqref="Z322">
    <cfRule type="cellIs" dxfId="244" priority="146" operator="equal">
      <formula>"NÃO"</formula>
    </cfRule>
    <cfRule type="cellIs" dxfId="243" priority="147" operator="equal">
      <formula>"SIM"</formula>
    </cfRule>
  </conditionalFormatting>
  <conditionalFormatting sqref="Z322">
    <cfRule type="cellIs" dxfId="242" priority="145" operator="equal">
      <formula>"OPORTUNIDADE"</formula>
    </cfRule>
  </conditionalFormatting>
  <conditionalFormatting sqref="Z322">
    <cfRule type="cellIs" dxfId="241" priority="143" operator="equal">
      <formula>"NÃO"</formula>
    </cfRule>
    <cfRule type="cellIs" dxfId="240" priority="144" operator="equal">
      <formula>"SIM"</formula>
    </cfRule>
  </conditionalFormatting>
  <conditionalFormatting sqref="Z322">
    <cfRule type="cellIs" dxfId="239" priority="142" operator="equal">
      <formula>"OPORTUNIDADE"</formula>
    </cfRule>
  </conditionalFormatting>
  <conditionalFormatting sqref="Z322">
    <cfRule type="cellIs" dxfId="238" priority="140" operator="equal">
      <formula>"NÃO"</formula>
    </cfRule>
    <cfRule type="cellIs" dxfId="237" priority="141" operator="equal">
      <formula>"SIM"</formula>
    </cfRule>
  </conditionalFormatting>
  <conditionalFormatting sqref="Z322">
    <cfRule type="cellIs" dxfId="236" priority="139" operator="equal">
      <formula>"OPORTUNIDADE"</formula>
    </cfRule>
  </conditionalFormatting>
  <conditionalFormatting sqref="Z322">
    <cfRule type="cellIs" dxfId="235" priority="137" operator="equal">
      <formula>"NÃO"</formula>
    </cfRule>
    <cfRule type="cellIs" dxfId="234" priority="138" operator="equal">
      <formula>"SIM"</formula>
    </cfRule>
  </conditionalFormatting>
  <conditionalFormatting sqref="Z322">
    <cfRule type="cellIs" dxfId="233" priority="136" operator="equal">
      <formula>"OPORTUNIDADE"</formula>
    </cfRule>
  </conditionalFormatting>
  <conditionalFormatting sqref="Z322">
    <cfRule type="cellIs" dxfId="232" priority="134" operator="equal">
      <formula>"NÃO"</formula>
    </cfRule>
    <cfRule type="cellIs" dxfId="231" priority="135" operator="equal">
      <formula>"SIM"</formula>
    </cfRule>
  </conditionalFormatting>
  <conditionalFormatting sqref="Z322">
    <cfRule type="cellIs" dxfId="230" priority="133" operator="equal">
      <formula>"OPORTUNIDADE"</formula>
    </cfRule>
  </conditionalFormatting>
  <conditionalFormatting sqref="Z322">
    <cfRule type="cellIs" dxfId="229" priority="131" operator="equal">
      <formula>"NÃO"</formula>
    </cfRule>
    <cfRule type="cellIs" dxfId="228" priority="132" operator="equal">
      <formula>"SIM"</formula>
    </cfRule>
  </conditionalFormatting>
  <conditionalFormatting sqref="Z321">
    <cfRule type="cellIs" dxfId="227" priority="130" operator="equal">
      <formula>"OPORTUNIDADE"</formula>
    </cfRule>
  </conditionalFormatting>
  <conditionalFormatting sqref="Z321">
    <cfRule type="cellIs" dxfId="226" priority="128" operator="equal">
      <formula>"NÃO"</formula>
    </cfRule>
    <cfRule type="cellIs" dxfId="225" priority="129" operator="equal">
      <formula>"SIM"</formula>
    </cfRule>
  </conditionalFormatting>
  <conditionalFormatting sqref="Y318">
    <cfRule type="cellIs" dxfId="224" priority="127" operator="equal">
      <formula>"OPORTUNIDADE"</formula>
    </cfRule>
  </conditionalFormatting>
  <conditionalFormatting sqref="Y318">
    <cfRule type="cellIs" dxfId="223" priority="125" operator="equal">
      <formula>"NÃO"</formula>
    </cfRule>
    <cfRule type="cellIs" dxfId="222" priority="126" operator="equal">
      <formula>"SIM"</formula>
    </cfRule>
  </conditionalFormatting>
  <conditionalFormatting sqref="Z318">
    <cfRule type="cellIs" dxfId="221" priority="124" operator="equal">
      <formula>"OPORTUNIDADE"</formula>
    </cfRule>
  </conditionalFormatting>
  <conditionalFormatting sqref="Z318">
    <cfRule type="cellIs" dxfId="220" priority="122" operator="equal">
      <formula>"NÃO"</formula>
    </cfRule>
    <cfRule type="cellIs" dxfId="219" priority="123" operator="equal">
      <formula>"SIM"</formula>
    </cfRule>
  </conditionalFormatting>
  <conditionalFormatting sqref="Z318">
    <cfRule type="cellIs" dxfId="218" priority="121" operator="equal">
      <formula>"OPORTUNIDADE"</formula>
    </cfRule>
  </conditionalFormatting>
  <conditionalFormatting sqref="Z318">
    <cfRule type="cellIs" dxfId="217" priority="119" operator="equal">
      <formula>"NÃO"</formula>
    </cfRule>
    <cfRule type="cellIs" dxfId="216" priority="120" operator="equal">
      <formula>"SIM"</formula>
    </cfRule>
  </conditionalFormatting>
  <conditionalFormatting sqref="Z318">
    <cfRule type="cellIs" dxfId="215" priority="118" operator="equal">
      <formula>"OPORTUNIDADE"</formula>
    </cfRule>
  </conditionalFormatting>
  <conditionalFormatting sqref="Z318">
    <cfRule type="cellIs" dxfId="214" priority="116" operator="equal">
      <formula>"NÃO"</formula>
    </cfRule>
    <cfRule type="cellIs" dxfId="213" priority="117" operator="equal">
      <formula>"SIM"</formula>
    </cfRule>
  </conditionalFormatting>
  <conditionalFormatting sqref="Z318">
    <cfRule type="cellIs" dxfId="212" priority="115" operator="equal">
      <formula>"OPORTUNIDADE"</formula>
    </cfRule>
  </conditionalFormatting>
  <conditionalFormatting sqref="Z318">
    <cfRule type="cellIs" dxfId="211" priority="113" operator="equal">
      <formula>"NÃO"</formula>
    </cfRule>
    <cfRule type="cellIs" dxfId="210" priority="114" operator="equal">
      <formula>"SIM"</formula>
    </cfRule>
  </conditionalFormatting>
  <conditionalFormatting sqref="Z318">
    <cfRule type="cellIs" dxfId="209" priority="112" operator="equal">
      <formula>"OPORTUNIDADE"</formula>
    </cfRule>
  </conditionalFormatting>
  <conditionalFormatting sqref="Z318">
    <cfRule type="cellIs" dxfId="208" priority="110" operator="equal">
      <formula>"NÃO"</formula>
    </cfRule>
    <cfRule type="cellIs" dxfId="207" priority="111" operator="equal">
      <formula>"SIM"</formula>
    </cfRule>
  </conditionalFormatting>
  <conditionalFormatting sqref="Z318">
    <cfRule type="cellIs" dxfId="206" priority="109" operator="equal">
      <formula>"OPORTUNIDADE"</formula>
    </cfRule>
  </conditionalFormatting>
  <conditionalFormatting sqref="Z318">
    <cfRule type="cellIs" dxfId="205" priority="107" operator="equal">
      <formula>"NÃO"</formula>
    </cfRule>
    <cfRule type="cellIs" dxfId="204" priority="108" operator="equal">
      <formula>"SIM"</formula>
    </cfRule>
  </conditionalFormatting>
  <conditionalFormatting sqref="Z318">
    <cfRule type="cellIs" dxfId="203" priority="106" operator="equal">
      <formula>"OPORTUNIDADE"</formula>
    </cfRule>
  </conditionalFormatting>
  <conditionalFormatting sqref="Z318">
    <cfRule type="cellIs" dxfId="202" priority="104" operator="equal">
      <formula>"NÃO"</formula>
    </cfRule>
    <cfRule type="cellIs" dxfId="201" priority="105" operator="equal">
      <formula>"SIM"</formula>
    </cfRule>
  </conditionalFormatting>
  <conditionalFormatting sqref="Z318">
    <cfRule type="cellIs" dxfId="200" priority="103" operator="equal">
      <formula>"OPORTUNIDADE"</formula>
    </cfRule>
  </conditionalFormatting>
  <conditionalFormatting sqref="Z318">
    <cfRule type="cellIs" dxfId="199" priority="101" operator="equal">
      <formula>"NÃO"</formula>
    </cfRule>
    <cfRule type="cellIs" dxfId="198" priority="102" operator="equal">
      <formula>"SIM"</formula>
    </cfRule>
  </conditionalFormatting>
  <conditionalFormatting sqref="Z318">
    <cfRule type="cellIs" dxfId="197" priority="100" operator="equal">
      <formula>"OPORTUNIDADE"</formula>
    </cfRule>
  </conditionalFormatting>
  <conditionalFormatting sqref="Z318">
    <cfRule type="cellIs" dxfId="196" priority="98" operator="equal">
      <formula>"NÃO"</formula>
    </cfRule>
    <cfRule type="cellIs" dxfId="195" priority="99" operator="equal">
      <formula>"SIM"</formula>
    </cfRule>
  </conditionalFormatting>
  <conditionalFormatting sqref="Y319">
    <cfRule type="cellIs" dxfId="194" priority="97" operator="equal">
      <formula>"OPORTUNIDADE"</formula>
    </cfRule>
  </conditionalFormatting>
  <conditionalFormatting sqref="Y319">
    <cfRule type="cellIs" dxfId="193" priority="95" operator="equal">
      <formula>"NÃO"</formula>
    </cfRule>
    <cfRule type="cellIs" dxfId="192" priority="96" operator="equal">
      <formula>"SIM"</formula>
    </cfRule>
  </conditionalFormatting>
  <conditionalFormatting sqref="Z319">
    <cfRule type="cellIs" dxfId="191" priority="94" operator="equal">
      <formula>"OPORTUNIDADE"</formula>
    </cfRule>
  </conditionalFormatting>
  <conditionalFormatting sqref="Z319">
    <cfRule type="cellIs" dxfId="190" priority="92" operator="equal">
      <formula>"NÃO"</formula>
    </cfRule>
    <cfRule type="cellIs" dxfId="189" priority="93" operator="equal">
      <formula>"SIM"</formula>
    </cfRule>
  </conditionalFormatting>
  <conditionalFormatting sqref="Z319">
    <cfRule type="cellIs" dxfId="188" priority="91" operator="equal">
      <formula>"OPORTUNIDADE"</formula>
    </cfRule>
  </conditionalFormatting>
  <conditionalFormatting sqref="Z319">
    <cfRule type="cellIs" dxfId="187" priority="89" operator="equal">
      <formula>"NÃO"</formula>
    </cfRule>
    <cfRule type="cellIs" dxfId="186" priority="90" operator="equal">
      <formula>"SIM"</formula>
    </cfRule>
  </conditionalFormatting>
  <conditionalFormatting sqref="Z319">
    <cfRule type="cellIs" dxfId="185" priority="88" operator="equal">
      <formula>"OPORTUNIDADE"</formula>
    </cfRule>
  </conditionalFormatting>
  <conditionalFormatting sqref="Z319">
    <cfRule type="cellIs" dxfId="184" priority="86" operator="equal">
      <formula>"NÃO"</formula>
    </cfRule>
    <cfRule type="cellIs" dxfId="183" priority="87" operator="equal">
      <formula>"SIM"</formula>
    </cfRule>
  </conditionalFormatting>
  <conditionalFormatting sqref="Z319">
    <cfRule type="cellIs" dxfId="182" priority="85" operator="equal">
      <formula>"OPORTUNIDADE"</formula>
    </cfRule>
  </conditionalFormatting>
  <conditionalFormatting sqref="Z319">
    <cfRule type="cellIs" dxfId="181" priority="83" operator="equal">
      <formula>"NÃO"</formula>
    </cfRule>
    <cfRule type="cellIs" dxfId="180" priority="84" operator="equal">
      <formula>"SIM"</formula>
    </cfRule>
  </conditionalFormatting>
  <conditionalFormatting sqref="Z319">
    <cfRule type="cellIs" dxfId="179" priority="82" operator="equal">
      <formula>"OPORTUNIDADE"</formula>
    </cfRule>
  </conditionalFormatting>
  <conditionalFormatting sqref="Z319">
    <cfRule type="cellIs" dxfId="178" priority="80" operator="equal">
      <formula>"NÃO"</formula>
    </cfRule>
    <cfRule type="cellIs" dxfId="177" priority="81" operator="equal">
      <formula>"SIM"</formula>
    </cfRule>
  </conditionalFormatting>
  <conditionalFormatting sqref="Z319">
    <cfRule type="cellIs" dxfId="176" priority="79" operator="equal">
      <formula>"OPORTUNIDADE"</formula>
    </cfRule>
  </conditionalFormatting>
  <conditionalFormatting sqref="Z319">
    <cfRule type="cellIs" dxfId="175" priority="77" operator="equal">
      <formula>"NÃO"</formula>
    </cfRule>
    <cfRule type="cellIs" dxfId="174" priority="78" operator="equal">
      <formula>"SIM"</formula>
    </cfRule>
  </conditionalFormatting>
  <conditionalFormatting sqref="Y308:Y315">
    <cfRule type="cellIs" dxfId="173" priority="76" operator="equal">
      <formula>"OPORTUNIDADE"</formula>
    </cfRule>
  </conditionalFormatting>
  <conditionalFormatting sqref="Y308:Y315">
    <cfRule type="cellIs" dxfId="172" priority="74" operator="equal">
      <formula>"NÃO"</formula>
    </cfRule>
    <cfRule type="cellIs" dxfId="171" priority="75" operator="equal">
      <formula>"SIM"</formula>
    </cfRule>
  </conditionalFormatting>
  <conditionalFormatting sqref="Z308">
    <cfRule type="cellIs" dxfId="170" priority="73" operator="equal">
      <formula>"OPORTUNIDADE"</formula>
    </cfRule>
  </conditionalFormatting>
  <conditionalFormatting sqref="Z308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Z308">
    <cfRule type="cellIs" dxfId="167" priority="70" operator="equal">
      <formula>"OPORTUNIDADE"</formula>
    </cfRule>
  </conditionalFormatting>
  <conditionalFormatting sqref="Z308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Z308">
    <cfRule type="cellIs" dxfId="164" priority="67" operator="equal">
      <formula>"OPORTUNIDADE"</formula>
    </cfRule>
  </conditionalFormatting>
  <conditionalFormatting sqref="Z308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Z308">
    <cfRule type="cellIs" dxfId="161" priority="64" operator="equal">
      <formula>"OPORTUNIDADE"</formula>
    </cfRule>
  </conditionalFormatting>
  <conditionalFormatting sqref="Z308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Z308">
    <cfRule type="cellIs" dxfId="158" priority="61" operator="equal">
      <formula>"OPORTUNIDADE"</formula>
    </cfRule>
  </conditionalFormatting>
  <conditionalFormatting sqref="Z308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Z308">
    <cfRule type="cellIs" dxfId="155" priority="58" operator="equal">
      <formula>"OPORTUNIDADE"</formula>
    </cfRule>
  </conditionalFormatting>
  <conditionalFormatting sqref="Z308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Z308">
    <cfRule type="cellIs" dxfId="152" priority="55" operator="equal">
      <formula>"OPORTUNIDADE"</formula>
    </cfRule>
  </conditionalFormatting>
  <conditionalFormatting sqref="Z308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Z308">
    <cfRule type="cellIs" dxfId="149" priority="52" operator="equal">
      <formula>"OPORTUNIDADE"</formula>
    </cfRule>
  </conditionalFormatting>
  <conditionalFormatting sqref="Z308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Z308">
    <cfRule type="cellIs" dxfId="146" priority="49" operator="equal">
      <formula>"OPORTUNIDADE"</formula>
    </cfRule>
  </conditionalFormatting>
  <conditionalFormatting sqref="Z308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Z334">
    <cfRule type="cellIs" dxfId="143" priority="46" operator="equal">
      <formula>"OPORTUNIDADE"</formula>
    </cfRule>
  </conditionalFormatting>
  <conditionalFormatting sqref="Z334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Z326">
    <cfRule type="cellIs" dxfId="140" priority="40" operator="equal">
      <formula>"OPORTUNIDADE"</formula>
    </cfRule>
  </conditionalFormatting>
  <conditionalFormatting sqref="Z326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Y326">
    <cfRule type="cellIs" dxfId="137" priority="37" operator="equal">
      <formula>"OPORTUNIDADE"</formula>
    </cfRule>
  </conditionalFormatting>
  <conditionalFormatting sqref="Y326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Y328">
    <cfRule type="cellIs" dxfId="134" priority="34" operator="equal">
      <formula>"OPORTUNIDADE"</formula>
    </cfRule>
  </conditionalFormatting>
  <conditionalFormatting sqref="Y328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328">
    <cfRule type="cellIs" dxfId="131" priority="31" operator="equal">
      <formula>"OPORTUNIDADE"</formula>
    </cfRule>
  </conditionalFormatting>
  <conditionalFormatting sqref="Z328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328">
    <cfRule type="cellIs" dxfId="128" priority="28" operator="equal">
      <formula>"OPORTUNIDADE"</formula>
    </cfRule>
  </conditionalFormatting>
  <conditionalFormatting sqref="Z328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328">
    <cfRule type="cellIs" dxfId="125" priority="25" operator="equal">
      <formula>"OPORTUNIDADE"</formula>
    </cfRule>
  </conditionalFormatting>
  <conditionalFormatting sqref="Z328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Z328">
    <cfRule type="cellIs" dxfId="122" priority="22" operator="equal">
      <formula>"OPORTUNIDADE"</formula>
    </cfRule>
  </conditionalFormatting>
  <conditionalFormatting sqref="Z328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328">
    <cfRule type="cellIs" dxfId="119" priority="19" operator="equal">
      <formula>"OPORTUNIDADE"</formula>
    </cfRule>
  </conditionalFormatting>
  <conditionalFormatting sqref="Z328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328">
    <cfRule type="cellIs" dxfId="116" priority="16" operator="equal">
      <formula>"OPORTUNIDADE"</formula>
    </cfRule>
  </conditionalFormatting>
  <conditionalFormatting sqref="Z328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328">
    <cfRule type="cellIs" dxfId="113" priority="13" operator="equal">
      <formula>"OPORTUNIDADE"</formula>
    </cfRule>
  </conditionalFormatting>
  <conditionalFormatting sqref="Z328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328">
    <cfRule type="cellIs" dxfId="110" priority="10" operator="equal">
      <formula>"OPORTUNIDADE"</formula>
    </cfRule>
  </conditionalFormatting>
  <conditionalFormatting sqref="Z328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328">
    <cfRule type="cellIs" dxfId="107" priority="7" operator="equal">
      <formula>"OPORTUNIDADE"</formula>
    </cfRule>
  </conditionalFormatting>
  <conditionalFormatting sqref="Z328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J325:BK32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6:BN135 BN142 BN137:BN140 BN146 BN171 BN148:BN169 BN203:BN205 BN207 BN173:BN201 BN210 BN212 BN214:BN553 BO268" xr:uid="{88B2AA1F-3AB2-4B37-8132-5DEC08D79A48}">
      <formula1>INDIRECT(SUBSTITUTE(BM6," ",""))</formula1>
    </dataValidation>
    <dataValidation type="list" allowBlank="1" showInputMessage="1" showErrorMessage="1" sqref="BN136:BO136 BM6:BM553 BN143:BO145 BN141:BO141 BN147:BO147 BN172:BO172 BN170:BO170 BN206:BO206 BN202:BO202 BN211:BO211 BN208:BO209 BN213:BO213" xr:uid="{0374E4CD-E1C2-4373-A381-0828C9AFF6FF}">
      <formula1>IMPCAUSADOR</formula1>
    </dataValidation>
    <dataValidation type="list" allowBlank="1" showInputMessage="1" showErrorMessage="1" sqref="BO6:BO135 BO142 BO137:BO140 BO146 BO171 BO148:BO169 BO203:BO205 BO207 BO173:BO201 BO210 BO212 BO214:BO267 BO269:BO553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12" sqref="A312:Q316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1903</v>
      </c>
      <c r="D5" s="367"/>
      <c r="E5" s="367"/>
      <c r="F5" s="367"/>
      <c r="G5" s="367"/>
      <c r="H5" s="367"/>
      <c r="I5" s="367"/>
      <c r="J5" s="368"/>
      <c r="K5" s="369" t="s">
        <v>1904</v>
      </c>
      <c r="L5" s="370"/>
      <c r="M5" s="370"/>
      <c r="N5" s="370"/>
      <c r="O5" s="371" t="s">
        <v>1905</v>
      </c>
      <c r="P5" s="372"/>
      <c r="Q5" s="373"/>
    </row>
    <row r="6" spans="1:17" s="99" customFormat="1" ht="15.75" customHeight="1">
      <c r="A6" s="93" t="s">
        <v>1906</v>
      </c>
      <c r="B6" s="100" t="s">
        <v>1907</v>
      </c>
      <c r="C6" s="101" t="s">
        <v>1163</v>
      </c>
      <c r="D6" s="102" t="s">
        <v>1164</v>
      </c>
      <c r="E6" s="101" t="s">
        <v>1908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1909</v>
      </c>
      <c r="M6" s="145" t="s">
        <v>628</v>
      </c>
      <c r="N6" s="146" t="s">
        <v>1158</v>
      </c>
      <c r="O6" s="286" t="s">
        <v>1201</v>
      </c>
      <c r="P6" s="164"/>
      <c r="Q6" s="206" t="s">
        <v>1910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2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2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2</v>
      </c>
      <c r="P302" s="96"/>
      <c r="Q302" s="152" t="str">
        <f>IF($A$2=1,IF(FN_MC!BJ308="","*",FN_MC!BJ308),IF(FN_MC!BK308="","*",FN_MC!BK308))</f>
        <v>Confirmado faixa 23h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pronto 09h00. solicitado 2h de intervalo, sem oportunidade de faixa.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MC1 08h41/ sem oportunidade de faixa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0</v>
      </c>
      <c r="P305" s="96"/>
      <c r="Q305" s="152" t="str">
        <f>IF($A$2=1,IF(FN_MC!BJ311="","*",FN_MC!BJ311),IF(FN_MC!BK311="","*",FN_MC!BK311))</f>
        <v>MC1 08h41/ autorizado entrada na via 09h44/ realizado intervalo das 10h32 até 11h32. Produção 0. Realizou trabalho somente de reguladora.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2</v>
      </c>
      <c r="P306" s="96"/>
      <c r="Q306" s="152" t="str">
        <f>IF($A$2=1,IF(FN_MC!BJ312="","*",FN_MC!BJ312),IF(FN_MC!BK312="","*",FN_MC!BK312))</f>
        <v>MC1 08h41/ autorizado entrada na via 08h59/ realizado intervalo das 10h10 até 13h10. Produção 4 soldas.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7.6388888888888895E-2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2</v>
      </c>
      <c r="P307" s="96"/>
      <c r="Q307" s="152" t="str">
        <f>IF($A$2=1,IF(FN_MC!BJ313="","*",FN_MC!BJ313),IF(FN_MC!BK313="","*",FN_MC!BK313))</f>
        <v>Realizado intervlo das 09h11 até 11h01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2</v>
      </c>
      <c r="P308" s="96"/>
      <c r="Q308" s="152" t="str">
        <f>IF($A$2=1,IF(FN_MC!BJ314="","*",FN_MC!BJ314),IF(FN_MC!BK314="","*",FN_MC!BK314))</f>
        <v>Realizado intervalo. PRodução 2 soldas + substituição de tampãp 11m.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2</v>
      </c>
      <c r="P309" s="96"/>
      <c r="Q309" s="152" t="str">
        <f>IF($A$2=1,IF(FN_MC!BJ315="","*",FN_MC!BJ315),IF(FN_MC!BK315="","*",FN_MC!BK315))</f>
        <v>Em deslocamento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Não realizou trabalho, devido risco de exceder jornada.</v>
      </c>
    </row>
    <row r="313" spans="1:17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2</v>
      </c>
      <c r="P313" s="96"/>
      <c r="Q313" s="152" t="str">
        <f>IF($A$2=1,IF(FN_MC!BJ319="","*",FN_MC!BJ319),IF(FN_MC!BK319="","*",FN_MC!BK319))</f>
        <v>Realizado intervalo das 11h06 até 13h06. Produção 1414m.</v>
      </c>
    </row>
    <row r="314" spans="1:17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214</v>
      </c>
      <c r="I314" s="138">
        <f>IF(FN_MC!O320="","*",FN_MC!O320)</f>
        <v>0.375</v>
      </c>
      <c r="J314" s="138">
        <f>IF(FN_MC!P320="","*",FN_MC!P320)</f>
        <v>8.3333333333333329E-2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214</v>
      </c>
      <c r="N314" s="147" t="str">
        <f>IF(FN_MC!AM320="","*",FN_MC!AM320)</f>
        <v>TID-TVI</v>
      </c>
      <c r="O314" s="187">
        <f>FN_MC!BH320</f>
        <v>2</v>
      </c>
      <c r="P314" s="96"/>
      <c r="Q314" s="152" t="str">
        <f>IF($A$2=1,IF(FN_MC!BJ320="","*",FN_MC!BJ320),IF(FN_MC!BK320="","*",FN_MC!BK320))</f>
        <v>Realizado  intervalo das 09h12 até 12h30</v>
      </c>
    </row>
    <row r="315" spans="1:17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0.125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2</v>
      </c>
      <c r="P315" s="96"/>
      <c r="Q315" s="152" t="str">
        <f>IF($A$2=1,IF(FN_MC!BJ321="","*",FN_MC!BJ321),IF(FN_MC!BK321="","*",FN_MC!BK321))</f>
        <v>Concedido intervalo das 09h52 até 13h00/ intervalo entregue 11h31. Produção 2soldas.</v>
      </c>
    </row>
    <row r="316" spans="1:17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2</v>
      </c>
      <c r="P316" s="96"/>
      <c r="Q316" s="152" t="str">
        <f>IF($A$2=1,IF(FN_MC!BJ322="","*",FN_MC!BJ322),IF(FN_MC!BK322="","*",FN_MC!BK322))</f>
        <v>MC1 06h22/ autorizado entrada na via 06h28/ Realizado intervalo  07h31 até 11h00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>
        <f>IF(FN_MC!B325="","*",FN_MC!B325)</f>
        <v>45957</v>
      </c>
      <c r="B319" s="104" t="str">
        <f>IF(FN_MC!X325="","*",FN_MC!X325)</f>
        <v>Contrato</v>
      </c>
      <c r="C319" s="105" t="str">
        <f>IF(FN_MC!S325="","*",FN_MC!S325)</f>
        <v>FERRONORTE</v>
      </c>
      <c r="D319" s="105" t="str">
        <f>IF(FN_MC!T325="","*",FN_MC!T325)</f>
        <v>TGR-TRO</v>
      </c>
      <c r="E319" s="105" t="str">
        <f>IF(FN_MC!D325="","*",FN_MC!D325)</f>
        <v>W71</v>
      </c>
      <c r="F319" s="105" t="str">
        <f>IF(FN_MC!H325="","*",FN_MC!H325)</f>
        <v>TGR2</v>
      </c>
      <c r="G319" s="105" t="str">
        <f>IF(FN_MC!M325="","*",FN_MC!M325)</f>
        <v>TAG-TRO</v>
      </c>
      <c r="H319" s="161">
        <f>IF(FN_MC!K325="","*",FN_MC!K325)</f>
        <v>502</v>
      </c>
      <c r="I319" s="138">
        <f>IF(FN_MC!O325="","*",FN_MC!O325)</f>
        <v>0.79166666666666663</v>
      </c>
      <c r="J319" s="138">
        <f>IF(FN_MC!P325="","*",FN_MC!P325)</f>
        <v>4.1666666666666664E-2</v>
      </c>
      <c r="K319" s="147" t="str">
        <f>IF(FN_MC!AK325="","*",FN_MC!AK325)</f>
        <v>TGR2</v>
      </c>
      <c r="L319" s="147" t="str">
        <f>IF(FN_MC!AM325="","*",FN_MC!AM325)</f>
        <v>TAG-TRO</v>
      </c>
      <c r="M319" s="147">
        <f>IF(FN_MC!AP325="","*",FN_MC!AP325)</f>
        <v>502</v>
      </c>
      <c r="N319" s="147" t="str">
        <f>IF(FN_MC!AM325="","*",FN_MC!AM325)</f>
        <v>TAG-TRO</v>
      </c>
      <c r="O319" s="187">
        <f>FN_MC!BH325</f>
        <v>1</v>
      </c>
      <c r="P319" s="96"/>
      <c r="Q319" s="152" t="str">
        <f>IF($A$2=1,IF(FN_MC!BJ325="","*",FN_MC!BJ325),IF(FN_MC!BK325="","*",FN_MC!BK325))</f>
        <v>Confirmnado FX com CCO para deslocamento do W71 de TGR-RVD, MC1 às 19h00</v>
      </c>
    </row>
    <row r="320" spans="1:17" hidden="1">
      <c r="A320" s="103">
        <f>IF(FN_MC!B326="","*",FN_MC!B326)</f>
        <v>45957</v>
      </c>
      <c r="B320" s="104" t="str">
        <f>IF(FN_MC!X326="","*",FN_MC!X326)</f>
        <v>Oportunidade</v>
      </c>
      <c r="C320" s="105" t="str">
        <f>IF(FN_MC!S326="","*",FN_MC!S326)</f>
        <v>FERRONORTE</v>
      </c>
      <c r="D320" s="105" t="str">
        <f>IF(FN_MC!T326="","*",FN_MC!T326)</f>
        <v>TCS-TGR</v>
      </c>
      <c r="E320" s="105" t="str">
        <f>IF(FN_MC!D326="","*",FN_MC!D326)</f>
        <v>W48</v>
      </c>
      <c r="F320" s="105" t="str">
        <f>IF(FN_MC!H326="","*",FN_MC!H326)</f>
        <v>TOM2</v>
      </c>
      <c r="G320" s="105" t="str">
        <f>IF(FN_MC!M326="","*",FN_MC!M326)</f>
        <v>TBA-TIP</v>
      </c>
      <c r="H320" s="161">
        <f>IF(FN_MC!K326="","*",FN_MC!K326)</f>
        <v>385.4</v>
      </c>
      <c r="I320" s="138">
        <f>IF(FN_MC!O326="","*",FN_MC!O326)</f>
        <v>0.35416666666666669</v>
      </c>
      <c r="J320" s="138">
        <f>IF(FN_MC!P326="","*",FN_MC!P326)</f>
        <v>8.3333333333333329E-2</v>
      </c>
      <c r="K320" s="147" t="str">
        <f>IF(FN_MC!AK326="","*",FN_MC!AK326)</f>
        <v>TOM2</v>
      </c>
      <c r="L320" s="147" t="str">
        <f>IF(FN_MC!AM326="","*",FN_MC!AM326)</f>
        <v>TBA-TIP</v>
      </c>
      <c r="M320" s="147">
        <f>IF(FN_MC!AP326="","*",FN_MC!AP326)</f>
        <v>385.4</v>
      </c>
      <c r="N320" s="147" t="str">
        <f>IF(FN_MC!AM326="","*",FN_MC!AM326)</f>
        <v>TBA-TIP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1</v>
      </c>
      <c r="P322" s="96"/>
      <c r="Q322" s="152" t="str">
        <f>IF($A$2=1,IF(FN_MC!BJ328="","*",FN_MC!BJ328),IF(FN_MC!BK328="","*",FN_MC!BK328))</f>
        <v xml:space="preserve">Verifcando faixa cm CCO 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-</v>
      </c>
      <c r="G327" s="105" t="str">
        <f>IF(FN_MC!M333="","*",FN_MC!M333)</f>
        <v>TMO-TCE</v>
      </c>
      <c r="H327" s="161">
        <f>IF(FN_MC!K333="","*",FN_MC!K333)</f>
        <v>147.75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-</v>
      </c>
      <c r="L327" s="147" t="str">
        <f>IF(FN_MC!AM333="","*",FN_MC!AM333)</f>
        <v>TMO-TCE</v>
      </c>
      <c r="M327" s="147">
        <f>IF(FN_MC!AP333="","*",FN_MC!AP333)</f>
        <v>147.75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1910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322" sqref="B322:U336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9.71093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1911</v>
      </c>
      <c r="W1" s="379"/>
      <c r="X1" s="379"/>
      <c r="Y1" s="110"/>
    </row>
    <row r="2" spans="1:25" s="106" customFormat="1" ht="11.25" customHeight="1">
      <c r="A2" s="111" t="s">
        <v>1912</v>
      </c>
      <c r="B2" s="111" t="s">
        <v>1907</v>
      </c>
      <c r="C2" s="111" t="s">
        <v>605</v>
      </c>
      <c r="D2" s="112" t="s">
        <v>1163</v>
      </c>
      <c r="E2" s="112" t="s">
        <v>1164</v>
      </c>
      <c r="F2" s="112" t="s">
        <v>1906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1913</v>
      </c>
      <c r="U2" s="114" t="s">
        <v>1166</v>
      </c>
      <c r="V2" s="109">
        <f ca="1">TODAY()-1</f>
        <v>45956</v>
      </c>
      <c r="W2" s="109">
        <f ca="1">V2-1</f>
        <v>45955</v>
      </c>
      <c r="X2" s="109">
        <f ca="1">W2-1</f>
        <v>45954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IF(FN_MC!Y246="","*",FN_MC!Y246)</f>
        <v>SIM</v>
      </c>
      <c r="B243" s="115" t="str">
        <f>IF(FN_MC!X246="","*",FN_MC!X246)</f>
        <v>Contrato</v>
      </c>
      <c r="C243" s="115" t="str">
        <f>IF(FN_MC!Z246="","*",FN_MC!Z246)</f>
        <v>P0</v>
      </c>
      <c r="D243" s="116" t="str">
        <f>IF(FN_MC!S246="","*",FN_MC!S246)</f>
        <v>FERRONORTE</v>
      </c>
      <c r="E243" s="116" t="str">
        <f>IF(FN_MC!T246="","*",FN_MC!T246)</f>
        <v>TMI-TCS</v>
      </c>
      <c r="F243" s="116">
        <f>IF(FN_MC!B246="","*",FN_MC!B246)</f>
        <v>45951</v>
      </c>
      <c r="G243" s="116" t="str">
        <f>IF(FN_MC!D246="","*",FN_MC!D246)</f>
        <v>W50</v>
      </c>
      <c r="H243" s="116" t="str">
        <f>IF(FN_MC!F246="","*",FN_MC!F246)</f>
        <v>DOL - PEDRA - DESCARGA</v>
      </c>
      <c r="I243" s="116" t="str">
        <f>IF(FN_MC!H246="","*",FN_MC!H246)</f>
        <v>TIN2</v>
      </c>
      <c r="J243" s="116" t="str">
        <f>IF(FN_MC!I246="","*",FN_MC!I246)</f>
        <v>TIN2</v>
      </c>
      <c r="K243" s="116" t="str">
        <f>IF(FN_MC!M246="","*",FN_MC!M246)</f>
        <v>TSP</v>
      </c>
      <c r="L243" s="116" t="str">
        <f>IF(FN_MC!N246="","*",FN_MC!N246)</f>
        <v>TSP1</v>
      </c>
      <c r="M243" s="117">
        <f>IF(FN_MC!J246="","*",FN_MC!J246)</f>
        <v>74</v>
      </c>
      <c r="N243" s="117">
        <f>IF(FN_MC!K246="","*",FN_MC!K246)</f>
        <v>86</v>
      </c>
      <c r="O243" s="117" t="str">
        <f>IF(FN_MC!L246="","*",FN_MC!L246)</f>
        <v>-</v>
      </c>
      <c r="P243" s="117"/>
      <c r="Q243" s="134" t="str">
        <f>IF(FN_MC!O246="","*",FN_MC!O246)</f>
        <v>-</v>
      </c>
      <c r="R243" s="134">
        <f>IF(FN_MC!P246="","*",FN_MC!P246)</f>
        <v>1.3888888888888888E-2</v>
      </c>
      <c r="S243" s="116" t="str">
        <f>IF(FN_MC!Q246="","*",CONCATENATE(FN_MC!Q246," ",FN_MC!R246))</f>
        <v>1 VAGÕES</v>
      </c>
      <c r="T243" s="116" t="str">
        <f>IF(FN_MC!V246="","*",FN_MC!V246)</f>
        <v>Herbert</v>
      </c>
      <c r="U243" s="116" t="str">
        <f>IF(FN_MC!W246="","*",FN_MC!W246)</f>
        <v>Descarga de pedra  11vgs entre TSP-TQI 1:30  2 VGS TLG-TAP 20 min 4 vgs TAP TRP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IF(FN_MC!Y247="","*",FN_MC!Y247)</f>
        <v>SIM</v>
      </c>
      <c r="B244" s="115" t="str">
        <f>IF(FN_MC!X247="","*",FN_MC!X247)</f>
        <v>Contrato</v>
      </c>
      <c r="C244" s="115" t="str">
        <f>IF(FN_MC!Z247="","*",FN_MC!Z247)</f>
        <v>P0</v>
      </c>
      <c r="D244" s="116" t="str">
        <f>IF(FN_MC!S247="","*",FN_MC!S247)</f>
        <v>FERRONORTE</v>
      </c>
      <c r="E244" s="116" t="str">
        <f>IF(FN_MC!T247="","*",FN_MC!T247)</f>
        <v>TMI-TCS</v>
      </c>
      <c r="F244" s="116">
        <f>IF(FN_MC!B247="","*",FN_MC!B247)</f>
        <v>45951</v>
      </c>
      <c r="G244" s="116" t="str">
        <f>IF(FN_MC!D247="","*",FN_MC!D247)</f>
        <v>W50</v>
      </c>
      <c r="H244" s="116" t="str">
        <f>IF(FN_MC!F247="","*",FN_MC!F247)</f>
        <v>DOL - PEDRA - DESCARGA</v>
      </c>
      <c r="I244" s="116" t="str">
        <f>IF(FN_MC!H247="","*",FN_MC!H247)</f>
        <v>TIN2</v>
      </c>
      <c r="J244" s="116" t="str">
        <f>IF(FN_MC!I247="","*",FN_MC!I247)</f>
        <v>TIN2</v>
      </c>
      <c r="K244" s="116" t="str">
        <f>IF(FN_MC!M247="","*",FN_MC!M247)</f>
        <v>TQI-TSP</v>
      </c>
      <c r="L244" s="116" t="str">
        <f>IF(FN_MC!N247="","*",FN_MC!N247)</f>
        <v>K73TSP</v>
      </c>
      <c r="M244" s="117">
        <f>IF(FN_MC!J247="","*",FN_MC!J247)</f>
        <v>74</v>
      </c>
      <c r="N244" s="117">
        <f>IF(FN_MC!K247="","*",FN_MC!K247)</f>
        <v>81.400000000000006</v>
      </c>
      <c r="O244" s="117" t="str">
        <f>IF(FN_MC!L247="","*",FN_MC!L247)</f>
        <v>*</v>
      </c>
      <c r="P244" s="117"/>
      <c r="Q244" s="134" t="str">
        <f>IF(FN_MC!O247="","*",FN_MC!O247)</f>
        <v>-</v>
      </c>
      <c r="R244" s="134">
        <f>IF(FN_MC!P247="","*",FN_MC!P247)</f>
        <v>2.0833333333333332E-2</v>
      </c>
      <c r="S244" s="116" t="str">
        <f>IF(FN_MC!Q247="","*",CONCATENATE(FN_MC!Q247," ",FN_MC!R247))</f>
        <v>2 VAGÕES</v>
      </c>
      <c r="T244" s="116" t="str">
        <f>IF(FN_MC!V247="","*",FN_MC!V247)</f>
        <v>Herbert</v>
      </c>
      <c r="U244" s="116" t="str">
        <f>IF(FN_MC!W247="","*",FN_MC!W247)</f>
        <v>Descarga de pedra  11vgs entre TSP-TQI 1:30  2 VGS TLG-TAP 20 min 4 vgs TAP TRP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IF(FN_MC!Y248="","*",FN_MC!Y248)</f>
        <v>SIM</v>
      </c>
      <c r="B245" s="115" t="str">
        <f>IF(FN_MC!X248="","*",FN_MC!X248)</f>
        <v>Contrato</v>
      </c>
      <c r="C245" s="115" t="str">
        <f>IF(FN_MC!Z248="","*",FN_MC!Z248)</f>
        <v>P0</v>
      </c>
      <c r="D245" s="116" t="str">
        <f>IF(FN_MC!S248="","*",FN_MC!S248)</f>
        <v>FERRONORTE</v>
      </c>
      <c r="E245" s="116" t="str">
        <f>IF(FN_MC!T248="","*",FN_MC!T248)</f>
        <v>TMI-TCS</v>
      </c>
      <c r="F245" s="116">
        <f>IF(FN_MC!B248="","*",FN_MC!B248)</f>
        <v>45951</v>
      </c>
      <c r="G245" s="116" t="str">
        <f>IF(FN_MC!D248="","*",FN_MC!D248)</f>
        <v>W50</v>
      </c>
      <c r="H245" s="116" t="str">
        <f>IF(FN_MC!F248="","*",FN_MC!F248)</f>
        <v>DOL - PEDRA - DESCARGA</v>
      </c>
      <c r="I245" s="116" t="str">
        <f>IF(FN_MC!H248="","*",FN_MC!H248)</f>
        <v>TIN2</v>
      </c>
      <c r="J245" s="116" t="str">
        <f>IF(FN_MC!I248="","*",FN_MC!I248)</f>
        <v>TIN2</v>
      </c>
      <c r="K245" s="116" t="str">
        <f>IF(FN_MC!M248="","*",FN_MC!M248)</f>
        <v>TQI-TSP</v>
      </c>
      <c r="L245" s="116" t="str">
        <f>IF(FN_MC!N248="","*",FN_MC!N248)</f>
        <v>K73TSP</v>
      </c>
      <c r="M245" s="117">
        <f>IF(FN_MC!J248="","*",FN_MC!J248)</f>
        <v>74</v>
      </c>
      <c r="N245" s="117">
        <f>IF(FN_MC!K248="","*",FN_MC!K248)</f>
        <v>74.2</v>
      </c>
      <c r="O245" s="117">
        <f>IF(FN_MC!L248="","*",FN_MC!L248)</f>
        <v>73.599999999999994</v>
      </c>
      <c r="P245" s="117"/>
      <c r="Q245" s="134" t="str">
        <f>IF(FN_MC!O248="","*",FN_MC!O248)</f>
        <v>-</v>
      </c>
      <c r="R245" s="134">
        <f>IF(FN_MC!P248="","*",FN_MC!P248)</f>
        <v>2.0833333333333332E-2</v>
      </c>
      <c r="S245" s="116" t="str">
        <f>IF(FN_MC!Q248="","*",CONCATENATE(FN_MC!Q248," ",FN_MC!R248))</f>
        <v>2 VAGÕES</v>
      </c>
      <c r="T245" s="116" t="str">
        <f>IF(FN_MC!V248="","*",FN_MC!V248)</f>
        <v>Herbert</v>
      </c>
      <c r="U245" s="116" t="str">
        <f>IF(FN_MC!W248="","*",FN_MC!W248)</f>
        <v>Descarga de pedra  11vgs entre TSP-TQI 1:30  2 VGS TLG-TAP 20 min 4 vgs TAP TRP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IF(FN_MC!Y249="","*",FN_MC!Y249)</f>
        <v>SIM</v>
      </c>
      <c r="B246" s="115" t="str">
        <f>IF(FN_MC!X249="","*",FN_MC!X249)</f>
        <v>Contrato</v>
      </c>
      <c r="C246" s="115" t="str">
        <f>IF(FN_MC!Z249="","*",FN_MC!Z249)</f>
        <v>P0</v>
      </c>
      <c r="D246" s="116" t="str">
        <f>IF(FN_MC!S249="","*",FN_MC!S249)</f>
        <v>FERRONORTE</v>
      </c>
      <c r="E246" s="116" t="str">
        <f>IF(FN_MC!T249="","*",FN_MC!T249)</f>
        <v>TMI-TCS</v>
      </c>
      <c r="F246" s="116">
        <f>IF(FN_MC!B249="","*",FN_MC!B249)</f>
        <v>45951</v>
      </c>
      <c r="G246" s="116" t="str">
        <f>IF(FN_MC!D249="","*",FN_MC!D249)</f>
        <v>W50</v>
      </c>
      <c r="H246" s="116" t="str">
        <f>IF(FN_MC!F249="","*",FN_MC!F249)</f>
        <v>DOL - PEDRA - DESCARGA</v>
      </c>
      <c r="I246" s="116" t="str">
        <f>IF(FN_MC!H249="","*",FN_MC!H249)</f>
        <v>TIN2</v>
      </c>
      <c r="J246" s="116" t="str">
        <f>IF(FN_MC!I249="","*",FN_MC!I249)</f>
        <v>TIN2</v>
      </c>
      <c r="K246" s="116" t="str">
        <f>IF(FN_MC!M249="","*",FN_MC!M249)</f>
        <v>TQI-TSP</v>
      </c>
      <c r="L246" s="116" t="str">
        <f>IF(FN_MC!N249="","*",FN_MC!N249)</f>
        <v>TQIK73</v>
      </c>
      <c r="M246" s="117">
        <f>IF(FN_MC!J249="","*",FN_MC!J249)</f>
        <v>74</v>
      </c>
      <c r="N246" s="117">
        <f>IF(FN_MC!K249="","*",FN_MC!K249)</f>
        <v>72.5</v>
      </c>
      <c r="O246" s="117">
        <f>IF(FN_MC!L249="","*",FN_MC!L249)</f>
        <v>62.3</v>
      </c>
      <c r="P246" s="117"/>
      <c r="Q246" s="134" t="str">
        <f>IF(FN_MC!O249="","*",FN_MC!O249)</f>
        <v>-</v>
      </c>
      <c r="R246" s="134">
        <f>IF(FN_MC!P249="","*",FN_MC!P249)</f>
        <v>2.0833333333333332E-2</v>
      </c>
      <c r="S246" s="116" t="str">
        <f>IF(FN_MC!Q249="","*",CONCATENATE(FN_MC!Q249," ",FN_MC!R249))</f>
        <v>2 VAGÕES</v>
      </c>
      <c r="T246" s="116" t="str">
        <f>IF(FN_MC!V249="","*",FN_MC!V249)</f>
        <v>Herbert</v>
      </c>
      <c r="U246" s="116" t="str">
        <f>IF(FN_MC!W249="","*",FN_MC!W249)</f>
        <v>Descarga de pedra  11vgs entre TSP-TQI 1:30  2 VGS TLG-TAP 20 min 4 vgs TAP TRP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IF(FN_MC!Y250="","*",FN_MC!Y250)</f>
        <v>SIM</v>
      </c>
      <c r="B247" s="115" t="str">
        <f>IF(FN_MC!X250="","*",FN_MC!X250)</f>
        <v>Contrato</v>
      </c>
      <c r="C247" s="115" t="str">
        <f>IF(FN_MC!Z250="","*",FN_MC!Z250)</f>
        <v>P0</v>
      </c>
      <c r="D247" s="116" t="str">
        <f>IF(FN_MC!S250="","*",FN_MC!S250)</f>
        <v>FERRONORTE</v>
      </c>
      <c r="E247" s="116" t="str">
        <f>IF(FN_MC!T250="","*",FN_MC!T250)</f>
        <v>TMI-TCS</v>
      </c>
      <c r="F247" s="116">
        <f>IF(FN_MC!B250="","*",FN_MC!B250)</f>
        <v>45951</v>
      </c>
      <c r="G247" s="116" t="str">
        <f>IF(FN_MC!D250="","*",FN_MC!D250)</f>
        <v>W50</v>
      </c>
      <c r="H247" s="116" t="str">
        <f>IF(FN_MC!F250="","*",FN_MC!F250)</f>
        <v>DOL - PEDRA - DESCARGA</v>
      </c>
      <c r="I247" s="116" t="str">
        <f>IF(FN_MC!H250="","*",FN_MC!H250)</f>
        <v>TIN2</v>
      </c>
      <c r="J247" s="116" t="str">
        <f>IF(FN_MC!I250="","*",FN_MC!I250)</f>
        <v>TIN2</v>
      </c>
      <c r="K247" s="116" t="str">
        <f>IF(FN_MC!M250="","*",FN_MC!M250)</f>
        <v>TQI</v>
      </c>
      <c r="L247" s="116" t="str">
        <f>IF(FN_MC!N250="","*",FN_MC!N250)</f>
        <v>TQI1</v>
      </c>
      <c r="M247" s="117">
        <f>IF(FN_MC!J250="","*",FN_MC!J250)</f>
        <v>74</v>
      </c>
      <c r="N247" s="117">
        <f>IF(FN_MC!K250="","*",FN_MC!K250)</f>
        <v>59.3</v>
      </c>
      <c r="O247" s="117" t="str">
        <f>IF(FN_MC!L250="","*",FN_MC!L250)</f>
        <v>-</v>
      </c>
      <c r="P247" s="117"/>
      <c r="Q247" s="134" t="str">
        <f>IF(FN_MC!O250="","*",FN_MC!O250)</f>
        <v>-</v>
      </c>
      <c r="R247" s="134">
        <f>IF(FN_MC!P250="","*",FN_MC!P250)</f>
        <v>1.0416666666666666E-2</v>
      </c>
      <c r="S247" s="116" t="str">
        <f>IF(FN_MC!Q250="","*",CONCATENATE(FN_MC!Q250," ",FN_MC!R250))</f>
        <v>1 VAGÕES</v>
      </c>
      <c r="T247" s="116" t="str">
        <f>IF(FN_MC!V250="","*",FN_MC!V250)</f>
        <v>Herbert</v>
      </c>
      <c r="U247" s="116" t="str">
        <f>IF(FN_MC!W250="","*",FN_MC!W250)</f>
        <v>Descarga de pedra  11vgs entre TSP-TQI 1:30  2 VGS TLG-TAP 20 min 4 vgs TAP TRP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IF(FN_MC!Y251="","*",FN_MC!Y251)</f>
        <v>OPORTUNIDADE</v>
      </c>
      <c r="B248" s="115" t="str">
        <f>IF(FN_MC!X251="","*",FN_MC!X251)</f>
        <v>Oportunidade</v>
      </c>
      <c r="C248" s="115" t="str">
        <f>IF(FN_MC!Z251="","*",FN_MC!Z251)</f>
        <v>P2</v>
      </c>
      <c r="D248" s="116" t="str">
        <f>IF(FN_MC!S251="","*",FN_MC!S251)</f>
        <v>MALHA CENTRAL</v>
      </c>
      <c r="E248" s="116" t="str">
        <f>IF(FN_MC!T251="","*",FN_MC!T251)</f>
        <v>RAMAL</v>
      </c>
      <c r="F248" s="116">
        <f>IF(FN_MC!B251="","*",FN_MC!B251)</f>
        <v>45951</v>
      </c>
      <c r="G248" s="116" t="str">
        <f>IF(FN_MC!D251="","*",FN_MC!D251)</f>
        <v>E46</v>
      </c>
      <c r="H248" s="116" t="str">
        <f>IF(FN_MC!F251="","*",FN_MC!F251)</f>
        <v>DESLOCAMENTO</v>
      </c>
      <c r="I248" s="116" t="str">
        <f>IF(FN_MC!H251="","*",FN_MC!H251)</f>
        <v>ZFH</v>
      </c>
      <c r="J248" s="116" t="str">
        <f>IF(FN_MC!I251="","*",FN_MC!I251)</f>
        <v>ZDP</v>
      </c>
      <c r="K248" s="116" t="str">
        <f>IF(FN_MC!M251="","*",FN_MC!M251)</f>
        <v>ZFH-ZDP</v>
      </c>
      <c r="L248" s="116" t="str">
        <f>IF(FN_MC!N251="","*",FN_MC!N251)</f>
        <v>ZFHZDP</v>
      </c>
      <c r="M248" s="117">
        <f>IF(FN_MC!J251="","*",FN_MC!J251)</f>
        <v>78</v>
      </c>
      <c r="N248" s="117">
        <f>IF(FN_MC!K251="","*",FN_MC!K251)</f>
        <v>190</v>
      </c>
      <c r="O248" s="117" t="str">
        <f>IF(FN_MC!L251="","*",FN_MC!L251)</f>
        <v>-</v>
      </c>
      <c r="P248" s="117"/>
      <c r="Q248" s="134">
        <f>IF(FN_MC!O251="","*",FN_MC!O251)</f>
        <v>0.58333333333333337</v>
      </c>
      <c r="R248" s="134">
        <f>IF(FN_MC!P251="","*",FN_MC!P251)</f>
        <v>4.1666666666666664E-2</v>
      </c>
      <c r="S248" s="116" t="str">
        <f>IF(FN_MC!Q251="","*",CONCATENATE(FN_MC!Q251," ",FN_MC!R251))</f>
        <v>1 BINÁRIO</v>
      </c>
      <c r="T248" s="116" t="str">
        <f>IF(FN_MC!V251="","*",FN_MC!V251)</f>
        <v>PCM</v>
      </c>
      <c r="U248" s="116" t="str">
        <f>IF(FN_MC!W251="","*",FN_MC!W251)</f>
        <v>Deslocamento para ZDP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IF(FN_MC!Y252="","*",FN_MC!Y252)</f>
        <v>OPORTUNIDADE</v>
      </c>
      <c r="B249" s="115" t="str">
        <f>IF(FN_MC!X252="","*",FN_MC!X252)</f>
        <v>Oportunidade</v>
      </c>
      <c r="C249" s="115" t="str">
        <f>IF(FN_MC!Z252="","*",FN_MC!Z252)</f>
        <v>P1</v>
      </c>
      <c r="D249" s="116" t="str">
        <f>IF(FN_MC!S252="","*",FN_MC!S252)</f>
        <v>MALHA CENTRAL</v>
      </c>
      <c r="E249" s="116" t="str">
        <f>IF(FN_MC!T252="","*",FN_MC!T252)</f>
        <v>RAMAL</v>
      </c>
      <c r="F249" s="116">
        <f>IF(FN_MC!B252="","*",FN_MC!B252)</f>
        <v>45951</v>
      </c>
      <c r="G249" s="116" t="str">
        <f>IF(FN_MC!D252="","*",FN_MC!D252)</f>
        <v>E17</v>
      </c>
      <c r="H249" s="116" t="str">
        <f>IF(FN_MC!F252="","*",FN_MC!F252)</f>
        <v>CAMINHÃO DE SOLDA</v>
      </c>
      <c r="I249" s="116" t="str">
        <f>IF(FN_MC!H252="","*",FN_MC!H252)</f>
        <v>ZTEZVT</v>
      </c>
      <c r="J249" s="116" t="str">
        <f>IF(FN_MC!I252="","*",FN_MC!I252)</f>
        <v>ZTEZVT</v>
      </c>
      <c r="K249" s="116" t="str">
        <f>IF(FN_MC!M252="","*",FN_MC!M252)</f>
        <v>*</v>
      </c>
      <c r="L249" s="116" t="str">
        <f>IF(FN_MC!N252="","*",FN_MC!N252)</f>
        <v>ZVTZDK</v>
      </c>
      <c r="M249" s="117">
        <f>IF(FN_MC!J252="","*",FN_MC!J252)</f>
        <v>78</v>
      </c>
      <c r="N249" s="117">
        <f>IF(FN_MC!K252="","*",FN_MC!K252)</f>
        <v>244</v>
      </c>
      <c r="O249" s="117">
        <f>IF(FN_MC!L252="","*",FN_MC!L252)</f>
        <v>246</v>
      </c>
      <c r="P249" s="117"/>
      <c r="Q249" s="134">
        <f>IF(FN_MC!O252="","*",FN_MC!O252)</f>
        <v>0.39583333333333331</v>
      </c>
      <c r="R249" s="134">
        <f>IF(FN_MC!P252="","*",FN_MC!P252)</f>
        <v>0.16666666666666666</v>
      </c>
      <c r="S249" s="116" t="str">
        <f>IF(FN_MC!Q252="","*",CONCATENATE(FN_MC!Q252," ",FN_MC!R252))</f>
        <v>3 Nº DE SOLDA</v>
      </c>
      <c r="T249" s="116" t="str">
        <f>IF(FN_MC!V252="","*",FN_MC!V252)</f>
        <v>Francisco</v>
      </c>
      <c r="U249" s="116" t="str">
        <f>IF(FN_MC!W252="","*",FN_MC!W252)</f>
        <v xml:space="preserve">Caminhão de solda 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IF(FN_MC!Y253="","*",FN_MC!Y253)</f>
        <v>OPORTUNIDADE</v>
      </c>
      <c r="B250" s="115" t="str">
        <f>IF(FN_MC!X253="","*",FN_MC!X253)</f>
        <v>Oportunidade</v>
      </c>
      <c r="C250" s="115" t="str">
        <f>IF(FN_MC!Z253="","*",FN_MC!Z253)</f>
        <v>P0</v>
      </c>
      <c r="D250" s="116" t="str">
        <f>IF(FN_MC!S253="","*",FN_MC!S253)</f>
        <v>MALHA CENTRAL</v>
      </c>
      <c r="E250" s="116" t="str">
        <f>IF(FN_MC!T253="","*",FN_MC!T253)</f>
        <v>RAMAL</v>
      </c>
      <c r="F250" s="116">
        <f>IF(FN_MC!B253="","*",FN_MC!B253)</f>
        <v>45951</v>
      </c>
      <c r="G250" s="116" t="str">
        <f>IF(FN_MC!D253="","*",FN_MC!D253)</f>
        <v>V42</v>
      </c>
      <c r="H250" s="116" t="str">
        <f>IF(FN_MC!F253="","*",FN_MC!F253)</f>
        <v>MODERNIZAÇÃO - SOCADORA</v>
      </c>
      <c r="I250" s="116" t="str">
        <f>IF(FN_MC!H253="","*",FN_MC!H253)</f>
        <v>ZGT1</v>
      </c>
      <c r="J250" s="116" t="str">
        <f>IF(FN_MC!I253="","*",FN_MC!I253)</f>
        <v>ZGT1</v>
      </c>
      <c r="K250" s="116" t="str">
        <f>IF(FN_MC!M253="","*",FN_MC!M253)</f>
        <v>ZGT-ZXE</v>
      </c>
      <c r="L250" s="116" t="str">
        <f>IF(FN_MC!N253="","*",FN_MC!N253)</f>
        <v>ZGTZXE</v>
      </c>
      <c r="M250" s="117">
        <f>IF(FN_MC!J253="","*",FN_MC!J253)</f>
        <v>72</v>
      </c>
      <c r="N250" s="117">
        <f>IF(FN_MC!K253="","*",FN_MC!K253)</f>
        <v>304</v>
      </c>
      <c r="O250" s="117">
        <f>IF(FN_MC!L253="","*",FN_MC!L253)</f>
        <v>305</v>
      </c>
      <c r="P250" s="117"/>
      <c r="Q250" s="134">
        <f>IF(FN_MC!O253="","*",FN_MC!O253)</f>
        <v>0.27083333333333331</v>
      </c>
      <c r="R250" s="134">
        <f>IF(FN_MC!P253="","*",FN_MC!P253)</f>
        <v>8.3333333333333329E-2</v>
      </c>
      <c r="S250" s="116" t="str">
        <f>IF(FN_MC!Q253="","*",CONCATENATE(FN_MC!Q253," ",FN_MC!R253))</f>
        <v>200 M</v>
      </c>
      <c r="T250" s="116" t="str">
        <f>IF(FN_MC!V253="","*",FN_MC!V253)</f>
        <v>Augusto</v>
      </c>
      <c r="U250" s="116" t="str">
        <f>IF(FN_MC!W253="","*",FN_MC!W253)</f>
        <v>Socaria mecanizada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IF(FN_MC!Y254="","*",FN_MC!Y254)</f>
        <v>OPORTUNIDADE</v>
      </c>
      <c r="B251" s="115" t="str">
        <f>IF(FN_MC!X254="","*",FN_MC!X254)</f>
        <v>Oportunidade</v>
      </c>
      <c r="C251" s="115" t="str">
        <f>IF(FN_MC!Z254="","*",FN_MC!Z254)</f>
        <v>P0</v>
      </c>
      <c r="D251" s="116" t="str">
        <f>IF(FN_MC!S254="","*",FN_MC!S254)</f>
        <v>MALHA CENTRAL</v>
      </c>
      <c r="E251" s="116" t="str">
        <f>IF(FN_MC!T254="","*",FN_MC!T254)</f>
        <v>PRV-POV</v>
      </c>
      <c r="F251" s="116">
        <f>IF(FN_MC!B254="","*",FN_MC!B254)</f>
        <v>45951</v>
      </c>
      <c r="G251" s="116" t="str">
        <f>IF(FN_MC!D254="","*",FN_MC!D254)</f>
        <v>W94</v>
      </c>
      <c r="H251" s="116" t="str">
        <f>IF(FN_MC!F254="","*",FN_MC!F254)</f>
        <v>OUTRAS ATIVIDADES</v>
      </c>
      <c r="I251" s="116" t="str">
        <f>IF(FN_MC!H254="","*",FN_MC!H254)</f>
        <v>PSG</v>
      </c>
      <c r="J251" s="116" t="str">
        <f>IF(FN_MC!I254="","*",FN_MC!I254)</f>
        <v>PPR</v>
      </c>
      <c r="K251" s="116" t="str">
        <f>IF(FN_MC!M254="","*",FN_MC!M254)</f>
        <v>PAM-PSO</v>
      </c>
      <c r="L251" s="116" t="str">
        <f>IF(FN_MC!N254="","*",FN_MC!N254)</f>
        <v>PAMPSO</v>
      </c>
      <c r="M251" s="117">
        <f>IF(FN_MC!J254="","*",FN_MC!J254)</f>
        <v>103</v>
      </c>
      <c r="N251" s="117">
        <f>IF(FN_MC!K254="","*",FN_MC!K254)</f>
        <v>1849</v>
      </c>
      <c r="O251" s="117" t="str">
        <f>IF(FN_MC!L254="","*",FN_MC!L254)</f>
        <v>*</v>
      </c>
      <c r="P251" s="117"/>
      <c r="Q251" s="134">
        <f>IF(FN_MC!O254="","*",FN_MC!O254)</f>
        <v>0.375</v>
      </c>
      <c r="R251" s="134">
        <f>IF(FN_MC!P254="","*",FN_MC!P254)</f>
        <v>4.1666666666666664E-2</v>
      </c>
      <c r="S251" s="116" t="str">
        <f>IF(FN_MC!Q254="","*",CONCATENATE(FN_MC!Q254," ",FN_MC!R254))</f>
        <v>1 BINÁRIO</v>
      </c>
      <c r="T251" s="116" t="str">
        <f>IF(FN_MC!V254="","*",FN_MC!V254)</f>
        <v xml:space="preserve">Lucas </v>
      </c>
      <c r="U251" s="116" t="str">
        <f>IF(FN_MC!W254="","*",FN_MC!W254)</f>
        <v>Descarga de materiais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IF(FN_MC!Y255="","*",FN_MC!Y255)</f>
        <v>OPORTUNIDADE</v>
      </c>
      <c r="B252" s="115" t="str">
        <f>IF(FN_MC!X255="","*",FN_MC!X255)</f>
        <v>Oportunidade</v>
      </c>
      <c r="C252" s="115" t="str">
        <f>IF(FN_MC!Z255="","*",FN_MC!Z255)</f>
        <v>P1</v>
      </c>
      <c r="D252" s="116" t="str">
        <f>IF(FN_MC!S255="","*",FN_MC!S255)</f>
        <v>MALHA CENTRAL</v>
      </c>
      <c r="E252" s="116" t="str">
        <f>IF(FN_MC!T255="","*",FN_MC!T255)</f>
        <v>PRV-POV</v>
      </c>
      <c r="F252" s="116">
        <f>IF(FN_MC!B255="","*",FN_MC!B255)</f>
        <v>45951</v>
      </c>
      <c r="G252" s="116" t="str">
        <f>IF(FN_MC!D255="","*",FN_MC!D255)</f>
        <v>LEÔNCIO (TF-526)</v>
      </c>
      <c r="H252" s="116" t="str">
        <f>IF(FN_MC!F255="","*",FN_MC!F255)</f>
        <v>PDM - SOLDA</v>
      </c>
      <c r="I252" s="116" t="str">
        <f>IF(FN_MC!H255="","*",FN_MC!H255)</f>
        <v>PITK96</v>
      </c>
      <c r="J252" s="116" t="str">
        <f>IF(FN_MC!I255="","*",FN_MC!I255)</f>
        <v>-</v>
      </c>
      <c r="K252" s="116" t="str">
        <f>IF(FN_MC!M255="","*",FN_MC!M255)</f>
        <v>PIT-K97</v>
      </c>
      <c r="L252" s="116" t="str">
        <f>IF(FN_MC!N255="","*",FN_MC!N255)</f>
        <v>PITK96</v>
      </c>
      <c r="M252" s="117">
        <f>IF(FN_MC!J255="","*",FN_MC!J255)</f>
        <v>103</v>
      </c>
      <c r="N252" s="117">
        <f>IF(FN_MC!K255="","*",FN_MC!K255)</f>
        <v>2100</v>
      </c>
      <c r="O252" s="117" t="str">
        <f>IF(FN_MC!L255="","*",FN_MC!L255)</f>
        <v>*</v>
      </c>
      <c r="P252" s="117"/>
      <c r="Q252" s="134">
        <f>IF(FN_MC!O255="","*",FN_MC!O255)</f>
        <v>0.33333333333333331</v>
      </c>
      <c r="R252" s="134">
        <f>IF(FN_MC!P255="","*",FN_MC!P255)</f>
        <v>0.125</v>
      </c>
      <c r="S252" s="116" t="str">
        <f>IF(FN_MC!Q255="","*",CONCATENATE(FN_MC!Q255," ",FN_MC!R255))</f>
        <v>2 Nº DE SOLDA</v>
      </c>
      <c r="T252" s="116" t="str">
        <f>IF(FN_MC!V255="","*",FN_MC!V255)</f>
        <v>Lucas</v>
      </c>
      <c r="U252" s="116" t="str">
        <f>IF(FN_MC!W255="","*",FN_MC!W255)</f>
        <v>Solda - Condicionada à temperatura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IF(FN_MC!Y256="","*",FN_MC!Y256)</f>
        <v>OPORTUNIDADE</v>
      </c>
      <c r="B253" s="115" t="str">
        <f>IF(FN_MC!X256="","*",FN_MC!X256)</f>
        <v>Oportunidade</v>
      </c>
      <c r="C253" s="115" t="str">
        <f>IF(FN_MC!Z256="","*",FN_MC!Z256)</f>
        <v>P1</v>
      </c>
      <c r="D253" s="116" t="str">
        <f>IF(FN_MC!S256="","*",FN_MC!S256)</f>
        <v>MALHA CENTRAL</v>
      </c>
      <c r="E253" s="116" t="str">
        <f>IF(FN_MC!T256="","*",FN_MC!T256)</f>
        <v>PRV-POV</v>
      </c>
      <c r="F253" s="116">
        <f>IF(FN_MC!B256="","*",FN_MC!B256)</f>
        <v>45951</v>
      </c>
      <c r="G253" s="116" t="str">
        <f>IF(FN_MC!D256="","*",FN_MC!D256)</f>
        <v>A52</v>
      </c>
      <c r="H253" s="116" t="str">
        <f>IF(FN_MC!F256="","*",FN_MC!F256)</f>
        <v>DESLOCAMENTO</v>
      </c>
      <c r="I253" s="116" t="str">
        <f>IF(FN_MC!H256="","*",FN_MC!H256)</f>
        <v>PITK96</v>
      </c>
      <c r="J253" s="116" t="str">
        <f>IF(FN_MC!I256="","*",FN_MC!I256)</f>
        <v>K96PUD</v>
      </c>
      <c r="K253" s="116" t="str">
        <f>IF(FN_MC!M256="","*",FN_MC!M256)</f>
        <v>PIT-K97</v>
      </c>
      <c r="L253" s="116" t="str">
        <f>IF(FN_MC!N256="","*",FN_MC!N256)</f>
        <v>PITK96</v>
      </c>
      <c r="M253" s="117">
        <f>IF(FN_MC!J256="","*",FN_MC!J256)</f>
        <v>103</v>
      </c>
      <c r="N253" s="117">
        <f>IF(FN_MC!K256="","*",FN_MC!K256)</f>
        <v>2100</v>
      </c>
      <c r="O253" s="117" t="str">
        <f>IF(FN_MC!L256="","*",FN_MC!L256)</f>
        <v>*</v>
      </c>
      <c r="P253" s="117"/>
      <c r="Q253" s="134">
        <f>IF(FN_MC!O256="","*",FN_MC!O256)</f>
        <v>0.33333333333333331</v>
      </c>
      <c r="R253" s="134">
        <f>IF(FN_MC!P256="","*",FN_MC!P256)</f>
        <v>4.1666666666666664E-2</v>
      </c>
      <c r="S253" s="116" t="str">
        <f>IF(FN_MC!Q256="","*",CONCATENATE(FN_MC!Q256," ",FN_MC!R256))</f>
        <v>1 BINÁRIO</v>
      </c>
      <c r="T253" s="116" t="str">
        <f>IF(FN_MC!V256="","*",FN_MC!V256)</f>
        <v xml:space="preserve">Paulo </v>
      </c>
      <c r="U253" s="116" t="str">
        <f>IF(FN_MC!W256="","*",FN_MC!W256)</f>
        <v xml:space="preserve">Desloamento 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IF(FN_MC!Y257="","*",FN_MC!Y257)</f>
        <v>SIM</v>
      </c>
      <c r="B254" s="115" t="str">
        <f>IF(FN_MC!X257="","*",FN_MC!X257)</f>
        <v>Contrato</v>
      </c>
      <c r="C254" s="115" t="str">
        <f>IF(FN_MC!Z257="","*",FN_MC!Z257)</f>
        <v>P0</v>
      </c>
      <c r="D254" s="116" t="str">
        <f>IF(FN_MC!S257="","*",FN_MC!S257)</f>
        <v>FERRONORTE</v>
      </c>
      <c r="E254" s="116" t="str">
        <f>IF(FN_MC!T257="","*",FN_MC!T257)</f>
        <v>TMI-TCS</v>
      </c>
      <c r="F254" s="116">
        <f>IF(FN_MC!B257="","*",FN_MC!B257)</f>
        <v>45951</v>
      </c>
      <c r="G254" s="116" t="str">
        <f>IF(FN_MC!D257="","*",FN_MC!D257)</f>
        <v>W50</v>
      </c>
      <c r="H254" s="116" t="str">
        <f>IF(FN_MC!F257="","*",FN_MC!F257)</f>
        <v>DOL - PEDRA - DESCARGA</v>
      </c>
      <c r="I254" s="116" t="str">
        <f>IF(FN_MC!H257="","*",FN_MC!H257)</f>
        <v>TIN2</v>
      </c>
      <c r="J254" s="116" t="str">
        <f>IF(FN_MC!I257="","*",FN_MC!I257)</f>
        <v>TIN2</v>
      </c>
      <c r="K254" s="116" t="str">
        <f>IF(FN_MC!M257="","*",FN_MC!M257)</f>
        <v>TAP-TLG</v>
      </c>
      <c r="L254" s="116" t="str">
        <f>IF(FN_MC!N257="","*",FN_MC!N257)</f>
        <v>K35TLG</v>
      </c>
      <c r="M254" s="117">
        <f>IF(FN_MC!J257="","*",FN_MC!J257)</f>
        <v>74</v>
      </c>
      <c r="N254" s="117">
        <f>IF(FN_MC!K257="","*",FN_MC!K257)</f>
        <v>40.299999999999997</v>
      </c>
      <c r="O254" s="117" t="str">
        <f>IF(FN_MC!L257="","*",FN_MC!L257)</f>
        <v>-</v>
      </c>
      <c r="P254" s="117"/>
      <c r="Q254" s="134" t="str">
        <f>IF(FN_MC!O257="","*",FN_MC!O257)</f>
        <v>-</v>
      </c>
      <c r="R254" s="134">
        <f>IF(FN_MC!P257="","*",FN_MC!P257)</f>
        <v>1.3888888888888888E-2</v>
      </c>
      <c r="S254" s="116" t="str">
        <f>IF(FN_MC!Q257="","*",CONCATENATE(FN_MC!Q257," ",FN_MC!R257))</f>
        <v>1 VAGÕES</v>
      </c>
      <c r="T254" s="116" t="str">
        <f>IF(FN_MC!V257="","*",FN_MC!V257)</f>
        <v>Herbert</v>
      </c>
      <c r="U254" s="116" t="str">
        <f>IF(FN_MC!W257="","*",FN_MC!W257)</f>
        <v>Descarga de pedra  11vgs entre TSP-TQI 1:30  2 VGS TLG-TAP 20 min 4 vgs TAP TRP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IF(FN_MC!Y258="","*",FN_MC!Y258)</f>
        <v>SIM</v>
      </c>
      <c r="B255" s="115" t="str">
        <f>IF(FN_MC!X258="","*",FN_MC!X258)</f>
        <v>Contrato</v>
      </c>
      <c r="C255" s="115" t="str">
        <f>IF(FN_MC!Z258="","*",FN_MC!Z258)</f>
        <v>P0</v>
      </c>
      <c r="D255" s="116" t="str">
        <f>IF(FN_MC!S258="","*",FN_MC!S258)</f>
        <v>FERRONORTE</v>
      </c>
      <c r="E255" s="116" t="str">
        <f>IF(FN_MC!T258="","*",FN_MC!T258)</f>
        <v>TMI-TCS</v>
      </c>
      <c r="F255" s="116">
        <f>IF(FN_MC!B258="","*",FN_MC!B258)</f>
        <v>45951</v>
      </c>
      <c r="G255" s="116" t="str">
        <f>IF(FN_MC!D258="","*",FN_MC!D258)</f>
        <v>W50</v>
      </c>
      <c r="H255" s="116" t="str">
        <f>IF(FN_MC!F258="","*",FN_MC!F258)</f>
        <v>DOL - PEDRA - DESCARGA</v>
      </c>
      <c r="I255" s="116" t="str">
        <f>IF(FN_MC!H258="","*",FN_MC!H258)</f>
        <v>TIN2</v>
      </c>
      <c r="J255" s="116" t="str">
        <f>IF(FN_MC!I258="","*",FN_MC!I258)</f>
        <v>TIN2</v>
      </c>
      <c r="K255" s="116" t="str">
        <f>IF(FN_MC!M258="","*",FN_MC!M258)</f>
        <v>TAP-TLG</v>
      </c>
      <c r="L255" s="116" t="str">
        <f>IF(FN_MC!N258="","*",FN_MC!N258)</f>
        <v>TAPK35</v>
      </c>
      <c r="M255" s="117">
        <f>IF(FN_MC!J258="","*",FN_MC!J258)</f>
        <v>74</v>
      </c>
      <c r="N255" s="117">
        <f>IF(FN_MC!K258="","*",FN_MC!K258)</f>
        <v>34.299999999999997</v>
      </c>
      <c r="O255" s="117" t="str">
        <f>IF(FN_MC!L258="","*",FN_MC!L258)</f>
        <v>-</v>
      </c>
      <c r="P255" s="117"/>
      <c r="Q255" s="134" t="str">
        <f>IF(FN_MC!O258="","*",FN_MC!O258)</f>
        <v>-</v>
      </c>
      <c r="R255" s="134">
        <f>IF(FN_MC!P258="","*",FN_MC!P258)</f>
        <v>1.3888888888888888E-2</v>
      </c>
      <c r="S255" s="116" t="str">
        <f>IF(FN_MC!Q258="","*",CONCATENATE(FN_MC!Q258," ",FN_MC!R258))</f>
        <v>1 VAGÕES</v>
      </c>
      <c r="T255" s="116" t="str">
        <f>IF(FN_MC!V258="","*",FN_MC!V258)</f>
        <v>Herbert</v>
      </c>
      <c r="U255" s="116" t="str">
        <f>IF(FN_MC!W258="","*",FN_MC!W258)</f>
        <v>Descarga de pedra  11vgs entre TSP-TQI 1:30  2 VGS TLG-TAP 20 min 4 vgs TAP TRP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IF(FN_MC!Y259="","*",FN_MC!Y259)</f>
        <v>SIM</v>
      </c>
      <c r="B256" s="115" t="str">
        <f>IF(FN_MC!X259="","*",FN_MC!X259)</f>
        <v>Contrato</v>
      </c>
      <c r="C256" s="115" t="str">
        <f>IF(FN_MC!Z259="","*",FN_MC!Z259)</f>
        <v>P0</v>
      </c>
      <c r="D256" s="116" t="str">
        <f>IF(FN_MC!S259="","*",FN_MC!S259)</f>
        <v>FERRONORTE</v>
      </c>
      <c r="E256" s="116" t="str">
        <f>IF(FN_MC!T259="","*",FN_MC!T259)</f>
        <v>TMI-TCS</v>
      </c>
      <c r="F256" s="116">
        <f>IF(FN_MC!B259="","*",FN_MC!B259)</f>
        <v>45951</v>
      </c>
      <c r="G256" s="116" t="str">
        <f>IF(FN_MC!D259="","*",FN_MC!D259)</f>
        <v>W50</v>
      </c>
      <c r="H256" s="116" t="str">
        <f>IF(FN_MC!F259="","*",FN_MC!F259)</f>
        <v>DOL - PEDRA - DESCARGA</v>
      </c>
      <c r="I256" s="116" t="str">
        <f>IF(FN_MC!H259="","*",FN_MC!H259)</f>
        <v>TIN2</v>
      </c>
      <c r="J256" s="116" t="str">
        <f>IF(FN_MC!I259="","*",FN_MC!I259)</f>
        <v>TIN2</v>
      </c>
      <c r="K256" s="116" t="str">
        <f>IF(FN_MC!M259="","*",FN_MC!M259)</f>
        <v>TAP</v>
      </c>
      <c r="L256" s="116" t="str">
        <f>IF(FN_MC!N259="","*",FN_MC!N259)</f>
        <v>TAP1</v>
      </c>
      <c r="M256" s="117">
        <f>IF(FN_MC!J259="","*",FN_MC!J259)</f>
        <v>74</v>
      </c>
      <c r="N256" s="117">
        <f>IF(FN_MC!K259="","*",FN_MC!K259)</f>
        <v>23.233000000000001</v>
      </c>
      <c r="O256" s="117" t="str">
        <f>IF(FN_MC!L259="","*",FN_MC!L259)</f>
        <v>*</v>
      </c>
      <c r="P256" s="117"/>
      <c r="Q256" s="134" t="str">
        <f>IF(FN_MC!O259="","*",FN_MC!O259)</f>
        <v>-</v>
      </c>
      <c r="R256" s="134">
        <f>IF(FN_MC!P259="","*",FN_MC!P259)</f>
        <v>1.3888888888888888E-2</v>
      </c>
      <c r="S256" s="116" t="str">
        <f>IF(FN_MC!Q259="","*",CONCATENATE(FN_MC!Q259," ",FN_MC!R259))</f>
        <v>1 VAGÕES</v>
      </c>
      <c r="T256" s="116" t="str">
        <f>IF(FN_MC!V259="","*",FN_MC!V259)</f>
        <v>Herbert</v>
      </c>
      <c r="U256" s="116" t="str">
        <f>IF(FN_MC!W259="","*",FN_MC!W259)</f>
        <v>Descarga de pedra  11vgs entre TSP-TQI 1:30  2 VGS TLG-TAP 20 min 4 vgs TAP TRP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IF(FN_MC!Y260="","*",FN_MC!Y260)</f>
        <v>SIM</v>
      </c>
      <c r="B257" s="115" t="str">
        <f>IF(FN_MC!X260="","*",FN_MC!X260)</f>
        <v>Contrato</v>
      </c>
      <c r="C257" s="115" t="str">
        <f>IF(FN_MC!Z260="","*",FN_MC!Z260)</f>
        <v>P0</v>
      </c>
      <c r="D257" s="116" t="str">
        <f>IF(FN_MC!S260="","*",FN_MC!S260)</f>
        <v>FERRONORTE</v>
      </c>
      <c r="E257" s="116" t="str">
        <f>IF(FN_MC!T260="","*",FN_MC!T260)</f>
        <v>TMI-TCS</v>
      </c>
      <c r="F257" s="116">
        <f>IF(FN_MC!B260="","*",FN_MC!B260)</f>
        <v>45951</v>
      </c>
      <c r="G257" s="116" t="str">
        <f>IF(FN_MC!D260="","*",FN_MC!D260)</f>
        <v>W50</v>
      </c>
      <c r="H257" s="116" t="str">
        <f>IF(FN_MC!F260="","*",FN_MC!F260)</f>
        <v>DOL - PEDRA - DESCARGA</v>
      </c>
      <c r="I257" s="116" t="str">
        <f>IF(FN_MC!H260="","*",FN_MC!H260)</f>
        <v>TIN2</v>
      </c>
      <c r="J257" s="116" t="str">
        <f>IF(FN_MC!I260="","*",FN_MC!I260)</f>
        <v>TIN2</v>
      </c>
      <c r="K257" s="116" t="str">
        <f>IF(FN_MC!M260="","*",FN_MC!M260)</f>
        <v>TRP-TAP</v>
      </c>
      <c r="L257" s="116" t="str">
        <f>IF(FN_MC!N260="","*",FN_MC!N260)</f>
        <v>TELTAP</v>
      </c>
      <c r="M257" s="117">
        <f>IF(FN_MC!J260="","*",FN_MC!J260)</f>
        <v>74</v>
      </c>
      <c r="N257" s="117">
        <f>IF(FN_MC!K260="","*",FN_MC!K260)</f>
        <v>17.399999999999999</v>
      </c>
      <c r="O257" s="117">
        <f>IF(FN_MC!L260="","*",FN_MC!L260)</f>
        <v>15.6</v>
      </c>
      <c r="P257" s="117"/>
      <c r="Q257" s="134" t="str">
        <f>IF(FN_MC!O260="","*",FN_MC!O260)</f>
        <v>*</v>
      </c>
      <c r="R257" s="134">
        <f>IF(FN_MC!P260="","*",FN_MC!P260)</f>
        <v>2.0833333333333332E-2</v>
      </c>
      <c r="S257" s="116" t="str">
        <f>IF(FN_MC!Q260="","*",CONCATENATE(FN_MC!Q260," ",FN_MC!R260))</f>
        <v>2 VAGÕES</v>
      </c>
      <c r="T257" s="116" t="str">
        <f>IF(FN_MC!V260="","*",FN_MC!V260)</f>
        <v>Herbert</v>
      </c>
      <c r="U257" s="116" t="str">
        <f>IF(FN_MC!W260="","*",FN_MC!W260)</f>
        <v>Descarga de pedra  11vgs entre TSP-TQI 1:30  2 VGS TLG-TAP 20 min 4 vgs TAP TRP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IF(FN_MC!Y261="","*",FN_MC!Y261)</f>
        <v>*</v>
      </c>
      <c r="B258" s="115" t="str">
        <f>IF(FN_MC!X261="","*",FN_MC!X261)</f>
        <v>*</v>
      </c>
      <c r="C258" s="115" t="str">
        <f>IF(FN_MC!Z261="","*",FN_MC!Z261)</f>
        <v>*</v>
      </c>
      <c r="D258" s="116" t="str">
        <f>IF(FN_MC!S261="","*",FN_MC!S261)</f>
        <v>-</v>
      </c>
      <c r="E258" s="116" t="str">
        <f>IF(FN_MC!T261="","*",FN_MC!T261)</f>
        <v>-</v>
      </c>
      <c r="F258" s="116" t="str">
        <f>IF(FN_MC!B261="","*",FN_MC!B261)</f>
        <v>*</v>
      </c>
      <c r="G258" s="116" t="str">
        <f>IF(FN_MC!D261="","*",FN_MC!D261)</f>
        <v>*</v>
      </c>
      <c r="H258" s="116" t="str">
        <f>IF(FN_MC!F261="","*",FN_MC!F261)</f>
        <v>*</v>
      </c>
      <c r="I258" s="116" t="str">
        <f>IF(FN_MC!H261="","*",FN_MC!H261)</f>
        <v>*</v>
      </c>
      <c r="J258" s="116" t="str">
        <f>IF(FN_MC!I261="","*",FN_MC!I261)</f>
        <v>*</v>
      </c>
      <c r="K258" s="116" t="str">
        <f>IF(FN_MC!M261="","*",FN_MC!M261)</f>
        <v>-</v>
      </c>
      <c r="L258" s="116" t="str">
        <f>IF(FN_MC!N261="","*",FN_MC!N261)</f>
        <v>-</v>
      </c>
      <c r="M258" s="117" t="str">
        <f>IF(FN_MC!J261="","*",FN_MC!J261)</f>
        <v>*</v>
      </c>
      <c r="N258" s="117" t="str">
        <f>IF(FN_MC!K261="","*",FN_MC!K261)</f>
        <v>*</v>
      </c>
      <c r="O258" s="117" t="str">
        <f>IF(FN_MC!L261="","*",FN_MC!L261)</f>
        <v>*</v>
      </c>
      <c r="P258" s="117"/>
      <c r="Q258" s="134" t="str">
        <f>IF(FN_MC!O261="","*",FN_MC!O261)</f>
        <v>*</v>
      </c>
      <c r="R258" s="134" t="str">
        <f>IF(FN_MC!P261="","*",FN_MC!P261)</f>
        <v>*</v>
      </c>
      <c r="S258" s="116" t="str">
        <f>IF(FN_MC!Q261="","*",CONCATENATE(FN_MC!Q261," ",FN_MC!R261))</f>
        <v>*</v>
      </c>
      <c r="T258" s="116" t="str">
        <f>IF(FN_MC!V261="","*",FN_MC!V261)</f>
        <v>*</v>
      </c>
      <c r="U258" s="116" t="str">
        <f>IF(FN_MC!W261="","*",FN_MC!W261)</f>
        <v>*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IF(FN_MC!Y262="","*",FN_MC!Y262)</f>
        <v>*</v>
      </c>
      <c r="B259" s="115" t="str">
        <f>IF(FN_MC!X262="","*",FN_MC!X262)</f>
        <v>*</v>
      </c>
      <c r="C259" s="115" t="str">
        <f>IF(FN_MC!Z262="","*",FN_MC!Z262)</f>
        <v>*</v>
      </c>
      <c r="D259" s="116" t="str">
        <f>IF(FN_MC!S262="","*",FN_MC!S262)</f>
        <v>-</v>
      </c>
      <c r="E259" s="116" t="str">
        <f>IF(FN_MC!T262="","*",FN_MC!T262)</f>
        <v>-</v>
      </c>
      <c r="F259" s="116" t="str">
        <f>IF(FN_MC!B262="","*",FN_MC!B262)</f>
        <v>*</v>
      </c>
      <c r="G259" s="116" t="str">
        <f>IF(FN_MC!D262="","*",FN_MC!D262)</f>
        <v>*</v>
      </c>
      <c r="H259" s="116" t="str">
        <f>IF(FN_MC!F262="","*",FN_MC!F262)</f>
        <v>*</v>
      </c>
      <c r="I259" s="116" t="str">
        <f>IF(FN_MC!H262="","*",FN_MC!H262)</f>
        <v>*</v>
      </c>
      <c r="J259" s="116" t="str">
        <f>IF(FN_MC!I262="","*",FN_MC!I262)</f>
        <v>*</v>
      </c>
      <c r="K259" s="116" t="str">
        <f>IF(FN_MC!M262="","*",FN_MC!M262)</f>
        <v>-</v>
      </c>
      <c r="L259" s="116" t="str">
        <f>IF(FN_MC!N262="","*",FN_MC!N262)</f>
        <v>-</v>
      </c>
      <c r="M259" s="117" t="str">
        <f>IF(FN_MC!J262="","*",FN_MC!J262)</f>
        <v>*</v>
      </c>
      <c r="N259" s="117" t="str">
        <f>IF(FN_MC!K262="","*",FN_MC!K262)</f>
        <v>*</v>
      </c>
      <c r="O259" s="117" t="str">
        <f>IF(FN_MC!L262="","*",FN_MC!L262)</f>
        <v>*</v>
      </c>
      <c r="P259" s="117"/>
      <c r="Q259" s="134" t="str">
        <f>IF(FN_MC!O262="","*",FN_MC!O262)</f>
        <v>*</v>
      </c>
      <c r="R259" s="134" t="str">
        <f>IF(FN_MC!P262="","*",FN_MC!P262)</f>
        <v>*</v>
      </c>
      <c r="S259" s="116" t="str">
        <f>IF(FN_MC!Q262="","*",CONCATENATE(FN_MC!Q262," ",FN_MC!R262))</f>
        <v>*</v>
      </c>
      <c r="T259" s="116" t="str">
        <f>IF(FN_MC!V262="","*",FN_MC!V262)</f>
        <v>*</v>
      </c>
      <c r="U259" s="116" t="str">
        <f>IF(FN_MC!W262="","*",FN_MC!W262)</f>
        <v>*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IF(FN_MC!Y263="","*",FN_MC!Y263)</f>
        <v>OPORTUNIDADE</v>
      </c>
      <c r="B260" s="115" t="str">
        <f>IF(FN_MC!X263="","*",FN_MC!X263)</f>
        <v>Oportunidade</v>
      </c>
      <c r="C260" s="115" t="str">
        <f>IF(FN_MC!Z263="","*",FN_MC!Z263)</f>
        <v>P1</v>
      </c>
      <c r="D260" s="116" t="str">
        <f>IF(FN_MC!S263="","*",FN_MC!S263)</f>
        <v>FERRONORTE</v>
      </c>
      <c r="E260" s="116" t="str">
        <f>IF(FN_MC!T263="","*",FN_MC!T263)</f>
        <v>TGR-TRO</v>
      </c>
      <c r="F260" s="116">
        <f>IF(FN_MC!B263="","*",FN_MC!B263)</f>
        <v>45952</v>
      </c>
      <c r="G260" s="116" t="str">
        <f>IF(FN_MC!D263="","*",FN_MC!D263)</f>
        <v>E14</v>
      </c>
      <c r="H260" s="116" t="str">
        <f>IF(FN_MC!F263="","*",FN_MC!F263)</f>
        <v>MECANIZAÇÃO - ESMERILHADORA</v>
      </c>
      <c r="I260" s="116" t="str">
        <f>IF(FN_MC!H263="","*",FN_MC!H263)</f>
        <v>TIQ2</v>
      </c>
      <c r="J260" s="116" t="str">
        <f>IF(FN_MC!I263="","*",FN_MC!I263)</f>
        <v>TGR</v>
      </c>
      <c r="K260" s="116" t="str">
        <f>IF(FN_MC!M263="","*",FN_MC!M263)</f>
        <v>TIQ-TGR</v>
      </c>
      <c r="L260" s="116" t="str">
        <f>IF(FN_MC!N263="","*",FN_MC!N263)</f>
        <v>TIQTGR</v>
      </c>
      <c r="M260" s="117">
        <f>IF(FN_MC!J263="","*",FN_MC!J263)</f>
        <v>98</v>
      </c>
      <c r="N260" s="117">
        <f>IF(FN_MC!K263="","*",FN_MC!K263)</f>
        <v>617</v>
      </c>
      <c r="O260" s="117" t="str">
        <f>IF(FN_MC!L263="","*",FN_MC!L263)</f>
        <v>-</v>
      </c>
      <c r="P260" s="117"/>
      <c r="Q260" s="134">
        <f>IF(FN_MC!O263="","*",FN_MC!O263)</f>
        <v>0.875</v>
      </c>
      <c r="R260" s="134">
        <f>IF(FN_MC!P263="","*",FN_MC!P263)</f>
        <v>4.1666666666666664E-2</v>
      </c>
      <c r="S260" s="116" t="str">
        <f>IF(FN_MC!Q263="","*",CONCATENATE(FN_MC!Q263," ",FN_MC!R263))</f>
        <v>4500 M</v>
      </c>
      <c r="T260" s="116" t="str">
        <f>IF(FN_MC!V263="","*",FN_MC!V263)</f>
        <v>Fernanda</v>
      </c>
      <c r="U260" s="116" t="str">
        <f>IF(FN_MC!W263="","*",FN_MC!W263)</f>
        <v>Segue esmerilhando TIQ à TEP 16km/h, segue em VMA de TEP ate TIQ,encerrando  em TIQ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IF(FN_MC!Y264="","*",FN_MC!Y264)</f>
        <v>*</v>
      </c>
      <c r="B261" s="115" t="str">
        <f>IF(FN_MC!X264="","*",FN_MC!X264)</f>
        <v>Oportunidade</v>
      </c>
      <c r="C261" s="115" t="str">
        <f>IF(FN_MC!Z264="","*",FN_MC!Z264)</f>
        <v>P0</v>
      </c>
      <c r="D261" s="116" t="str">
        <f>IF(FN_MC!S264="","*",FN_MC!S264)</f>
        <v>FERRONORTE</v>
      </c>
      <c r="E261" s="116" t="str">
        <f>IF(FN_MC!T264="","*",FN_MC!T264)</f>
        <v>TGR-TRO</v>
      </c>
      <c r="F261" s="116" t="str">
        <f>IF(FN_MC!B264="","*",FN_MC!B264)</f>
        <v>*</v>
      </c>
      <c r="G261" s="116" t="str">
        <f>IF(FN_MC!D264="","*",FN_MC!D264)</f>
        <v>BRUNO (TF-525)</v>
      </c>
      <c r="H261" s="116" t="str">
        <f>IF(FN_MC!F264="","*",FN_MC!F264)</f>
        <v>PDM - SOLDA</v>
      </c>
      <c r="I261" s="116" t="str">
        <f>IF(FN_MC!H264="","*",FN_MC!H264)</f>
        <v>TBE1</v>
      </c>
      <c r="J261" s="116" t="str">
        <f>IF(FN_MC!I264="","*",FN_MC!I264)</f>
        <v>-</v>
      </c>
      <c r="K261" s="116" t="str">
        <f>IF(FN_MC!M264="","*",FN_MC!M264)</f>
        <v>TBE-S</v>
      </c>
      <c r="L261" s="116" t="str">
        <f>IF(FN_MC!N264="","*",FN_MC!N264)</f>
        <v>TBES</v>
      </c>
      <c r="M261" s="117">
        <f>IF(FN_MC!J264="","*",FN_MC!J264)</f>
        <v>98</v>
      </c>
      <c r="N261" s="117">
        <f>IF(FN_MC!K264="","*",FN_MC!K264)</f>
        <v>529.1</v>
      </c>
      <c r="O261" s="117">
        <f>IF(FN_MC!L264="","*",FN_MC!L264)</f>
        <v>500</v>
      </c>
      <c r="P261" s="117"/>
      <c r="Q261" s="134">
        <f>IF(FN_MC!O264="","*",FN_MC!O264)</f>
        <v>0.375</v>
      </c>
      <c r="R261" s="134">
        <f>IF(FN_MC!P264="","*",FN_MC!P264)</f>
        <v>6.25E-2</v>
      </c>
      <c r="S261" s="116" t="str">
        <f>IF(FN_MC!Q264="","*",CONCATENATE(FN_MC!Q264," ",FN_MC!R264))</f>
        <v>1 Nº DE SOLDA</v>
      </c>
      <c r="T261" s="116" t="str">
        <f>IF(FN_MC!V264="","*",FN_MC!V264)</f>
        <v>Bruno</v>
      </c>
      <c r="U261" s="116" t="str">
        <f>IF(FN_MC!W264="","*",FN_MC!W264)</f>
        <v xml:space="preserve">Solda depende de temperatura 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IF(FN_MC!Y265="","*",FN_MC!Y265)</f>
        <v>OPORTUNIDADE</v>
      </c>
      <c r="B262" s="115" t="str">
        <f>IF(FN_MC!X265="","*",FN_MC!X265)</f>
        <v>Oportunidade</v>
      </c>
      <c r="C262" s="115" t="str">
        <f>IF(FN_MC!Z265="","*",FN_MC!Z265)</f>
        <v>P0</v>
      </c>
      <c r="D262" s="116" t="str">
        <f>IF(FN_MC!S265="","*",FN_MC!S265)</f>
        <v>FERRONORTE</v>
      </c>
      <c r="E262" s="116" t="str">
        <f>IF(FN_MC!T265="","*",FN_MC!T265)</f>
        <v>TCS-TGR</v>
      </c>
      <c r="F262" s="116">
        <f>IF(FN_MC!B265="","*",FN_MC!B265)</f>
        <v>45952</v>
      </c>
      <c r="G262" s="116" t="str">
        <f>IF(FN_MC!D265="","*",FN_MC!D265)</f>
        <v>W70</v>
      </c>
      <c r="H262" s="116" t="str">
        <f>IF(FN_MC!F265="","*",FN_MC!F265)</f>
        <v>DESLOCAMENTO</v>
      </c>
      <c r="I262" s="116" t="str">
        <f>IF(FN_MC!H265="","*",FN_MC!H265)</f>
        <v>TGR2</v>
      </c>
      <c r="J262" s="116" t="str">
        <f>IF(FN_MC!I265="","*",FN_MC!I265)</f>
        <v>TOM</v>
      </c>
      <c r="K262" s="116" t="str">
        <f>IF(FN_MC!M265="","*",FN_MC!M265)</f>
        <v>TGR-TOM</v>
      </c>
      <c r="L262" s="116" t="str">
        <f>IF(FN_MC!N265="","*",FN_MC!N265)</f>
        <v>TGRTOM</v>
      </c>
      <c r="M262" s="117">
        <f>IF(FN_MC!J265="","*",FN_MC!J265)</f>
        <v>74</v>
      </c>
      <c r="N262" s="117">
        <f>IF(FN_MC!K265="","*",FN_MC!K265)</f>
        <v>501</v>
      </c>
      <c r="O262" s="117" t="str">
        <f>IF(FN_MC!L265="","*",FN_MC!L265)</f>
        <v>*</v>
      </c>
      <c r="P262" s="117"/>
      <c r="Q262" s="134">
        <f>IF(FN_MC!O265="","*",FN_MC!O265)</f>
        <v>0.5</v>
      </c>
      <c r="R262" s="134">
        <f>IF(FN_MC!P265="","*",FN_MC!P265)</f>
        <v>4.1666666666666664E-2</v>
      </c>
      <c r="S262" s="116" t="str">
        <f>IF(FN_MC!Q265="","*",CONCATENATE(FN_MC!Q265," ",FN_MC!R265))</f>
        <v>1 BINÁRIO</v>
      </c>
      <c r="T262" s="116" t="str">
        <f>IF(FN_MC!V265="","*",FN_MC!V265)</f>
        <v>Ronaldo</v>
      </c>
      <c r="U262" s="116" t="str">
        <f>IF(FN_MC!W265="","*",FN_MC!W265)</f>
        <v>Deslocamento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IF(FN_MC!Y266="","*",FN_MC!Y266)</f>
        <v>OPORTUNIDADE</v>
      </c>
      <c r="B263" s="115" t="str">
        <f>IF(FN_MC!X266="","*",FN_MC!X266)</f>
        <v>Oportunidade</v>
      </c>
      <c r="C263" s="115" t="str">
        <f>IF(FN_MC!Z266="","*",FN_MC!Z266)</f>
        <v>P2</v>
      </c>
      <c r="D263" s="116" t="str">
        <f>IF(FN_MC!S266="","*",FN_MC!S266)</f>
        <v>FERRONORTE</v>
      </c>
      <c r="E263" s="116" t="str">
        <f>IF(FN_MC!T266="","*",FN_MC!T266)</f>
        <v>TCS-TGR</v>
      </c>
      <c r="F263" s="116">
        <f>IF(FN_MC!B266="","*",FN_MC!B266)</f>
        <v>45952</v>
      </c>
      <c r="G263" s="116" t="str">
        <f>IF(FN_MC!D266="","*",FN_MC!D266)</f>
        <v>ELSON (TF-526)</v>
      </c>
      <c r="H263" s="116" t="str">
        <f>IF(FN_MC!F266="","*",FN_MC!F266)</f>
        <v>PDM - SOLDA</v>
      </c>
      <c r="I263" s="116" t="str">
        <f>IF(FN_MC!H266="","*",FN_MC!H266)</f>
        <v>TBR487</v>
      </c>
      <c r="J263" s="116" t="str">
        <f>IF(FN_MC!I266="","*",FN_MC!I266)</f>
        <v>-</v>
      </c>
      <c r="K263" s="116" t="str">
        <f>IF(FN_MC!M266="","*",FN_MC!M266)</f>
        <v>TGR-TBR</v>
      </c>
      <c r="L263" s="116" t="str">
        <f>IF(FN_MC!N266="","*",FN_MC!N266)</f>
        <v>TBR487</v>
      </c>
      <c r="M263" s="117">
        <f>IF(FN_MC!J266="","*",FN_MC!J266)</f>
        <v>74</v>
      </c>
      <c r="N263" s="117">
        <f>IF(FN_MC!K266="","*",FN_MC!K266)</f>
        <v>482.4</v>
      </c>
      <c r="O263" s="117" t="str">
        <f>IF(FN_MC!L266="","*",FN_MC!L266)</f>
        <v>-</v>
      </c>
      <c r="P263" s="117"/>
      <c r="Q263" s="134">
        <f>IF(FN_MC!O266="","*",FN_MC!O266)</f>
        <v>0.375</v>
      </c>
      <c r="R263" s="134">
        <f>IF(FN_MC!P266="","*",FN_MC!P266)</f>
        <v>6.25E-2</v>
      </c>
      <c r="S263" s="116" t="str">
        <f>IF(FN_MC!Q266="","*",CONCATENATE(FN_MC!Q266," ",FN_MC!R266))</f>
        <v>1 Nº DE SOLDA</v>
      </c>
      <c r="T263" s="116" t="str">
        <f>IF(FN_MC!V266="","*",FN_MC!V266)</f>
        <v>Elson</v>
      </c>
      <c r="U263" s="116" t="str">
        <f>IF(FN_MC!W266="","*",FN_MC!W266)</f>
        <v xml:space="preserve">Solda - Condicionada à temperatura 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IF(FN_MC!Y267="","*",FN_MC!Y267)</f>
        <v>OPORTUNIDADE</v>
      </c>
      <c r="B264" s="115" t="str">
        <f>IF(FN_MC!X267="","*",FN_MC!X267)</f>
        <v>Oportunidade</v>
      </c>
      <c r="C264" s="115" t="str">
        <f>IF(FN_MC!Z267="","*",FN_MC!Z267)</f>
        <v>P1</v>
      </c>
      <c r="D264" s="116" t="str">
        <f>IF(FN_MC!S267="","*",FN_MC!S267)</f>
        <v>FERRONORTE</v>
      </c>
      <c r="E264" s="116" t="str">
        <f>IF(FN_MC!T267="","*",FN_MC!T267)</f>
        <v>TMI-TCS</v>
      </c>
      <c r="F264" s="116">
        <f>IF(FN_MC!B267="","*",FN_MC!B267)</f>
        <v>45952</v>
      </c>
      <c r="G264" s="116" t="str">
        <f>IF(FN_MC!D267="","*",FN_MC!D267)</f>
        <v>V87</v>
      </c>
      <c r="H264" s="116" t="str">
        <f>IF(FN_MC!F267="","*",FN_MC!F267)</f>
        <v>MECANIZAÇÃO - SOCADORA</v>
      </c>
      <c r="I264" s="116" t="str">
        <f>IF(FN_MC!H267="","*",FN_MC!H267)</f>
        <v>TMO155</v>
      </c>
      <c r="J264" s="116" t="str">
        <f>IF(FN_MC!I267="","*",FN_MC!I267)</f>
        <v>TVI2</v>
      </c>
      <c r="K264" s="116" t="str">
        <f>IF(FN_MC!M267="","*",FN_MC!M267)</f>
        <v>TVI-TIN</v>
      </c>
      <c r="L264" s="116" t="str">
        <f>IF(FN_MC!N267="","*",FN_MC!N267)</f>
        <v>TVI-TIN</v>
      </c>
      <c r="M264" s="117">
        <f>IF(FN_MC!J267="","*",FN_MC!J267)</f>
        <v>74</v>
      </c>
      <c r="N264" s="117">
        <f>IF(FN_MC!K267="","*",FN_MC!K267)</f>
        <v>201.9</v>
      </c>
      <c r="O264" s="117">
        <f>IF(FN_MC!L267="","*",FN_MC!L267)</f>
        <v>190</v>
      </c>
      <c r="P264" s="117"/>
      <c r="Q264" s="134">
        <f>IF(FN_MC!O267="","*",FN_MC!O267)</f>
        <v>0.375</v>
      </c>
      <c r="R264" s="134">
        <f>IF(FN_MC!P267="","*",FN_MC!P267)</f>
        <v>8.3333333333333329E-2</v>
      </c>
      <c r="S264" s="116" t="str">
        <f>IF(FN_MC!Q267="","*",CONCATENATE(FN_MC!Q267," ",FN_MC!R267))</f>
        <v>1020 M</v>
      </c>
      <c r="T264" s="116" t="str">
        <f>IF(FN_MC!V267="","*",FN_MC!V267)</f>
        <v>Antonioni</v>
      </c>
      <c r="U264" s="116" t="str">
        <f>IF(FN_MC!W267="","*",FN_MC!W267)</f>
        <v xml:space="preserve">Socaria mecanizada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IF(FN_MC!Y268="","*",FN_MC!Y268)</f>
        <v>OPORTUNIDADE</v>
      </c>
      <c r="B265" s="115" t="str">
        <f>IF(FN_MC!X268="","*",FN_MC!X268)</f>
        <v>Oportunidade</v>
      </c>
      <c r="C265" s="115" t="str">
        <f>IF(FN_MC!Z268="","*",FN_MC!Z268)</f>
        <v>P2</v>
      </c>
      <c r="D265" s="116" t="str">
        <f>IF(FN_MC!S268="","*",FN_MC!S268)</f>
        <v>FERRONORTE</v>
      </c>
      <c r="E265" s="116" t="str">
        <f>IF(FN_MC!T268="","*",FN_MC!T268)</f>
        <v>TMI-TCS</v>
      </c>
      <c r="F265" s="116">
        <f>IF(FN_MC!B268="","*",FN_MC!B268)</f>
        <v>45952</v>
      </c>
      <c r="G265" s="116" t="str">
        <f>IF(FN_MC!D268="","*",FN_MC!D268)</f>
        <v>FRANCISCO (TF-670)</v>
      </c>
      <c r="H265" s="116" t="str">
        <f>IF(FN_MC!F268="","*",FN_MC!F268)</f>
        <v>PDM - SOLDA</v>
      </c>
      <c r="I265" s="116" t="str">
        <f>IF(FN_MC!H268="","*",FN_MC!H268)</f>
        <v>TMO155</v>
      </c>
      <c r="J265" s="116" t="str">
        <f>IF(FN_MC!I268="","*",FN_MC!I268)</f>
        <v>-</v>
      </c>
      <c r="K265" s="116" t="str">
        <f>IF(FN_MC!M268="","*",FN_MC!M268)</f>
        <v>TCE-TMO</v>
      </c>
      <c r="L265" s="116" t="str">
        <f>IF(FN_MC!N268="","*",FN_MC!N268)</f>
        <v>TMO155</v>
      </c>
      <c r="M265" s="117">
        <f>IF(FN_MC!J268="","*",FN_MC!J268)</f>
        <v>74</v>
      </c>
      <c r="N265" s="117">
        <f>IF(FN_MC!K268="","*",FN_MC!K268)</f>
        <v>147.4</v>
      </c>
      <c r="O265" s="117" t="str">
        <f>IF(FN_MC!L268="","*",FN_MC!L268)</f>
        <v>*</v>
      </c>
      <c r="P265" s="117"/>
      <c r="Q265" s="134">
        <f>IF(FN_MC!O268="","*",FN_MC!O268)</f>
        <v>0.375</v>
      </c>
      <c r="R265" s="134">
        <f>IF(FN_MC!P268="","*",FN_MC!P268)</f>
        <v>6.25E-2</v>
      </c>
      <c r="S265" s="116" t="str">
        <f>IF(FN_MC!Q268="","*",CONCATENATE(FN_MC!Q268," ",FN_MC!R268))</f>
        <v>1 Nº DE SOLDA</v>
      </c>
      <c r="T265" s="116" t="str">
        <f>IF(FN_MC!V268="","*",FN_MC!V268)</f>
        <v>Francisco</v>
      </c>
      <c r="U265" s="116" t="str">
        <f>IF(FN_MC!W268="","*",FN_MC!W268)</f>
        <v xml:space="preserve">Solda - Condicionada à temperatura 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IF(FN_MC!Y269="","*",FN_MC!Y269)</f>
        <v>OPORTUNIDADE</v>
      </c>
      <c r="B266" s="115" t="str">
        <f>IF(FN_MC!X269="","*",FN_MC!X269)</f>
        <v>Oportunidade</v>
      </c>
      <c r="C266" s="115" t="str">
        <f>IF(FN_MC!Z269="","*",FN_MC!Z269)</f>
        <v>P1</v>
      </c>
      <c r="D266" s="116" t="str">
        <f>IF(FN_MC!S269="","*",FN_MC!S269)</f>
        <v>FERRONORTE</v>
      </c>
      <c r="E266" s="116" t="str">
        <f>IF(FN_MC!T269="","*",FN_MC!T269)</f>
        <v>TMI-TCS</v>
      </c>
      <c r="F266" s="116">
        <f>IF(FN_MC!B269="","*",FN_MC!B269)</f>
        <v>45952</v>
      </c>
      <c r="G266" s="116" t="str">
        <f>IF(FN_MC!D269="","*",FN_MC!D269)</f>
        <v>W50</v>
      </c>
      <c r="H266" s="116" t="str">
        <f>IF(FN_MC!F269="","*",FN_MC!F269)</f>
        <v>DESLOCAMENTO</v>
      </c>
      <c r="I266" s="116" t="str">
        <f>IF(FN_MC!H269="","*",FN_MC!H269)</f>
        <v>TBR487</v>
      </c>
      <c r="J266" s="116" t="str">
        <f>IF(FN_MC!I269="","*",FN_MC!I269)</f>
        <v>TCS2</v>
      </c>
      <c r="K266" s="116" t="str">
        <f>IF(FN_MC!M269="","*",FN_MC!M269)</f>
        <v>TIN-TCS</v>
      </c>
      <c r="L266" s="116" t="str">
        <f>IF(FN_MC!N269="","*",FN_MC!N269)</f>
        <v>TINTCS</v>
      </c>
      <c r="M266" s="117">
        <f>IF(FN_MC!J269="","*",FN_MC!J269)</f>
        <v>74</v>
      </c>
      <c r="N266" s="117">
        <f>IF(FN_MC!K269="","*",FN_MC!K269)</f>
        <v>111</v>
      </c>
      <c r="O266" s="117" t="str">
        <f>IF(FN_MC!L269="","*",FN_MC!L269)</f>
        <v>*</v>
      </c>
      <c r="P266" s="117"/>
      <c r="Q266" s="134">
        <f>IF(FN_MC!O269="","*",FN_MC!O269)</f>
        <v>0.375</v>
      </c>
      <c r="R266" s="134">
        <f>IF(FN_MC!P269="","*",FN_MC!P269)</f>
        <v>4.1666666666666664E-2</v>
      </c>
      <c r="S266" s="116" t="str">
        <f>IF(FN_MC!Q269="","*",CONCATENATE(FN_MC!Q269," ",FN_MC!R269))</f>
        <v>1 BINÁRIO</v>
      </c>
      <c r="T266" s="116" t="str">
        <f>IF(FN_MC!V269="","*",FN_MC!V269)</f>
        <v xml:space="preserve">HERBET </v>
      </c>
      <c r="U266" s="116" t="str">
        <f>IF(FN_MC!W269="","*",FN_MC!W269)</f>
        <v>Deslocamento TIN-TCS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IF(FN_MC!Y270="","*",FN_MC!Y270)</f>
        <v>OPORTUNIDADE</v>
      </c>
      <c r="B267" s="115" t="str">
        <f>IF(FN_MC!X270="","*",FN_MC!X270)</f>
        <v>Oportunidade</v>
      </c>
      <c r="C267" s="115" t="str">
        <f>IF(FN_MC!Z270="","*",FN_MC!Z270)</f>
        <v>P2</v>
      </c>
      <c r="D267" s="116" t="str">
        <f>IF(FN_MC!S270="","*",FN_MC!S270)</f>
        <v>FERRONORTE</v>
      </c>
      <c r="E267" s="116" t="str">
        <f>IF(FN_MC!T270="","*",FN_MC!T270)</f>
        <v>TMI-TCS</v>
      </c>
      <c r="F267" s="116">
        <f>IF(FN_MC!B270="","*",FN_MC!B270)</f>
        <v>45952</v>
      </c>
      <c r="G267" s="116" t="str">
        <f>IF(FN_MC!D270="","*",FN_MC!D270)</f>
        <v>V80</v>
      </c>
      <c r="H267" s="116" t="str">
        <f>IF(FN_MC!F270="","*",FN_MC!F270)</f>
        <v>INSPEÇÃO RIV</v>
      </c>
      <c r="I267" s="116" t="str">
        <f>IF(FN_MC!H270="","*",FN_MC!H270)</f>
        <v>TMO155</v>
      </c>
      <c r="J267" s="116" t="str">
        <f>IF(FN_MC!I270="","*",FN_MC!I270)</f>
        <v>ZFN</v>
      </c>
      <c r="K267" s="116" t="str">
        <f>IF(FN_MC!M270="","*",FN_MC!M270)</f>
        <v>TAP-ZFN</v>
      </c>
      <c r="L267" s="116" t="str">
        <f>IF(FN_MC!N270="","*",FN_MC!N270)</f>
        <v>TAPZFN</v>
      </c>
      <c r="M267" s="117">
        <f>IF(FN_MC!J270="","*",FN_MC!J270)</f>
        <v>74</v>
      </c>
      <c r="N267" s="117">
        <f>IF(FN_MC!K270="","*",FN_MC!K270)</f>
        <v>26</v>
      </c>
      <c r="O267" s="117" t="str">
        <f>IF(FN_MC!L270="","*",FN_MC!L270)</f>
        <v>-</v>
      </c>
      <c r="P267" s="117"/>
      <c r="Q267" s="134">
        <f>IF(FN_MC!O270="","*",FN_MC!O270)</f>
        <v>0.375</v>
      </c>
      <c r="R267" s="134">
        <f>IF(FN_MC!P270="","*",FN_MC!P270)</f>
        <v>4.1666666666666664E-2</v>
      </c>
      <c r="S267" s="116" t="str">
        <f>IF(FN_MC!Q270="","*",CONCATENATE(FN_MC!Q270," ",FN_MC!R270))</f>
        <v>1 BINÁRIO</v>
      </c>
      <c r="T267" s="116" t="str">
        <f>IF(FN_MC!V270="","*",FN_MC!V270)</f>
        <v>Fernanda</v>
      </c>
      <c r="U267" s="116" t="str">
        <f>IF(FN_MC!W270="","*",FN_MC!W270)</f>
        <v>Inspeção RIV - VMA 35km/h e 18km/h em PN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IF(FN_MC!Y271="","*",FN_MC!Y271)</f>
        <v>OPORTUNIDADE</v>
      </c>
      <c r="B268" s="115" t="str">
        <f>IF(FN_MC!X271="","*",FN_MC!X271)</f>
        <v>Oportunidade</v>
      </c>
      <c r="C268" s="115" t="str">
        <f>IF(FN_MC!Z271="","*",FN_MC!Z271)</f>
        <v>P2</v>
      </c>
      <c r="D268" s="116" t="str">
        <f>IF(FN_MC!S271="","*",FN_MC!S271)</f>
        <v>MALHA CENTRAL</v>
      </c>
      <c r="E268" s="116" t="str">
        <f>IF(FN_MC!T271="","*",FN_MC!T271)</f>
        <v>RAMAL</v>
      </c>
      <c r="F268" s="116">
        <f>IF(FN_MC!B271="","*",FN_MC!B271)</f>
        <v>45952</v>
      </c>
      <c r="G268" s="116" t="str">
        <f>IF(FN_MC!D271="","*",FN_MC!D271)</f>
        <v>N46</v>
      </c>
      <c r="H268" s="116" t="str">
        <f>IF(FN_MC!F271="","*",FN_MC!F271)</f>
        <v>DESLOCAMENTO</v>
      </c>
      <c r="I268" s="116" t="str">
        <f>IF(FN_MC!H271="","*",FN_MC!H271)</f>
        <v>PITK96</v>
      </c>
      <c r="J268" s="116" t="str">
        <f>IF(FN_MC!I271="","*",FN_MC!I271)</f>
        <v>ZZZ</v>
      </c>
      <c r="K268" s="116" t="str">
        <f>IF(FN_MC!M271="","*",FN_MC!M271)</f>
        <v>ZTP-ZZZ</v>
      </c>
      <c r="L268" s="116" t="str">
        <f>IF(FN_MC!N271="","*",FN_MC!N271)</f>
        <v>ZTPZZZ</v>
      </c>
      <c r="M268" s="117">
        <f>IF(FN_MC!J271="","*",FN_MC!J271)</f>
        <v>78</v>
      </c>
      <c r="N268" s="117">
        <f>IF(FN_MC!K271="","*",FN_MC!K271)</f>
        <v>335</v>
      </c>
      <c r="O268" s="117" t="str">
        <f>IF(FN_MC!L271="","*",FN_MC!L271)</f>
        <v>-</v>
      </c>
      <c r="P268" s="117"/>
      <c r="Q268" s="134">
        <f>IF(FN_MC!O271="","*",FN_MC!O271)</f>
        <v>0.5</v>
      </c>
      <c r="R268" s="134">
        <f>IF(FN_MC!P271="","*",FN_MC!P271)</f>
        <v>4.1666666666666664E-2</v>
      </c>
      <c r="S268" s="116" t="str">
        <f>IF(FN_MC!Q271="","*",CONCATENATE(FN_MC!Q271," ",FN_MC!R271))</f>
        <v>1 BINÁRIO</v>
      </c>
      <c r="T268" s="116" t="str">
        <f>IF(FN_MC!V271="","*",FN_MC!V271)</f>
        <v>Marcelo</v>
      </c>
      <c r="U268" s="116" t="str">
        <f>IF(FN_MC!W271="","*",FN_MC!W271)</f>
        <v>Deslocamento para ZZZ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IF(FN_MC!Y272="","*",FN_MC!Y272)</f>
        <v>OPORTUNIDADE</v>
      </c>
      <c r="B269" s="115" t="str">
        <f>IF(FN_MC!X272="","*",FN_MC!X272)</f>
        <v>Oportunidade</v>
      </c>
      <c r="C269" s="115" t="str">
        <f>IF(FN_MC!Z272="","*",FN_MC!Z272)</f>
        <v>P1</v>
      </c>
      <c r="D269" s="116" t="str">
        <f>IF(FN_MC!S272="","*",FN_MC!S272)</f>
        <v>MALHA CENTRAL</v>
      </c>
      <c r="E269" s="116" t="str">
        <f>IF(FN_MC!T272="","*",FN_MC!T272)</f>
        <v>RAMAL</v>
      </c>
      <c r="F269" s="116">
        <f>IF(FN_MC!B272="","*",FN_MC!B272)</f>
        <v>45952</v>
      </c>
      <c r="G269" s="116" t="str">
        <f>IF(FN_MC!D272="","*",FN_MC!D272)</f>
        <v>E17</v>
      </c>
      <c r="H269" s="116" t="str">
        <f>IF(FN_MC!F272="","*",FN_MC!F272)</f>
        <v>CAMINHÃO DE SOLDA</v>
      </c>
      <c r="I269" s="116" t="str">
        <f>IF(FN_MC!H272="","*",FN_MC!H272)</f>
        <v>ZTEZVT</v>
      </c>
      <c r="J269" s="116" t="str">
        <f>IF(FN_MC!I272="","*",FN_MC!I272)</f>
        <v>ZTEZVT</v>
      </c>
      <c r="K269" s="116" t="str">
        <f>IF(FN_MC!M272="","*",FN_MC!M272)</f>
        <v>ZTE-ZVT</v>
      </c>
      <c r="L269" s="116" t="str">
        <f>IF(FN_MC!N272="","*",FN_MC!N272)</f>
        <v>ZVTZDK</v>
      </c>
      <c r="M269" s="117">
        <f>IF(FN_MC!J272="","*",FN_MC!J272)</f>
        <v>78</v>
      </c>
      <c r="N269" s="117">
        <f>IF(FN_MC!K272="","*",FN_MC!K272)</f>
        <v>244</v>
      </c>
      <c r="O269" s="117">
        <f>IF(FN_MC!L272="","*",FN_MC!L272)</f>
        <v>246</v>
      </c>
      <c r="P269" s="117"/>
      <c r="Q269" s="134">
        <f>IF(FN_MC!O272="","*",FN_MC!O272)</f>
        <v>0.39583333333333331</v>
      </c>
      <c r="R269" s="134">
        <f>IF(FN_MC!P272="","*",FN_MC!P272)</f>
        <v>0.125</v>
      </c>
      <c r="S269" s="116" t="str">
        <f>IF(FN_MC!Q272="","*",CONCATENATE(FN_MC!Q272," ",FN_MC!R272))</f>
        <v>2 Nº DE SOLDA</v>
      </c>
      <c r="T269" s="116" t="str">
        <f>IF(FN_MC!V272="","*",FN_MC!V272)</f>
        <v>Francisco</v>
      </c>
      <c r="U269" s="116" t="str">
        <f>IF(FN_MC!W272="","*",FN_MC!W272)</f>
        <v xml:space="preserve">Caminhão de solda 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IF(FN_MC!Y273="","*",FN_MC!Y273)</f>
        <v>OPORTUNIDADE</v>
      </c>
      <c r="B270" s="115" t="str">
        <f>IF(FN_MC!X273="","*",FN_MC!X273)</f>
        <v>Oportunidade</v>
      </c>
      <c r="C270" s="115" t="str">
        <f>IF(FN_MC!Z273="","*",FN_MC!Z273)</f>
        <v>P0</v>
      </c>
      <c r="D270" s="116" t="str">
        <f>IF(FN_MC!S273="","*",FN_MC!S273)</f>
        <v>MALHA CENTRAL</v>
      </c>
      <c r="E270" s="116" t="str">
        <f>IF(FN_MC!T273="","*",FN_MC!T273)</f>
        <v>RAMAL</v>
      </c>
      <c r="F270" s="116">
        <f>IF(FN_MC!B273="","*",FN_MC!B273)</f>
        <v>45952</v>
      </c>
      <c r="G270" s="116" t="str">
        <f>IF(FN_MC!D273="","*",FN_MC!D273)</f>
        <v>V42</v>
      </c>
      <c r="H270" s="116" t="str">
        <f>IF(FN_MC!F273="","*",FN_MC!F273)</f>
        <v>MODERNIZAÇÃO - SOCADORA</v>
      </c>
      <c r="I270" s="116" t="str">
        <f>IF(FN_MC!H273="","*",FN_MC!H273)</f>
        <v>ZGT1</v>
      </c>
      <c r="J270" s="116" t="str">
        <f>IF(FN_MC!I273="","*",FN_MC!I273)</f>
        <v>ZGT1</v>
      </c>
      <c r="K270" s="116" t="str">
        <f>IF(FN_MC!M273="","*",FN_MC!M273)</f>
        <v>ZGT-ZXE</v>
      </c>
      <c r="L270" s="116" t="str">
        <f>IF(FN_MC!N273="","*",FN_MC!N273)</f>
        <v>ZGTZXE</v>
      </c>
      <c r="M270" s="117">
        <f>IF(FN_MC!J273="","*",FN_MC!J273)</f>
        <v>72</v>
      </c>
      <c r="N270" s="117">
        <f>IF(FN_MC!K273="","*",FN_MC!K273)</f>
        <v>304</v>
      </c>
      <c r="O270" s="117">
        <f>IF(FN_MC!L273="","*",FN_MC!L273)</f>
        <v>305</v>
      </c>
      <c r="P270" s="117"/>
      <c r="Q270" s="134">
        <f>IF(FN_MC!O273="","*",FN_MC!O273)</f>
        <v>0.27083333333333331</v>
      </c>
      <c r="R270" s="134">
        <f>IF(FN_MC!P273="","*",FN_MC!P273)</f>
        <v>8.3333333333333329E-2</v>
      </c>
      <c r="S270" s="116" t="str">
        <f>IF(FN_MC!Q273="","*",CONCATENATE(FN_MC!Q273," ",FN_MC!R273))</f>
        <v>200 M</v>
      </c>
      <c r="T270" s="116" t="str">
        <f>IF(FN_MC!V273="","*",FN_MC!V273)</f>
        <v>Augusto</v>
      </c>
      <c r="U270" s="116" t="str">
        <f>IF(FN_MC!W273="","*",FN_MC!W273)</f>
        <v>Socaria mecanizada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IF(FN_MC!Y274="","*",FN_MC!Y274)</f>
        <v>OPORTUNIDADE</v>
      </c>
      <c r="B271" s="115" t="str">
        <f>IF(FN_MC!X274="","*",FN_MC!X274)</f>
        <v>Oportunidade</v>
      </c>
      <c r="C271" s="115" t="str">
        <f>IF(FN_MC!Z274="","*",FN_MC!Z274)</f>
        <v>P0</v>
      </c>
      <c r="D271" s="116" t="str">
        <f>IF(FN_MC!S274="","*",FN_MC!S274)</f>
        <v>MALHA CENTRAL</v>
      </c>
      <c r="E271" s="116" t="str">
        <f>IF(FN_MC!T274="","*",FN_MC!T274)</f>
        <v>PRV-POV</v>
      </c>
      <c r="F271" s="116">
        <f>IF(FN_MC!B274="","*",FN_MC!B274)</f>
        <v>45952</v>
      </c>
      <c r="G271" s="116" t="str">
        <f>IF(FN_MC!D274="","*",FN_MC!D274)</f>
        <v>W94</v>
      </c>
      <c r="H271" s="116" t="str">
        <f>IF(FN_MC!F274="","*",FN_MC!F274)</f>
        <v>OUTRAS ATIVIDADES</v>
      </c>
      <c r="I271" s="116" t="str">
        <f>IF(FN_MC!H274="","*",FN_MC!H274)</f>
        <v>PPR</v>
      </c>
      <c r="J271" s="116" t="str">
        <f>IF(FN_MC!I274="","*",FN_MC!I274)</f>
        <v>PIT</v>
      </c>
      <c r="K271" s="116" t="str">
        <f>IF(FN_MC!M274="","*",FN_MC!M274)</f>
        <v>PAS-PUD</v>
      </c>
      <c r="L271" s="116" t="str">
        <f>IF(FN_MC!N274="","*",FN_MC!N274)</f>
        <v>K96PUD</v>
      </c>
      <c r="M271" s="117">
        <f>IF(FN_MC!J274="","*",FN_MC!J274)</f>
        <v>103</v>
      </c>
      <c r="N271" s="117">
        <f>IF(FN_MC!K274="","*",FN_MC!K274)</f>
        <v>2087</v>
      </c>
      <c r="O271" s="117" t="str">
        <f>IF(FN_MC!L274="","*",FN_MC!L274)</f>
        <v>*</v>
      </c>
      <c r="P271" s="117"/>
      <c r="Q271" s="134">
        <f>IF(FN_MC!O274="","*",FN_MC!O274)</f>
        <v>0.45833333333333331</v>
      </c>
      <c r="R271" s="134">
        <f>IF(FN_MC!P274="","*",FN_MC!P274)</f>
        <v>4.1666666666666664E-2</v>
      </c>
      <c r="S271" s="116" t="str">
        <f>IF(FN_MC!Q274="","*",CONCATENATE(FN_MC!Q274," ",FN_MC!R274))</f>
        <v>1 BINÁRIO</v>
      </c>
      <c r="T271" s="116" t="str">
        <f>IF(FN_MC!V274="","*",FN_MC!V274)</f>
        <v xml:space="preserve">Lucas </v>
      </c>
      <c r="U271" s="116" t="str">
        <f>IF(FN_MC!W274="","*",FN_MC!W274)</f>
        <v>Descarga de materiais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IF(FN_MC!Y275="","*",FN_MC!Y275)</f>
        <v>OPORTUNIDADE</v>
      </c>
      <c r="B272" s="115" t="str">
        <f>IF(FN_MC!X275="","*",FN_MC!X275)</f>
        <v>Oportunidade</v>
      </c>
      <c r="C272" s="115" t="str">
        <f>IF(FN_MC!Z275="","*",FN_MC!Z275)</f>
        <v>P1</v>
      </c>
      <c r="D272" s="116" t="str">
        <f>IF(FN_MC!S275="","*",FN_MC!S275)</f>
        <v>MALHA CENTRAL</v>
      </c>
      <c r="E272" s="116" t="str">
        <f>IF(FN_MC!T275="","*",FN_MC!T275)</f>
        <v>PRV-POV</v>
      </c>
      <c r="F272" s="116">
        <f>IF(FN_MC!B275="","*",FN_MC!B275)</f>
        <v>45952</v>
      </c>
      <c r="G272" s="116" t="str">
        <f>IF(FN_MC!D275="","*",FN_MC!D275)</f>
        <v>LEÔNCIO (TF-526)</v>
      </c>
      <c r="H272" s="116" t="str">
        <f>IF(FN_MC!F275="","*",FN_MC!F275)</f>
        <v>PDM - SOLDA</v>
      </c>
      <c r="I272" s="116" t="str">
        <f>IF(FN_MC!H275="","*",FN_MC!H275)</f>
        <v>PITK96</v>
      </c>
      <c r="J272" s="116" t="str">
        <f>IF(FN_MC!I275="","*",FN_MC!I275)</f>
        <v>-</v>
      </c>
      <c r="K272" s="116" t="str">
        <f>IF(FN_MC!M275="","*",FN_MC!M275)</f>
        <v>PIT-K97</v>
      </c>
      <c r="L272" s="116" t="str">
        <f>IF(FN_MC!N275="","*",FN_MC!N275)</f>
        <v>PITK96</v>
      </c>
      <c r="M272" s="117">
        <f>IF(FN_MC!J275="","*",FN_MC!J275)</f>
        <v>103</v>
      </c>
      <c r="N272" s="117">
        <f>IF(FN_MC!K275="","*",FN_MC!K275)</f>
        <v>2100</v>
      </c>
      <c r="O272" s="117" t="str">
        <f>IF(FN_MC!L275="","*",FN_MC!L275)</f>
        <v>*</v>
      </c>
      <c r="P272" s="117"/>
      <c r="Q272" s="134">
        <f>IF(FN_MC!O275="","*",FN_MC!O275)</f>
        <v>0.33333333333333331</v>
      </c>
      <c r="R272" s="134">
        <f>IF(FN_MC!P275="","*",FN_MC!P275)</f>
        <v>0.125</v>
      </c>
      <c r="S272" s="116" t="str">
        <f>IF(FN_MC!Q275="","*",CONCATENATE(FN_MC!Q275," ",FN_MC!R275))</f>
        <v>2 Nº DE SOLDA</v>
      </c>
      <c r="T272" s="116" t="str">
        <f>IF(FN_MC!V275="","*",FN_MC!V275)</f>
        <v>Lucas</v>
      </c>
      <c r="U272" s="116" t="str">
        <f>IF(FN_MC!W275="","*",FN_MC!W275)</f>
        <v>Solda - Condicionada à temperatura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IF(FN_MC!Y276="","*",FN_MC!Y276)</f>
        <v>OPORTUNIDADE</v>
      </c>
      <c r="B273" s="115" t="str">
        <f>IF(FN_MC!X276="","*",FN_MC!X276)</f>
        <v>Oportunidade</v>
      </c>
      <c r="C273" s="115" t="str">
        <f>IF(FN_MC!Z276="","*",FN_MC!Z276)</f>
        <v>P1</v>
      </c>
      <c r="D273" s="116" t="str">
        <f>IF(FN_MC!S276="","*",FN_MC!S276)</f>
        <v>MALHA CENTRAL</v>
      </c>
      <c r="E273" s="116" t="str">
        <f>IF(FN_MC!T276="","*",FN_MC!T276)</f>
        <v>PRV-POV</v>
      </c>
      <c r="F273" s="116">
        <f>IF(FN_MC!B276="","*",FN_MC!B276)</f>
        <v>45952</v>
      </c>
      <c r="G273" s="116" t="str">
        <f>IF(FN_MC!D276="","*",FN_MC!D276)</f>
        <v>A52</v>
      </c>
      <c r="H273" s="116" t="str">
        <f>IF(FN_MC!F276="","*",FN_MC!F276)</f>
        <v>DESLOCAMENTO</v>
      </c>
      <c r="I273" s="116" t="str">
        <f>IF(FN_MC!H276="","*",FN_MC!H276)</f>
        <v>PITK96</v>
      </c>
      <c r="J273" s="116" t="str">
        <f>IF(FN_MC!I276="","*",FN_MC!I276)</f>
        <v>K96PUD</v>
      </c>
      <c r="K273" s="116" t="str">
        <f>IF(FN_MC!M276="","*",FN_MC!M276)</f>
        <v>PIT-K97</v>
      </c>
      <c r="L273" s="116" t="str">
        <f>IF(FN_MC!N276="","*",FN_MC!N276)</f>
        <v>PITK96</v>
      </c>
      <c r="M273" s="117">
        <f>IF(FN_MC!J276="","*",FN_MC!J276)</f>
        <v>103</v>
      </c>
      <c r="N273" s="117">
        <f>IF(FN_MC!K276="","*",FN_MC!K276)</f>
        <v>2100</v>
      </c>
      <c r="O273" s="117" t="str">
        <f>IF(FN_MC!L276="","*",FN_MC!L276)</f>
        <v>*</v>
      </c>
      <c r="P273" s="117"/>
      <c r="Q273" s="134">
        <f>IF(FN_MC!O276="","*",FN_MC!O276)</f>
        <v>0.33333333333333331</v>
      </c>
      <c r="R273" s="134">
        <f>IF(FN_MC!P276="","*",FN_MC!P276)</f>
        <v>4.1666666666666664E-2</v>
      </c>
      <c r="S273" s="116" t="str">
        <f>IF(FN_MC!Q276="","*",CONCATENATE(FN_MC!Q276," ",FN_MC!R276))</f>
        <v>1 BINÁRIO</v>
      </c>
      <c r="T273" s="116" t="str">
        <f>IF(FN_MC!V276="","*",FN_MC!V276)</f>
        <v xml:space="preserve">Paulo </v>
      </c>
      <c r="U273" s="116" t="str">
        <f>IF(FN_MC!W276="","*",FN_MC!W276)</f>
        <v xml:space="preserve">Desloamento 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IF(FN_MC!Y277="","*",FN_MC!Y277)</f>
        <v>*</v>
      </c>
      <c r="B274" s="115" t="str">
        <f>IF(FN_MC!X277="","*",FN_MC!X277)</f>
        <v>*</v>
      </c>
      <c r="C274" s="115" t="str">
        <f>IF(FN_MC!Z277="","*",FN_MC!Z277)</f>
        <v>*</v>
      </c>
      <c r="D274" s="116" t="str">
        <f>IF(FN_MC!S277="","*",FN_MC!S277)</f>
        <v>-</v>
      </c>
      <c r="E274" s="116" t="str">
        <f>IF(FN_MC!T277="","*",FN_MC!T277)</f>
        <v>-</v>
      </c>
      <c r="F274" s="116" t="str">
        <f>IF(FN_MC!B277="","*",FN_MC!B277)</f>
        <v>*</v>
      </c>
      <c r="G274" s="116" t="str">
        <f>IF(FN_MC!D277="","*",FN_MC!D277)</f>
        <v>*</v>
      </c>
      <c r="H274" s="116" t="str">
        <f>IF(FN_MC!F277="","*",FN_MC!F277)</f>
        <v>*</v>
      </c>
      <c r="I274" s="116" t="str">
        <f>IF(FN_MC!H277="","*",FN_MC!H277)</f>
        <v>*</v>
      </c>
      <c r="J274" s="116" t="str">
        <f>IF(FN_MC!I277="","*",FN_MC!I277)</f>
        <v>*</v>
      </c>
      <c r="K274" s="116" t="str">
        <f>IF(FN_MC!M277="","*",FN_MC!M277)</f>
        <v>-</v>
      </c>
      <c r="L274" s="116" t="str">
        <f>IF(FN_MC!N277="","*",FN_MC!N277)</f>
        <v>-</v>
      </c>
      <c r="M274" s="117" t="str">
        <f>IF(FN_MC!J277="","*",FN_MC!J277)</f>
        <v>*</v>
      </c>
      <c r="N274" s="117" t="str">
        <f>IF(FN_MC!K277="","*",FN_MC!K277)</f>
        <v>*</v>
      </c>
      <c r="O274" s="117" t="str">
        <f>IF(FN_MC!L277="","*",FN_MC!L277)</f>
        <v>*</v>
      </c>
      <c r="P274" s="117"/>
      <c r="Q274" s="134" t="str">
        <f>IF(FN_MC!O277="","*",FN_MC!O277)</f>
        <v>*</v>
      </c>
      <c r="R274" s="134" t="str">
        <f>IF(FN_MC!P277="","*",FN_MC!P277)</f>
        <v>*</v>
      </c>
      <c r="S274" s="116" t="str">
        <f>IF(FN_MC!Q277="","*",CONCATENATE(FN_MC!Q277," ",FN_MC!R277))</f>
        <v>*</v>
      </c>
      <c r="T274" s="116" t="str">
        <f>IF(FN_MC!V277="","*",FN_MC!V277)</f>
        <v>*</v>
      </c>
      <c r="U274" s="116" t="str">
        <f>IF(FN_MC!W277="","*",FN_MC!W277)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IF(FN_MC!Y278="","*",FN_MC!Y278)</f>
        <v>*</v>
      </c>
      <c r="B275" s="115" t="str">
        <f>IF(FN_MC!X278="","*",FN_MC!X278)</f>
        <v>*</v>
      </c>
      <c r="C275" s="115" t="str">
        <f>IF(FN_MC!Z278="","*",FN_MC!Z278)</f>
        <v>*</v>
      </c>
      <c r="D275" s="116" t="str">
        <f>IF(FN_MC!S278="","*",FN_MC!S278)</f>
        <v>-</v>
      </c>
      <c r="E275" s="116" t="str">
        <f>IF(FN_MC!T278="","*",FN_MC!T278)</f>
        <v>-</v>
      </c>
      <c r="F275" s="116" t="str">
        <f>IF(FN_MC!B278="","*",FN_MC!B278)</f>
        <v>*</v>
      </c>
      <c r="G275" s="116" t="str">
        <f>IF(FN_MC!D278="","*",FN_MC!D278)</f>
        <v>*</v>
      </c>
      <c r="H275" s="116" t="str">
        <f>IF(FN_MC!F278="","*",FN_MC!F278)</f>
        <v>*</v>
      </c>
      <c r="I275" s="116" t="str">
        <f>IF(FN_MC!H278="","*",FN_MC!H278)</f>
        <v>*</v>
      </c>
      <c r="J275" s="116" t="str">
        <f>IF(FN_MC!I278="","*",FN_MC!I278)</f>
        <v>*</v>
      </c>
      <c r="K275" s="116" t="str">
        <f>IF(FN_MC!M278="","*",FN_MC!M278)</f>
        <v>-</v>
      </c>
      <c r="L275" s="116" t="str">
        <f>IF(FN_MC!N278="","*",FN_MC!N278)</f>
        <v>-</v>
      </c>
      <c r="M275" s="117" t="str">
        <f>IF(FN_MC!J278="","*",FN_MC!J278)</f>
        <v>*</v>
      </c>
      <c r="N275" s="117" t="str">
        <f>IF(FN_MC!K278="","*",FN_MC!K278)</f>
        <v>*</v>
      </c>
      <c r="O275" s="117" t="str">
        <f>IF(FN_MC!L278="","*",FN_MC!L278)</f>
        <v>*</v>
      </c>
      <c r="P275" s="117"/>
      <c r="Q275" s="134" t="str">
        <f>IF(FN_MC!O278="","*",FN_MC!O278)</f>
        <v>*</v>
      </c>
      <c r="R275" s="134" t="str">
        <f>IF(FN_MC!P278="","*",FN_MC!P278)</f>
        <v>*</v>
      </c>
      <c r="S275" s="116" t="str">
        <f>IF(FN_MC!Q278="","*",CONCATENATE(FN_MC!Q278," ",FN_MC!R278))</f>
        <v>*</v>
      </c>
      <c r="T275" s="116" t="str">
        <f>IF(FN_MC!V278="","*",FN_MC!V278)</f>
        <v>*</v>
      </c>
      <c r="U275" s="116" t="str">
        <f>IF(FN_MC!W278="","*",FN_MC!W278)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IF(FN_MC!Y279="","*",FN_MC!Y279)</f>
        <v>*</v>
      </c>
      <c r="B276" s="115" t="str">
        <f>IF(FN_MC!X279="","*",FN_MC!X279)</f>
        <v>*</v>
      </c>
      <c r="C276" s="115" t="str">
        <f>IF(FN_MC!Z279="","*",FN_MC!Z279)</f>
        <v>*</v>
      </c>
      <c r="D276" s="116" t="str">
        <f>IF(FN_MC!S279="","*",FN_MC!S279)</f>
        <v>-</v>
      </c>
      <c r="E276" s="116" t="str">
        <f>IF(FN_MC!T279="","*",FN_MC!T279)</f>
        <v>-</v>
      </c>
      <c r="F276" s="116" t="str">
        <f>IF(FN_MC!B279="","*",FN_MC!B279)</f>
        <v>*</v>
      </c>
      <c r="G276" s="116" t="str">
        <f>IF(FN_MC!D279="","*",FN_MC!D279)</f>
        <v>*</v>
      </c>
      <c r="H276" s="116" t="str">
        <f>IF(FN_MC!F279="","*",FN_MC!F279)</f>
        <v>*</v>
      </c>
      <c r="I276" s="116" t="str">
        <f>IF(FN_MC!H279="","*",FN_MC!H279)</f>
        <v>*</v>
      </c>
      <c r="J276" s="116" t="str">
        <f>IF(FN_MC!I279="","*",FN_MC!I279)</f>
        <v>*</v>
      </c>
      <c r="K276" s="116" t="str">
        <f>IF(FN_MC!M279="","*",FN_MC!M279)</f>
        <v>-</v>
      </c>
      <c r="L276" s="116" t="str">
        <f>IF(FN_MC!N279="","*",FN_MC!N279)</f>
        <v>-</v>
      </c>
      <c r="M276" s="117" t="str">
        <f>IF(FN_MC!J279="","*",FN_MC!J279)</f>
        <v>*</v>
      </c>
      <c r="N276" s="117" t="str">
        <f>IF(FN_MC!K279="","*",FN_MC!K279)</f>
        <v>*</v>
      </c>
      <c r="O276" s="117" t="str">
        <f>IF(FN_MC!L279="","*",FN_MC!L279)</f>
        <v>*</v>
      </c>
      <c r="P276" s="117"/>
      <c r="Q276" s="134" t="str">
        <f>IF(FN_MC!O279="","*",FN_MC!O279)</f>
        <v>*</v>
      </c>
      <c r="R276" s="134" t="str">
        <f>IF(FN_MC!P279="","*",FN_MC!P279)</f>
        <v>*</v>
      </c>
      <c r="S276" s="116" t="str">
        <f>IF(FN_MC!Q279="","*",CONCATENATE(FN_MC!Q279," ",FN_MC!R279))</f>
        <v>*</v>
      </c>
      <c r="T276" s="116" t="str">
        <f>IF(FN_MC!V279="","*",FN_MC!V279)</f>
        <v>*</v>
      </c>
      <c r="U276" s="116" t="str">
        <f>IF(FN_MC!W279="","*",FN_MC!W279)</f>
        <v>*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IF(FN_MC!Y280="","*",FN_MC!Y280)</f>
        <v>OPORTUNIDADE</v>
      </c>
      <c r="B277" s="115" t="str">
        <f>IF(FN_MC!X280="","*",FN_MC!X280)</f>
        <v>Contrato</v>
      </c>
      <c r="C277" s="115" t="str">
        <f>IF(FN_MC!Z280="","*",FN_MC!Z280)</f>
        <v>P0</v>
      </c>
      <c r="D277" s="116" t="str">
        <f>IF(FN_MC!S280="","*",FN_MC!S280)</f>
        <v>FERRONORTE</v>
      </c>
      <c r="E277" s="116" t="str">
        <f>IF(FN_MC!T280="","*",FN_MC!T280)</f>
        <v>TGR-TRO</v>
      </c>
      <c r="F277" s="116">
        <f>IF(FN_MC!B280="","*",FN_MC!B280)</f>
        <v>45953</v>
      </c>
      <c r="G277" s="116" t="str">
        <f>IF(FN_MC!D280="","*",FN_MC!D280)</f>
        <v>A60</v>
      </c>
      <c r="H277" s="116" t="str">
        <f>IF(FN_MC!F280="","*",FN_MC!F280)</f>
        <v>DETECÇÃO - RONDA 7 DIAS</v>
      </c>
      <c r="I277" s="116" t="str">
        <f>IF(FN_MC!H280="","*",FN_MC!H280)</f>
        <v>TRO</v>
      </c>
      <c r="J277" s="116" t="str">
        <f>IF(FN_MC!I280="","*",FN_MC!I280)</f>
        <v>TGR</v>
      </c>
      <c r="K277" s="116" t="str">
        <f>IF(FN_MC!M280="","*",FN_MC!M280)</f>
        <v>TRO-TGR</v>
      </c>
      <c r="L277" s="116" t="str">
        <f>IF(FN_MC!N280="","*",FN_MC!N280)</f>
        <v>TROTGR</v>
      </c>
      <c r="M277" s="117">
        <f>IF(FN_MC!J280="","*",FN_MC!J280)</f>
        <v>98</v>
      </c>
      <c r="N277" s="117">
        <f>IF(FN_MC!K280="","*",FN_MC!K280)</f>
        <v>752</v>
      </c>
      <c r="O277" s="117" t="str">
        <f>IF(FN_MC!L280="","*",FN_MC!L280)</f>
        <v>-</v>
      </c>
      <c r="P277" s="117"/>
      <c r="Q277" s="134">
        <f>IF(FN_MC!O280="","*",FN_MC!O280)</f>
        <v>0.33333333333333331</v>
      </c>
      <c r="R277" s="134">
        <f>IF(FN_MC!P280="","*",FN_MC!P280)</f>
        <v>4.1666666666666664E-2</v>
      </c>
      <c r="S277" s="116" t="str">
        <f>IF(FN_MC!Q280="","*",CONCATENATE(FN_MC!Q280," ",FN_MC!R280))</f>
        <v>250 KM</v>
      </c>
      <c r="T277" s="116" t="str">
        <f>IF(FN_MC!V280="","*",FN_MC!V280)</f>
        <v>Miguel</v>
      </c>
      <c r="U277" s="116" t="str">
        <f>IF(FN_MC!W280="","*",FN_MC!W280)</f>
        <v>Inspeção R7D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IF(FN_MC!Y281="","*",FN_MC!Y281)</f>
        <v>OPORTUNIDADE</v>
      </c>
      <c r="B278" s="115" t="str">
        <f>IF(FN_MC!X281="","*",FN_MC!X281)</f>
        <v>Oportunidade</v>
      </c>
      <c r="C278" s="115" t="str">
        <f>IF(FN_MC!Z281="","*",FN_MC!Z281)</f>
        <v>P1</v>
      </c>
      <c r="D278" s="116" t="str">
        <f>IF(FN_MC!S281="","*",FN_MC!S281)</f>
        <v>FERRONORTE</v>
      </c>
      <c r="E278" s="116" t="str">
        <f>IF(FN_MC!T281="","*",FN_MC!T281)</f>
        <v>TGR-TRO</v>
      </c>
      <c r="F278" s="116">
        <f>IF(FN_MC!B281="","*",FN_MC!B281)</f>
        <v>45953</v>
      </c>
      <c r="G278" s="116" t="str">
        <f>IF(FN_MC!D281="","*",FN_MC!D281)</f>
        <v>E14</v>
      </c>
      <c r="H278" s="116" t="str">
        <f>IF(FN_MC!F281="","*",FN_MC!F281)</f>
        <v>MECANIZAÇÃO - ESMERILHADORA</v>
      </c>
      <c r="I278" s="116" t="str">
        <f>IF(FN_MC!H281="","*",FN_MC!H281)</f>
        <v>TIQ</v>
      </c>
      <c r="J278" s="116" t="str">
        <f>IF(FN_MC!I281="","*",FN_MC!I281)</f>
        <v>TGR</v>
      </c>
      <c r="K278" s="116" t="str">
        <f>IF(FN_MC!M281="","*",FN_MC!M281)</f>
        <v>TIQ-TGR</v>
      </c>
      <c r="L278" s="116" t="str">
        <f>IF(FN_MC!N281="","*",FN_MC!N281)</f>
        <v>TIQTGR</v>
      </c>
      <c r="M278" s="117">
        <f>IF(FN_MC!J281="","*",FN_MC!J281)</f>
        <v>98</v>
      </c>
      <c r="N278" s="117">
        <f>IF(FN_MC!K281="","*",FN_MC!K281)</f>
        <v>565</v>
      </c>
      <c r="O278" s="117">
        <f>IF(FN_MC!L281="","*",FN_MC!L281)</f>
        <v>501</v>
      </c>
      <c r="P278" s="117"/>
      <c r="Q278" s="134">
        <f>IF(FN_MC!O281="","*",FN_MC!O281)</f>
        <v>0.875</v>
      </c>
      <c r="R278" s="134">
        <f>IF(FN_MC!P281="","*",FN_MC!P281)</f>
        <v>4.1666666666666664E-2</v>
      </c>
      <c r="S278" s="116" t="str">
        <f>IF(FN_MC!Q281="","*",CONCATENATE(FN_MC!Q281," ",FN_MC!R281))</f>
        <v>5000 M</v>
      </c>
      <c r="T278" s="116" t="str">
        <f>IF(FN_MC!V281="","*",FN_MC!V281)</f>
        <v>Fernanda</v>
      </c>
      <c r="U278" s="116" t="str">
        <f>IF(FN_MC!W281="","*",FN_MC!W281)</f>
        <v>Segue VMA 30kmh TIQ à TEP, segue esmerilhando a 16km/h de TEP-TGR, encerrando  em TGR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IF(FN_MC!Y282="","*",FN_MC!Y282)</f>
        <v>OPORTUNIDADE</v>
      </c>
      <c r="B279" s="115" t="str">
        <f>IF(FN_MC!X282="","*",FN_MC!X282)</f>
        <v>Oportunidade</v>
      </c>
      <c r="C279" s="115" t="str">
        <f>IF(FN_MC!Z282="","*",FN_MC!Z282)</f>
        <v>P0</v>
      </c>
      <c r="D279" s="116" t="str">
        <f>IF(FN_MC!S282="","*",FN_MC!S282)</f>
        <v>FERRONORTE</v>
      </c>
      <c r="E279" s="116" t="str">
        <f>IF(FN_MC!T282="","*",FN_MC!T282)</f>
        <v>TCS-TGR</v>
      </c>
      <c r="F279" s="116">
        <f>IF(FN_MC!B282="","*",FN_MC!B282)</f>
        <v>45953</v>
      </c>
      <c r="G279" s="116" t="str">
        <f>IF(FN_MC!D282="","*",FN_MC!D282)</f>
        <v>W70</v>
      </c>
      <c r="H279" s="116" t="str">
        <f>IF(FN_MC!F282="","*",FN_MC!F282)</f>
        <v>DESLOCAMENTO</v>
      </c>
      <c r="I279" s="116" t="str">
        <f>IF(FN_MC!H282="","*",FN_MC!H282)</f>
        <v>TGR2</v>
      </c>
      <c r="J279" s="116" t="str">
        <f>IF(FN_MC!I282="","*",FN_MC!I282)</f>
        <v>TOM</v>
      </c>
      <c r="K279" s="116" t="str">
        <f>IF(FN_MC!M282="","*",FN_MC!M282)</f>
        <v>TGR-TOM</v>
      </c>
      <c r="L279" s="116" t="str">
        <f>IF(FN_MC!N282="","*",FN_MC!N282)</f>
        <v>TGRTOM</v>
      </c>
      <c r="M279" s="117">
        <f>IF(FN_MC!J282="","*",FN_MC!J282)</f>
        <v>74</v>
      </c>
      <c r="N279" s="117">
        <f>IF(FN_MC!K282="","*",FN_MC!K282)</f>
        <v>501</v>
      </c>
      <c r="O279" s="117" t="str">
        <f>IF(FN_MC!L282="","*",FN_MC!L282)</f>
        <v>-</v>
      </c>
      <c r="P279" s="117"/>
      <c r="Q279" s="134">
        <f>IF(FN_MC!O282="","*",FN_MC!O282)</f>
        <v>0.375</v>
      </c>
      <c r="R279" s="134">
        <f>IF(FN_MC!P282="","*",FN_MC!P282)</f>
        <v>4.1666666666666664E-2</v>
      </c>
      <c r="S279" s="116" t="str">
        <f>IF(FN_MC!Q282="","*",CONCATENATE(FN_MC!Q282," ",FN_MC!R282))</f>
        <v>1 BINÁRIO</v>
      </c>
      <c r="T279" s="116" t="str">
        <f>IF(FN_MC!V282="","*",FN_MC!V282)</f>
        <v>Ronaldo</v>
      </c>
      <c r="U279" s="116" t="str">
        <f>IF(FN_MC!W282="","*",FN_MC!W282)</f>
        <v>Deslocamento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IF(FN_MC!Y283="","*",FN_MC!Y283)</f>
        <v>OPORTUNIDADE</v>
      </c>
      <c r="B280" s="115" t="str">
        <f>IF(FN_MC!X283="","*",FN_MC!X283)</f>
        <v>Oportunidade</v>
      </c>
      <c r="C280" s="115" t="str">
        <f>IF(FN_MC!Z283="","*",FN_MC!Z283)</f>
        <v>P0</v>
      </c>
      <c r="D280" s="116" t="str">
        <f>IF(FN_MC!S283="","*",FN_MC!S283)</f>
        <v>FERRONORTE</v>
      </c>
      <c r="E280" s="116" t="str">
        <f>IF(FN_MC!T283="","*",FN_MC!T283)</f>
        <v>TCS-TGR</v>
      </c>
      <c r="F280" s="116">
        <f>IF(FN_MC!B283="","*",FN_MC!B283)</f>
        <v>45953</v>
      </c>
      <c r="G280" s="116" t="str">
        <f>IF(FN_MC!D283="","*",FN_MC!D283)</f>
        <v>ELSON (TF-526)</v>
      </c>
      <c r="H280" s="116" t="str">
        <f>IF(FN_MC!F283="","*",FN_MC!F283)</f>
        <v>PDM - SOLDA</v>
      </c>
      <c r="I280" s="116" t="str">
        <f>IF(FN_MC!H283="","*",FN_MC!H283)</f>
        <v>TBR487</v>
      </c>
      <c r="J280" s="116" t="str">
        <f>IF(FN_MC!I283="","*",FN_MC!I283)</f>
        <v>-</v>
      </c>
      <c r="K280" s="116" t="str">
        <f>IF(FN_MC!M283="","*",FN_MC!M283)</f>
        <v>TGR-TBR</v>
      </c>
      <c r="L280" s="116" t="str">
        <f>IF(FN_MC!N283="","*",FN_MC!N283)</f>
        <v>TBR487</v>
      </c>
      <c r="M280" s="117">
        <f>IF(FN_MC!J283="","*",FN_MC!J283)</f>
        <v>74</v>
      </c>
      <c r="N280" s="117">
        <f>IF(FN_MC!K283="","*",FN_MC!K283)</f>
        <v>482.4</v>
      </c>
      <c r="O280" s="117" t="str">
        <f>IF(FN_MC!L283="","*",FN_MC!L283)</f>
        <v>-</v>
      </c>
      <c r="P280" s="117"/>
      <c r="Q280" s="134">
        <f>IF(FN_MC!O283="","*",FN_MC!O283)</f>
        <v>0.375</v>
      </c>
      <c r="R280" s="134">
        <f>IF(FN_MC!P283="","*",FN_MC!P283)</f>
        <v>6.25E-2</v>
      </c>
      <c r="S280" s="116" t="str">
        <f>IF(FN_MC!Q283="","*",CONCATENATE(FN_MC!Q283," ",FN_MC!R283))</f>
        <v>1 Nº DE SOLDA</v>
      </c>
      <c r="T280" s="116" t="str">
        <f>IF(FN_MC!V283="","*",FN_MC!V283)</f>
        <v>Elson</v>
      </c>
      <c r="U280" s="116" t="str">
        <f>IF(FN_MC!W283="","*",FN_MC!W283)</f>
        <v xml:space="preserve">Solda - Condicionada à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IF(FN_MC!Y284="","*",FN_MC!Y284)</f>
        <v>OPORTUNIDADE</v>
      </c>
      <c r="B281" s="115" t="str">
        <f>IF(FN_MC!X284="","*",FN_MC!X284)</f>
        <v>Oportunidade</v>
      </c>
      <c r="C281" s="115" t="str">
        <f>IF(FN_MC!Z284="","*",FN_MC!Z284)</f>
        <v>P1</v>
      </c>
      <c r="D281" s="116" t="str">
        <f>IF(FN_MC!S284="","*",FN_MC!S284)</f>
        <v>FERRONORTE</v>
      </c>
      <c r="E281" s="116" t="str">
        <f>IF(FN_MC!T284="","*",FN_MC!T284)</f>
        <v>TCS-TGR</v>
      </c>
      <c r="F281" s="116">
        <f>IF(FN_MC!B284="","*",FN_MC!B284)</f>
        <v>45953</v>
      </c>
      <c r="G281" s="116" t="str">
        <f>IF(FN_MC!D284="","*",FN_MC!D284)</f>
        <v>W48</v>
      </c>
      <c r="H281" s="116" t="str">
        <f>IF(FN_MC!F284="","*",FN_MC!F284)</f>
        <v>MECANIZAÇÃO - DOL</v>
      </c>
      <c r="I281" s="116" t="str">
        <f>IF(FN_MC!H284="","*",FN_MC!H284)</f>
        <v>TOM2</v>
      </c>
      <c r="J281" s="116" t="str">
        <f>IF(FN_MC!I284="","*",FN_MC!I284)</f>
        <v>TOM2</v>
      </c>
      <c r="K281" s="116" t="str">
        <f>IF(FN_MC!M284="","*",FN_MC!M284)</f>
        <v>TBA-TIP</v>
      </c>
      <c r="L281" s="116" t="str">
        <f>IF(FN_MC!N284="","*",FN_MC!N284)</f>
        <v>389TIP</v>
      </c>
      <c r="M281" s="117">
        <f>IF(FN_MC!J284="","*",FN_MC!J284)</f>
        <v>74</v>
      </c>
      <c r="N281" s="117">
        <f>IF(FN_MC!K284="","*",FN_MC!K284)</f>
        <v>390</v>
      </c>
      <c r="O281" s="117">
        <f>IF(FN_MC!L284="","*",FN_MC!L284)</f>
        <v>387</v>
      </c>
      <c r="P281" s="117"/>
      <c r="Q281" s="134">
        <f>IF(FN_MC!O284="","*",FN_MC!O284)</f>
        <v>0.35416666666666669</v>
      </c>
      <c r="R281" s="134">
        <f>IF(FN_MC!P284="","*",FN_MC!P284)</f>
        <v>8.3333333333333329E-2</v>
      </c>
      <c r="S281" s="116" t="str">
        <f>IF(FN_MC!Q284="","*",CONCATENATE(FN_MC!Q284," ",FN_MC!R284))</f>
        <v>1000 M</v>
      </c>
      <c r="T281" s="116" t="str">
        <f>IF(FN_MC!V284="","*",FN_MC!V284)</f>
        <v>Rodrigo</v>
      </c>
      <c r="U281" s="116" t="str">
        <f>IF(FN_MC!W284="","*",FN_MC!W284)</f>
        <v>DOL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IF(FN_MC!Y285="","*",FN_MC!Y285)</f>
        <v>OPORTUNIDADE</v>
      </c>
      <c r="B282" s="115" t="str">
        <f>IF(FN_MC!X285="","*",FN_MC!X285)</f>
        <v>Oportunidade</v>
      </c>
      <c r="C282" s="115" t="str">
        <f>IF(FN_MC!Z285="","*",FN_MC!Z285)</f>
        <v>P0</v>
      </c>
      <c r="D282" s="116" t="str">
        <f>IF(FN_MC!S285="","*",FN_MC!S285)</f>
        <v>FERRONORTE</v>
      </c>
      <c r="E282" s="116" t="str">
        <f>IF(FN_MC!T285="","*",FN_MC!T285)</f>
        <v>TMI-TCS</v>
      </c>
      <c r="F282" s="116">
        <f>IF(FN_MC!B285="","*",FN_MC!B285)</f>
        <v>45953</v>
      </c>
      <c r="G282" s="116" t="str">
        <f>IF(FN_MC!D285="","*",FN_MC!D285)</f>
        <v>V87</v>
      </c>
      <c r="H282" s="116" t="str">
        <f>IF(FN_MC!F285="","*",FN_MC!F285)</f>
        <v>MECANIZAÇÃO - SOCADORA</v>
      </c>
      <c r="I282" s="116" t="str">
        <f>IF(FN_MC!H285="","*",FN_MC!H285)</f>
        <v>TVI2</v>
      </c>
      <c r="J282" s="116" t="str">
        <f>IF(FN_MC!I285="","*",FN_MC!I285)</f>
        <v>TVI2</v>
      </c>
      <c r="K282" s="116" t="str">
        <f>IF(FN_MC!M285="","*",FN_MC!M285)</f>
        <v>TID-TVI</v>
      </c>
      <c r="L282" s="116" t="str">
        <f>IF(FN_MC!N285="","*",FN_MC!N285)</f>
        <v>TID201</v>
      </c>
      <c r="M282" s="117">
        <f>IF(FN_MC!J285="","*",FN_MC!J285)</f>
        <v>74</v>
      </c>
      <c r="N282" s="117">
        <f>IF(FN_MC!K285="","*",FN_MC!K285)</f>
        <v>200</v>
      </c>
      <c r="O282" s="117">
        <f>IF(FN_MC!L285="","*",FN_MC!L285)</f>
        <v>190</v>
      </c>
      <c r="P282" s="117"/>
      <c r="Q282" s="134">
        <f>IF(FN_MC!O285="","*",FN_MC!O285)</f>
        <v>0.375</v>
      </c>
      <c r="R282" s="134">
        <f>IF(FN_MC!P285="","*",FN_MC!P285)</f>
        <v>8.3333333333333329E-2</v>
      </c>
      <c r="S282" s="116" t="str">
        <f>IF(FN_MC!Q285="","*",CONCATENATE(FN_MC!Q285," ",FN_MC!R285))</f>
        <v>1020 M</v>
      </c>
      <c r="T282" s="116" t="str">
        <f>IF(FN_MC!V285="","*",FN_MC!V285)</f>
        <v>Antonioni</v>
      </c>
      <c r="U282" s="116" t="str">
        <f>IF(FN_MC!W285="","*",FN_MC!W285)</f>
        <v xml:space="preserve">Socaria mecanizada 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IF(FN_MC!Y286="","*",FN_MC!Y286)</f>
        <v>OPORTUNIDADE</v>
      </c>
      <c r="B283" s="115" t="str">
        <f>IF(FN_MC!X286="","*",FN_MC!X286)</f>
        <v>Oportunidade</v>
      </c>
      <c r="C283" s="115" t="str">
        <f>IF(FN_MC!Z286="","*",FN_MC!Z286)</f>
        <v>P1</v>
      </c>
      <c r="D283" s="116" t="str">
        <f>IF(FN_MC!S286="","*",FN_MC!S286)</f>
        <v>FERRONORTE</v>
      </c>
      <c r="E283" s="116" t="str">
        <f>IF(FN_MC!T286="","*",FN_MC!T286)</f>
        <v>TMI-TCS</v>
      </c>
      <c r="F283" s="116">
        <f>IF(FN_MC!B286="","*",FN_MC!B286)</f>
        <v>45953</v>
      </c>
      <c r="G283" s="116" t="str">
        <f>IF(FN_MC!D286="","*",FN_MC!D286)</f>
        <v>FRANCISCO (TF-670)</v>
      </c>
      <c r="H283" s="116" t="str">
        <f>IF(FN_MC!F286="","*",FN_MC!F286)</f>
        <v>PDM - SOLDA</v>
      </c>
      <c r="I283" s="116" t="str">
        <f>IF(FN_MC!H286="","*",FN_MC!H286)</f>
        <v>TMO155</v>
      </c>
      <c r="J283" s="116" t="str">
        <f>IF(FN_MC!I286="","*",FN_MC!I286)</f>
        <v>-</v>
      </c>
      <c r="K283" s="116" t="str">
        <f>IF(FN_MC!M286="","*",FN_MC!M286)</f>
        <v>TCE-TMO</v>
      </c>
      <c r="L283" s="116" t="str">
        <f>IF(FN_MC!N286="","*",FN_MC!N286)</f>
        <v>TMO155</v>
      </c>
      <c r="M283" s="117">
        <f>IF(FN_MC!J286="","*",FN_MC!J286)</f>
        <v>74</v>
      </c>
      <c r="N283" s="117">
        <f>IF(FN_MC!K286="","*",FN_MC!K286)</f>
        <v>147.4</v>
      </c>
      <c r="O283" s="117" t="str">
        <f>IF(FN_MC!L286="","*",FN_MC!L286)</f>
        <v>-</v>
      </c>
      <c r="P283" s="117"/>
      <c r="Q283" s="134">
        <f>IF(FN_MC!O286="","*",FN_MC!O286)</f>
        <v>0.375</v>
      </c>
      <c r="R283" s="134">
        <f>IF(FN_MC!P286="","*",FN_MC!P286)</f>
        <v>6.25E-2</v>
      </c>
      <c r="S283" s="116" t="str">
        <f>IF(FN_MC!Q286="","*",CONCATENATE(FN_MC!Q286," ",FN_MC!R286))</f>
        <v>1 Nº DE SOLDA</v>
      </c>
      <c r="T283" s="116" t="str">
        <f>IF(FN_MC!V286="","*",FN_MC!V286)</f>
        <v>Francisco</v>
      </c>
      <c r="U283" s="116" t="str">
        <f>IF(FN_MC!W286="","*",FN_MC!W286)</f>
        <v xml:space="preserve">Solda - Condicionada à temperatura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IF(FN_MC!Y287="","*",FN_MC!Y287)</f>
        <v>OPORTUNIDADE</v>
      </c>
      <c r="B284" s="115" t="str">
        <f>IF(FN_MC!X287="","*",FN_MC!X287)</f>
        <v>Oportunidade</v>
      </c>
      <c r="C284" s="115" t="str">
        <f>IF(FN_MC!Z287="","*",FN_MC!Z287)</f>
        <v>P1</v>
      </c>
      <c r="D284" s="116" t="str">
        <f>IF(FN_MC!S287="","*",FN_MC!S287)</f>
        <v>MALHA CENTRAL</v>
      </c>
      <c r="E284" s="116" t="str">
        <f>IF(FN_MC!T287="","*",FN_MC!T287)</f>
        <v>RAMAL</v>
      </c>
      <c r="F284" s="116">
        <f>IF(FN_MC!B287="","*",FN_MC!B287)</f>
        <v>45953</v>
      </c>
      <c r="G284" s="116" t="str">
        <f>IF(FN_MC!D287="","*",FN_MC!D287)</f>
        <v>E17</v>
      </c>
      <c r="H284" s="116" t="str">
        <f>IF(FN_MC!F287="","*",FN_MC!F287)</f>
        <v>CAMINHÃO DE SOLDA</v>
      </c>
      <c r="I284" s="116" t="str">
        <f>IF(FN_MC!H287="","*",FN_MC!H287)</f>
        <v>ZTEZVT</v>
      </c>
      <c r="J284" s="116" t="str">
        <f>IF(FN_MC!I287="","*",FN_MC!I287)</f>
        <v>ZTEZVT</v>
      </c>
      <c r="K284" s="116" t="str">
        <f>IF(FN_MC!M287="","*",FN_MC!M287)</f>
        <v>ZTE-ZVT</v>
      </c>
      <c r="L284" s="116" t="str">
        <f>IF(FN_MC!N287="","*",FN_MC!N287)</f>
        <v>ZVTZDK</v>
      </c>
      <c r="M284" s="117">
        <f>IF(FN_MC!J287="","*",FN_MC!J287)</f>
        <v>78</v>
      </c>
      <c r="N284" s="117">
        <f>IF(FN_MC!K287="","*",FN_MC!K287)</f>
        <v>244</v>
      </c>
      <c r="O284" s="117">
        <f>IF(FN_MC!L287="","*",FN_MC!L287)</f>
        <v>246</v>
      </c>
      <c r="P284" s="117"/>
      <c r="Q284" s="134">
        <f>IF(FN_MC!O287="","*",FN_MC!O287)</f>
        <v>0.39583333333333331</v>
      </c>
      <c r="R284" s="134">
        <f>IF(FN_MC!P287="","*",FN_MC!P287)</f>
        <v>0.16666666666666666</v>
      </c>
      <c r="S284" s="116" t="str">
        <f>IF(FN_MC!Q287="","*",CONCATENATE(FN_MC!Q287," ",FN_MC!R287))</f>
        <v>3 Nº DE SOLDA</v>
      </c>
      <c r="T284" s="116" t="str">
        <f>IF(FN_MC!V287="","*",FN_MC!V287)</f>
        <v>Francisco</v>
      </c>
      <c r="U284" s="116" t="str">
        <f>IF(FN_MC!W287="","*",FN_MC!W287)</f>
        <v xml:space="preserve">Caminhão de solda 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IF(FN_MC!Y288="","*",FN_MC!Y288)</f>
        <v>OPORTUNIDADE</v>
      </c>
      <c r="B285" s="115" t="str">
        <f>IF(FN_MC!X288="","*",FN_MC!X288)</f>
        <v>Oportunidade</v>
      </c>
      <c r="C285" s="115" t="str">
        <f>IF(FN_MC!Z288="","*",FN_MC!Z288)</f>
        <v>P0</v>
      </c>
      <c r="D285" s="116" t="str">
        <f>IF(FN_MC!S288="","*",FN_MC!S288)</f>
        <v>MALHA CENTRAL</v>
      </c>
      <c r="E285" s="116" t="str">
        <f>IF(FN_MC!T288="","*",FN_MC!T288)</f>
        <v>RAMAL</v>
      </c>
      <c r="F285" s="116">
        <f>IF(FN_MC!B288="","*",FN_MC!B288)</f>
        <v>45953</v>
      </c>
      <c r="G285" s="116" t="str">
        <f>IF(FN_MC!D288="","*",FN_MC!D288)</f>
        <v>V42</v>
      </c>
      <c r="H285" s="116" t="str">
        <f>IF(FN_MC!F288="","*",FN_MC!F288)</f>
        <v>MODERNIZAÇÃO - SOCADORA</v>
      </c>
      <c r="I285" s="116" t="str">
        <f>IF(FN_MC!H288="","*",FN_MC!H288)</f>
        <v>ZGT1</v>
      </c>
      <c r="J285" s="116" t="str">
        <f>IF(FN_MC!I288="","*",FN_MC!I288)</f>
        <v>ZGT1</v>
      </c>
      <c r="K285" s="116" t="str">
        <f>IF(FN_MC!M288="","*",FN_MC!M288)</f>
        <v>ZGT-ZXE</v>
      </c>
      <c r="L285" s="116" t="str">
        <f>IF(FN_MC!N288="","*",FN_MC!N288)</f>
        <v>ZGTZXE</v>
      </c>
      <c r="M285" s="117">
        <f>IF(FN_MC!J288="","*",FN_MC!J288)</f>
        <v>72</v>
      </c>
      <c r="N285" s="117">
        <f>IF(FN_MC!K288="","*",FN_MC!K288)</f>
        <v>305</v>
      </c>
      <c r="O285" s="117">
        <f>IF(FN_MC!L288="","*",FN_MC!L288)</f>
        <v>306</v>
      </c>
      <c r="P285" s="117"/>
      <c r="Q285" s="134">
        <f>IF(FN_MC!O288="","*",FN_MC!O288)</f>
        <v>0.27083333333333331</v>
      </c>
      <c r="R285" s="134">
        <f>IF(FN_MC!P288="","*",FN_MC!P288)</f>
        <v>8.3333333333333329E-2</v>
      </c>
      <c r="S285" s="116" t="str">
        <f>IF(FN_MC!Q288="","*",CONCATENATE(FN_MC!Q288," ",FN_MC!R288))</f>
        <v>200 M</v>
      </c>
      <c r="T285" s="116" t="str">
        <f>IF(FN_MC!V288="","*",FN_MC!V288)</f>
        <v>Augusto</v>
      </c>
      <c r="U285" s="116" t="str">
        <f>IF(FN_MC!W288="","*",FN_MC!W288)</f>
        <v>Socaria mecanizada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IF(FN_MC!Y289="","*",FN_MC!Y289)</f>
        <v>OPORTUNIDADE</v>
      </c>
      <c r="B286" s="115" t="str">
        <f>IF(FN_MC!X289="","*",FN_MC!X289)</f>
        <v>Oportunidade</v>
      </c>
      <c r="C286" s="115" t="str">
        <f>IF(FN_MC!Z289="","*",FN_MC!Z289)</f>
        <v>P0</v>
      </c>
      <c r="D286" s="116" t="str">
        <f>IF(FN_MC!S289="","*",FN_MC!S289)</f>
        <v>MALHA CENTRAL</v>
      </c>
      <c r="E286" s="116" t="str">
        <f>IF(FN_MC!T289="","*",FN_MC!T289)</f>
        <v>PRV-POV</v>
      </c>
      <c r="F286" s="116">
        <f>IF(FN_MC!B289="","*",FN_MC!B289)</f>
        <v>45953</v>
      </c>
      <c r="G286" s="116" t="str">
        <f>IF(FN_MC!D289="","*",FN_MC!D289)</f>
        <v>W94</v>
      </c>
      <c r="H286" s="116" t="str">
        <f>IF(FN_MC!F289="","*",FN_MC!F289)</f>
        <v>OUTRAS ATIVIDADES</v>
      </c>
      <c r="I286" s="116" t="str">
        <f>IF(FN_MC!H289="","*",FN_MC!H289)</f>
        <v>PPR</v>
      </c>
      <c r="J286" s="116" t="str">
        <f>IF(FN_MC!I289="","*",FN_MC!I289)</f>
        <v>PIT</v>
      </c>
      <c r="K286" s="116" t="str">
        <f>IF(FN_MC!M289="","*",FN_MC!M289)</f>
        <v>PAS-PUD</v>
      </c>
      <c r="L286" s="116" t="str">
        <f>IF(FN_MC!N289="","*",FN_MC!N289)</f>
        <v>K96PUD</v>
      </c>
      <c r="M286" s="117">
        <f>IF(FN_MC!J289="","*",FN_MC!J289)</f>
        <v>103</v>
      </c>
      <c r="N286" s="117">
        <f>IF(FN_MC!K289="","*",FN_MC!K289)</f>
        <v>2087</v>
      </c>
      <c r="O286" s="117" t="str">
        <f>IF(FN_MC!L289="","*",FN_MC!L289)</f>
        <v>-</v>
      </c>
      <c r="P286" s="117"/>
      <c r="Q286" s="134">
        <f>IF(FN_MC!O289="","*",FN_MC!O289)</f>
        <v>0.45833333333333331</v>
      </c>
      <c r="R286" s="134">
        <f>IF(FN_MC!P289="","*",FN_MC!P289)</f>
        <v>4.1666666666666664E-2</v>
      </c>
      <c r="S286" s="116" t="str">
        <f>IF(FN_MC!Q289="","*",CONCATENATE(FN_MC!Q289," ",FN_MC!R289))</f>
        <v>1 BINÁRIO</v>
      </c>
      <c r="T286" s="116" t="str">
        <f>IF(FN_MC!V289="","*",FN_MC!V289)</f>
        <v xml:space="preserve">Lucas </v>
      </c>
      <c r="U286" s="116" t="str">
        <f>IF(FN_MC!W289="","*",FN_MC!W289)</f>
        <v>Descarga de materiais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IF(FN_MC!Y290="","*",FN_MC!Y290)</f>
        <v>OPORTUNIDADE</v>
      </c>
      <c r="B287" s="115" t="str">
        <f>IF(FN_MC!X290="","*",FN_MC!X290)</f>
        <v>Oportunidade</v>
      </c>
      <c r="C287" s="115" t="str">
        <f>IF(FN_MC!Z290="","*",FN_MC!Z290)</f>
        <v>P1</v>
      </c>
      <c r="D287" s="116" t="str">
        <f>IF(FN_MC!S290="","*",FN_MC!S290)</f>
        <v>MALHA CENTRAL</v>
      </c>
      <c r="E287" s="116" t="str">
        <f>IF(FN_MC!T290="","*",FN_MC!T290)</f>
        <v>PRV-POV</v>
      </c>
      <c r="F287" s="116">
        <f>IF(FN_MC!B290="","*",FN_MC!B290)</f>
        <v>45953</v>
      </c>
      <c r="G287" s="116" t="str">
        <f>IF(FN_MC!D290="","*",FN_MC!D290)</f>
        <v>LEÔNCIO (TF-526)</v>
      </c>
      <c r="H287" s="116" t="str">
        <f>IF(FN_MC!F290="","*",FN_MC!F290)</f>
        <v>PDM - SOLDA</v>
      </c>
      <c r="I287" s="116" t="str">
        <f>IF(FN_MC!H290="","*",FN_MC!H290)</f>
        <v>PITK96</v>
      </c>
      <c r="J287" s="116" t="str">
        <f>IF(FN_MC!I290="","*",FN_MC!I290)</f>
        <v>-</v>
      </c>
      <c r="K287" s="116" t="str">
        <f>IF(FN_MC!M290="","*",FN_MC!M290)</f>
        <v>PIT-K97</v>
      </c>
      <c r="L287" s="116" t="str">
        <f>IF(FN_MC!N290="","*",FN_MC!N290)</f>
        <v>PITK96</v>
      </c>
      <c r="M287" s="117">
        <f>IF(FN_MC!J290="","*",FN_MC!J290)</f>
        <v>103</v>
      </c>
      <c r="N287" s="117">
        <f>IF(FN_MC!K290="","*",FN_MC!K290)</f>
        <v>2100</v>
      </c>
      <c r="O287" s="117" t="str">
        <f>IF(FN_MC!L290="","*",FN_MC!L290)</f>
        <v>-</v>
      </c>
      <c r="P287" s="117"/>
      <c r="Q287" s="134">
        <f>IF(FN_MC!O290="","*",FN_MC!O290)</f>
        <v>0.33333333333333331</v>
      </c>
      <c r="R287" s="134">
        <f>IF(FN_MC!P290="","*",FN_MC!P290)</f>
        <v>6.25E-2</v>
      </c>
      <c r="S287" s="116" t="str">
        <f>IF(FN_MC!Q290="","*",CONCATENATE(FN_MC!Q290," ",FN_MC!R290))</f>
        <v>1 Nº DE SOLDA</v>
      </c>
      <c r="T287" s="116" t="str">
        <f>IF(FN_MC!V290="","*",FN_MC!V290)</f>
        <v>Lucas</v>
      </c>
      <c r="U287" s="116" t="str">
        <f>IF(FN_MC!W290="","*",FN_MC!W290)</f>
        <v>Solda - Condicionada à temperatura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IF(FN_MC!Y291="","*",FN_MC!Y291)</f>
        <v>OPORTUNIDADE</v>
      </c>
      <c r="B288" s="115" t="str">
        <f>IF(FN_MC!X291="","*",FN_MC!X291)</f>
        <v>Oportunidade</v>
      </c>
      <c r="C288" s="115" t="str">
        <f>IF(FN_MC!Z291="","*",FN_MC!Z291)</f>
        <v>P1</v>
      </c>
      <c r="D288" s="116" t="str">
        <f>IF(FN_MC!S291="","*",FN_MC!S291)</f>
        <v>MALHA CENTRAL</v>
      </c>
      <c r="E288" s="116" t="str">
        <f>IF(FN_MC!T291="","*",FN_MC!T291)</f>
        <v>PRV-POV</v>
      </c>
      <c r="F288" s="116">
        <f>IF(FN_MC!B291="","*",FN_MC!B291)</f>
        <v>45953</v>
      </c>
      <c r="G288" s="116" t="str">
        <f>IF(FN_MC!D291="","*",FN_MC!D291)</f>
        <v>A52</v>
      </c>
      <c r="H288" s="116" t="str">
        <f>IF(FN_MC!F291="","*",FN_MC!F291)</f>
        <v>DESLOCAMENTO</v>
      </c>
      <c r="I288" s="116" t="str">
        <f>IF(FN_MC!H291="","*",FN_MC!H291)</f>
        <v>PITK96</v>
      </c>
      <c r="J288" s="116" t="str">
        <f>IF(FN_MC!I291="","*",FN_MC!I291)</f>
        <v>K96PUD</v>
      </c>
      <c r="K288" s="116" t="str">
        <f>IF(FN_MC!M291="","*",FN_MC!M291)</f>
        <v>PIT-K97</v>
      </c>
      <c r="L288" s="116" t="str">
        <f>IF(FN_MC!N291="","*",FN_MC!N291)</f>
        <v>PITK96</v>
      </c>
      <c r="M288" s="117">
        <f>IF(FN_MC!J291="","*",FN_MC!J291)</f>
        <v>103</v>
      </c>
      <c r="N288" s="117">
        <f>IF(FN_MC!K291="","*",FN_MC!K291)</f>
        <v>2100</v>
      </c>
      <c r="O288" s="117" t="str">
        <f>IF(FN_MC!L291="","*",FN_MC!L291)</f>
        <v>-</v>
      </c>
      <c r="P288" s="117"/>
      <c r="Q288" s="134">
        <f>IF(FN_MC!O291="","*",FN_MC!O291)</f>
        <v>0.33333333333333331</v>
      </c>
      <c r="R288" s="134">
        <f>IF(FN_MC!P291="","*",FN_MC!P291)</f>
        <v>4.1666666666666664E-2</v>
      </c>
      <c r="S288" s="116" t="str">
        <f>IF(FN_MC!Q291="","*",CONCATENATE(FN_MC!Q291," ",FN_MC!R291))</f>
        <v>1 BINÁRIO</v>
      </c>
      <c r="T288" s="116" t="str">
        <f>IF(FN_MC!V291="","*",FN_MC!V291)</f>
        <v xml:space="preserve">Paulo </v>
      </c>
      <c r="U288" s="116" t="str">
        <f>IF(FN_MC!W291="","*",FN_MC!W291)</f>
        <v xml:space="preserve">Deslocamento 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IF(FN_MC!Y292="","*",FN_MC!Y292)</f>
        <v>*</v>
      </c>
      <c r="B289" s="115" t="str">
        <f>IF(FN_MC!X292="","*",FN_MC!X292)</f>
        <v>*</v>
      </c>
      <c r="C289" s="115" t="str">
        <f>IF(FN_MC!Z292="","*",FN_MC!Z292)</f>
        <v>*</v>
      </c>
      <c r="D289" s="116" t="str">
        <f>IF(FN_MC!S292="","*",FN_MC!S292)</f>
        <v>-</v>
      </c>
      <c r="E289" s="116" t="str">
        <f>IF(FN_MC!T292="","*",FN_MC!T292)</f>
        <v>-</v>
      </c>
      <c r="F289" s="116" t="str">
        <f>IF(FN_MC!B292="","*",FN_MC!B292)</f>
        <v>*</v>
      </c>
      <c r="G289" s="116" t="str">
        <f>IF(FN_MC!D292="","*",FN_MC!D292)</f>
        <v>*</v>
      </c>
      <c r="H289" s="116" t="str">
        <f>IF(FN_MC!F292="","*",FN_MC!F292)</f>
        <v>*</v>
      </c>
      <c r="I289" s="116" t="str">
        <f>IF(FN_MC!H292="","*",FN_MC!H292)</f>
        <v>*</v>
      </c>
      <c r="J289" s="116" t="str">
        <f>IF(FN_MC!I292="","*",FN_MC!I292)</f>
        <v>*</v>
      </c>
      <c r="K289" s="116" t="str">
        <f>IF(FN_MC!M292="","*",FN_MC!M292)</f>
        <v>-</v>
      </c>
      <c r="L289" s="116" t="str">
        <f>IF(FN_MC!N292="","*",FN_MC!N292)</f>
        <v>-</v>
      </c>
      <c r="M289" s="117" t="str">
        <f>IF(FN_MC!J292="","*",FN_MC!J292)</f>
        <v>*</v>
      </c>
      <c r="N289" s="117" t="str">
        <f>IF(FN_MC!K292="","*",FN_MC!K292)</f>
        <v>*</v>
      </c>
      <c r="O289" s="117" t="str">
        <f>IF(FN_MC!L292="","*",FN_MC!L292)</f>
        <v>*</v>
      </c>
      <c r="P289" s="117"/>
      <c r="Q289" s="134" t="str">
        <f>IF(FN_MC!O292="","*",FN_MC!O292)</f>
        <v>*</v>
      </c>
      <c r="R289" s="134" t="str">
        <f>IF(FN_MC!P292="","*",FN_MC!P292)</f>
        <v>*</v>
      </c>
      <c r="S289" s="116" t="str">
        <f>IF(FN_MC!Q292="","*",CONCATENATE(FN_MC!Q292," ",FN_MC!R292))</f>
        <v>*</v>
      </c>
      <c r="T289" s="116" t="str">
        <f>IF(FN_MC!V292="","*",FN_MC!V292)</f>
        <v>*</v>
      </c>
      <c r="U289" s="116" t="str">
        <f>IF(FN_MC!W292="","*",FN_MC!W292)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IF(FN_MC!Y293="","*",FN_MC!Y293)</f>
        <v>*</v>
      </c>
      <c r="B290" s="115" t="str">
        <f>IF(FN_MC!X293="","*",FN_MC!X293)</f>
        <v>*</v>
      </c>
      <c r="C290" s="115" t="str">
        <f>IF(FN_MC!Z293="","*",FN_MC!Z293)</f>
        <v>*</v>
      </c>
      <c r="D290" s="116" t="str">
        <f>IF(FN_MC!S293="","*",FN_MC!S293)</f>
        <v>-</v>
      </c>
      <c r="E290" s="116" t="str">
        <f>IF(FN_MC!T293="","*",FN_MC!T293)</f>
        <v>-</v>
      </c>
      <c r="F290" s="116" t="str">
        <f>IF(FN_MC!B293="","*",FN_MC!B293)</f>
        <v>*</v>
      </c>
      <c r="G290" s="116" t="str">
        <f>IF(FN_MC!D293="","*",FN_MC!D293)</f>
        <v>*</v>
      </c>
      <c r="H290" s="116" t="str">
        <f>IF(FN_MC!F293="","*",FN_MC!F293)</f>
        <v>*</v>
      </c>
      <c r="I290" s="116" t="str">
        <f>IF(FN_MC!H293="","*",FN_MC!H293)</f>
        <v>*</v>
      </c>
      <c r="J290" s="116" t="str">
        <f>IF(FN_MC!I293="","*",FN_MC!I293)</f>
        <v>*</v>
      </c>
      <c r="K290" s="116" t="str">
        <f>IF(FN_MC!M293="","*",FN_MC!M293)</f>
        <v>*</v>
      </c>
      <c r="L290" s="116" t="str">
        <f>IF(FN_MC!N293="","*",FN_MC!N293)</f>
        <v>*</v>
      </c>
      <c r="M290" s="117" t="str">
        <f>IF(FN_MC!J293="","*",FN_MC!J293)</f>
        <v>*</v>
      </c>
      <c r="N290" s="117" t="str">
        <f>IF(FN_MC!K293="","*",FN_MC!K293)</f>
        <v>*</v>
      </c>
      <c r="O290" s="117" t="str">
        <f>IF(FN_MC!L293="","*",FN_MC!L293)</f>
        <v>*</v>
      </c>
      <c r="P290" s="117"/>
      <c r="Q290" s="134" t="str">
        <f>IF(FN_MC!O293="","*",FN_MC!O293)</f>
        <v>*</v>
      </c>
      <c r="R290" s="134" t="str">
        <f>IF(FN_MC!P293="","*",FN_MC!P293)</f>
        <v>*</v>
      </c>
      <c r="S290" s="116" t="str">
        <f>IF(FN_MC!Q293="","*",CONCATENATE(FN_MC!Q293," ",FN_MC!R293))</f>
        <v>*</v>
      </c>
      <c r="T290" s="116" t="str">
        <f>IF(FN_MC!V293="","*",FN_MC!V293)</f>
        <v>*</v>
      </c>
      <c r="U290" s="116" t="str">
        <f>IF(FN_MC!W293="","*",FN_MC!W293)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IF(FN_MC!Y294="","*",FN_MC!Y294)</f>
        <v>*</v>
      </c>
      <c r="B291" s="115" t="str">
        <f>IF(FN_MC!X294="","*",FN_MC!X294)</f>
        <v>Oportunidade</v>
      </c>
      <c r="C291" s="115" t="str">
        <f>IF(FN_MC!Z294="","*",FN_MC!Z294)</f>
        <v>P1</v>
      </c>
      <c r="D291" s="116" t="str">
        <f>IF(FN_MC!S294="","*",FN_MC!S294)</f>
        <v>FERRONORTE</v>
      </c>
      <c r="E291" s="116" t="str">
        <f>IF(FN_MC!T294="","*",FN_MC!T294)</f>
        <v>TGR-TRO</v>
      </c>
      <c r="F291" s="116" t="str">
        <f>IF(FN_MC!B294="","*",FN_MC!B294)</f>
        <v>*</v>
      </c>
      <c r="G291" s="116" t="str">
        <f>IF(FN_MC!D294="","*",FN_MC!D294)</f>
        <v>W70</v>
      </c>
      <c r="H291" s="116" t="str">
        <f>IF(FN_MC!F294="","*",FN_MC!F294)</f>
        <v xml:space="preserve">PDM - DORMENTE - CARGA </v>
      </c>
      <c r="I291" s="116" t="str">
        <f>IF(FN_MC!H294="","*",FN_MC!H294)</f>
        <v>TRO</v>
      </c>
      <c r="J291" s="116" t="str">
        <f>IF(FN_MC!I294="","*",FN_MC!I294)</f>
        <v>TRO</v>
      </c>
      <c r="K291" s="116" t="str">
        <f>IF(FN_MC!M294="","*",FN_MC!M294)</f>
        <v>TSF-TRO</v>
      </c>
      <c r="L291" s="116" t="str">
        <f>IF(FN_MC!N294="","*",FN_MC!N294)</f>
        <v>TEX1</v>
      </c>
      <c r="M291" s="117">
        <f>IF(FN_MC!J294="","*",FN_MC!J294)</f>
        <v>98</v>
      </c>
      <c r="N291" s="117">
        <f>IF(FN_MC!K294="","*",FN_MC!K294)</f>
        <v>752</v>
      </c>
      <c r="O291" s="117" t="str">
        <f>IF(FN_MC!L294="","*",FN_MC!L294)</f>
        <v>-</v>
      </c>
      <c r="P291" s="117"/>
      <c r="Q291" s="134">
        <f>IF(FN_MC!O294="","*",FN_MC!O294)</f>
        <v>0.375</v>
      </c>
      <c r="R291" s="134">
        <f>IF(FN_MC!P294="","*",FN_MC!P294)</f>
        <v>4.1666666666666664E-2</v>
      </c>
      <c r="S291" s="116" t="str">
        <f>IF(FN_MC!Q294="","*",CONCATENATE(FN_MC!Q294," ",FN_MC!R294))</f>
        <v>1 Nº DE DORMENTES</v>
      </c>
      <c r="T291" s="116" t="str">
        <f>IF(FN_MC!V294="","*",FN_MC!V294)</f>
        <v>Ronaldo</v>
      </c>
      <c r="U291" s="116" t="str">
        <f>IF(FN_MC!W294="","*",FN_MC!W294)</f>
        <v xml:space="preserve">Carregamento de dormentes 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IF(FN_MC!Y295="","*",FN_MC!Y295)</f>
        <v>SIM</v>
      </c>
      <c r="B292" s="115" t="str">
        <f>IF(FN_MC!X295="","*",FN_MC!X295)</f>
        <v>Contrato</v>
      </c>
      <c r="C292" s="115" t="str">
        <f>IF(FN_MC!Z295="","*",FN_MC!Z295)</f>
        <v>P0</v>
      </c>
      <c r="D292" s="116" t="str">
        <f>IF(FN_MC!S295="","*",FN_MC!S295)</f>
        <v>FERRONORTE</v>
      </c>
      <c r="E292" s="116" t="str">
        <f>IF(FN_MC!T295="","*",FN_MC!T295)</f>
        <v>TGR-TRO</v>
      </c>
      <c r="F292" s="116">
        <f>IF(FN_MC!B295="","*",FN_MC!B295)</f>
        <v>45954</v>
      </c>
      <c r="G292" s="116" t="str">
        <f>IF(FN_MC!D295="","*",FN_MC!D295)</f>
        <v>W71</v>
      </c>
      <c r="H292" s="116" t="str">
        <f>IF(FN_MC!F295="","*",FN_MC!F295)</f>
        <v>DESLOCAMENTO</v>
      </c>
      <c r="I292" s="116" t="str">
        <f>IF(FN_MC!H295="","*",FN_MC!H295)</f>
        <v>752RVD</v>
      </c>
      <c r="J292" s="116" t="str">
        <f>IF(FN_MC!I295="","*",FN_MC!I295)</f>
        <v>TGR2</v>
      </c>
      <c r="K292" s="116" t="str">
        <f>IF(FN_MC!M295="","*",FN_MC!M295)</f>
        <v>RVD-TAG</v>
      </c>
      <c r="L292" s="116" t="str">
        <f>IF(FN_MC!N295="","*",FN_MC!N295)</f>
        <v>RVDTAG</v>
      </c>
      <c r="M292" s="117">
        <f>IF(FN_MC!J295="","*",FN_MC!J295)</f>
        <v>98</v>
      </c>
      <c r="N292" s="117">
        <f>IF(FN_MC!K295="","*",FN_MC!K295)</f>
        <v>752.38</v>
      </c>
      <c r="O292" s="117" t="str">
        <f>IF(FN_MC!L295="","*",FN_MC!L295)</f>
        <v>-</v>
      </c>
      <c r="P292" s="117"/>
      <c r="Q292" s="134">
        <f>IF(FN_MC!O295="","*",FN_MC!O295)</f>
        <v>0.79166666666666663</v>
      </c>
      <c r="R292" s="134">
        <f>IF(FN_MC!P295="","*",FN_MC!P295)</f>
        <v>4.1666666666666664E-2</v>
      </c>
      <c r="S292" s="116" t="str">
        <f>IF(FN_MC!Q295="","*",CONCATENATE(FN_MC!Q295," ",FN_MC!R295))</f>
        <v>1 BINÁRIO</v>
      </c>
      <c r="T292" s="116" t="str">
        <f>IF(FN_MC!V295="","*",FN_MC!V295)</f>
        <v xml:space="preserve">Marcelo </v>
      </c>
      <c r="U292" s="116" t="str">
        <f>IF(FN_MC!W295="","*",FN_MC!W295)</f>
        <v xml:space="preserve">Deslocamento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IF(FN_MC!Y296="","*",FN_MC!Y296)</f>
        <v>OPORTUNIDADE</v>
      </c>
      <c r="B293" s="115" t="str">
        <f>IF(FN_MC!X296="","*",FN_MC!X296)</f>
        <v>Oportunidade</v>
      </c>
      <c r="C293" s="115" t="str">
        <f>IF(FN_MC!Z296="","*",FN_MC!Z296)</f>
        <v>P1</v>
      </c>
      <c r="D293" s="116" t="str">
        <f>IF(FN_MC!S296="","*",FN_MC!S296)</f>
        <v>FERRONORTE</v>
      </c>
      <c r="E293" s="116" t="str">
        <f>IF(FN_MC!T296="","*",FN_MC!T296)</f>
        <v>TGR-TRO</v>
      </c>
      <c r="F293" s="116">
        <f>IF(FN_MC!B296="","*",FN_MC!B296)</f>
        <v>45954</v>
      </c>
      <c r="G293" s="116" t="str">
        <f>IF(FN_MC!D296="","*",FN_MC!D296)</f>
        <v>E14</v>
      </c>
      <c r="H293" s="116" t="str">
        <f>IF(FN_MC!F296="","*",FN_MC!F296)</f>
        <v>MECANIZAÇÃO - ESMERILHADORA</v>
      </c>
      <c r="I293" s="116" t="str">
        <f>IF(FN_MC!H296="","*",FN_MC!H296)</f>
        <v>TIQ</v>
      </c>
      <c r="J293" s="116" t="str">
        <f>IF(FN_MC!I296="","*",FN_MC!I296)</f>
        <v>TGR</v>
      </c>
      <c r="K293" s="116" t="str">
        <f>IF(FN_MC!M296="","*",FN_MC!M296)</f>
        <v>TEP</v>
      </c>
      <c r="L293" s="116" t="str">
        <f>IF(FN_MC!N296="","*",FN_MC!N296)</f>
        <v>TEP1</v>
      </c>
      <c r="M293" s="117">
        <f>IF(FN_MC!J296="","*",FN_MC!J296)</f>
        <v>98</v>
      </c>
      <c r="N293" s="117">
        <f>IF(FN_MC!K296="","*",FN_MC!K296)</f>
        <v>565</v>
      </c>
      <c r="O293" s="117">
        <f>IF(FN_MC!L296="","*",FN_MC!L296)</f>
        <v>501</v>
      </c>
      <c r="P293" s="117"/>
      <c r="Q293" s="134">
        <f>IF(FN_MC!O296="","*",FN_MC!O296)</f>
        <v>0.875</v>
      </c>
      <c r="R293" s="134">
        <f>IF(FN_MC!P296="","*",FN_MC!P296)</f>
        <v>4.1666666666666664E-2</v>
      </c>
      <c r="S293" s="116" t="str">
        <f>IF(FN_MC!Q296="","*",CONCATENATE(FN_MC!Q296," ",FN_MC!R296))</f>
        <v>45750 M</v>
      </c>
      <c r="T293" s="116" t="str">
        <f>IF(FN_MC!V296="","*",FN_MC!V296)</f>
        <v>Fernanda</v>
      </c>
      <c r="U293" s="116" t="str">
        <f>IF(FN_MC!W296="","*",FN_MC!W296)</f>
        <v>Segue VMA 30kmh TIQ à TEP, segue esmerilhando a 16km/h de TEP-TGR, encerrando  em TGR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IF(FN_MC!Y297="","*",FN_MC!Y297)</f>
        <v>OPORTUNIDADE</v>
      </c>
      <c r="B294" s="115" t="str">
        <f>IF(FN_MC!X297="","*",FN_MC!X297)</f>
        <v>Oportunidade</v>
      </c>
      <c r="C294" s="115" t="str">
        <f>IF(FN_MC!Z297="","*",FN_MC!Z297)</f>
        <v>P1</v>
      </c>
      <c r="D294" s="116" t="str">
        <f>IF(FN_MC!S297="","*",FN_MC!S297)</f>
        <v>FERRONORTE</v>
      </c>
      <c r="E294" s="116" t="str">
        <f>IF(FN_MC!T297="","*",FN_MC!T297)</f>
        <v>TCS-TGR</v>
      </c>
      <c r="F294" s="116">
        <f>IF(FN_MC!B297="","*",FN_MC!B297)</f>
        <v>45954</v>
      </c>
      <c r="G294" s="116" t="str">
        <f>IF(FN_MC!D297="","*",FN_MC!D297)</f>
        <v>ELSON (TF-526)</v>
      </c>
      <c r="H294" s="116" t="str">
        <f>IF(FN_MC!F297="","*",FN_MC!F297)</f>
        <v>PDM - SOLDA</v>
      </c>
      <c r="I294" s="116" t="str">
        <f>IF(FN_MC!H297="","*",FN_MC!H297)</f>
        <v>-</v>
      </c>
      <c r="J294" s="116" t="str">
        <f>IF(FN_MC!I297="","*",FN_MC!I297)</f>
        <v>-</v>
      </c>
      <c r="K294" s="116" t="str">
        <f>IF(FN_MC!M297="","*",FN_MC!M297)</f>
        <v>TPCN</v>
      </c>
      <c r="L294" s="116" t="str">
        <f>IF(FN_MC!N297="","*",FN_MC!N297)</f>
        <v>TPCN</v>
      </c>
      <c r="M294" s="117">
        <f>IF(FN_MC!J297="","*",FN_MC!J297)</f>
        <v>74</v>
      </c>
      <c r="N294" s="117">
        <f>IF(FN_MC!K297="","*",FN_MC!K297)</f>
        <v>429.5</v>
      </c>
      <c r="O294" s="117" t="str">
        <f>IF(FN_MC!L297="","*",FN_MC!L297)</f>
        <v>-</v>
      </c>
      <c r="P294" s="117"/>
      <c r="Q294" s="134">
        <f>IF(FN_MC!O297="","*",FN_MC!O297)</f>
        <v>0.375</v>
      </c>
      <c r="R294" s="134">
        <f>IF(FN_MC!P297="","*",FN_MC!P297)</f>
        <v>6.25E-2</v>
      </c>
      <c r="S294" s="116" t="str">
        <f>IF(FN_MC!Q297="","*",CONCATENATE(FN_MC!Q297," ",FN_MC!R297))</f>
        <v>1 Nº DE SOLDA</v>
      </c>
      <c r="T294" s="116" t="str">
        <f>IF(FN_MC!V297="","*",FN_MC!V297)</f>
        <v>Elson</v>
      </c>
      <c r="U294" s="116" t="str">
        <f>IF(FN_MC!W297="","*",FN_MC!W297)</f>
        <v>Solda - Condicionada à temperatura (AVM TPCN)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IF(FN_MC!Y298="","*",FN_MC!Y298)</f>
        <v>OPORTUNIDADE</v>
      </c>
      <c r="B295" s="115" t="str">
        <f>IF(FN_MC!X298="","*",FN_MC!X298)</f>
        <v>Oportunidade</v>
      </c>
      <c r="C295" s="115" t="str">
        <f>IF(FN_MC!Z298="","*",FN_MC!Z298)</f>
        <v>P1</v>
      </c>
      <c r="D295" s="116" t="str">
        <f>IF(FN_MC!S298="","*",FN_MC!S298)</f>
        <v>FERRONORTE</v>
      </c>
      <c r="E295" s="116" t="str">
        <f>IF(FN_MC!T298="","*",FN_MC!T298)</f>
        <v>TCS-TGR</v>
      </c>
      <c r="F295" s="116">
        <f>IF(FN_MC!B298="","*",FN_MC!B298)</f>
        <v>45954</v>
      </c>
      <c r="G295" s="116" t="str">
        <f>IF(FN_MC!D298="","*",FN_MC!D298)</f>
        <v>W70</v>
      </c>
      <c r="H295" s="116" t="str">
        <f>IF(FN_MC!F298="","*",FN_MC!F298)</f>
        <v xml:space="preserve">PDM - DORMENTE - CARGA </v>
      </c>
      <c r="I295" s="116" t="str">
        <f>IF(FN_MC!H298="","*",FN_MC!H298)</f>
        <v xml:space="preserve">TOM2 </v>
      </c>
      <c r="J295" s="116" t="str">
        <f>IF(FN_MC!I298="","*",FN_MC!I298)</f>
        <v>TOM2</v>
      </c>
      <c r="K295" s="116" t="str">
        <f>IF(FN_MC!M298="","*",FN_MC!M298)</f>
        <v>TOM-TPC</v>
      </c>
      <c r="L295" s="116" t="str">
        <f>IF(FN_MC!N298="","*",FN_MC!N298)</f>
        <v>TOM416</v>
      </c>
      <c r="M295" s="117">
        <f>IF(FN_MC!J298="","*",FN_MC!J298)</f>
        <v>74</v>
      </c>
      <c r="N295" s="117">
        <f>IF(FN_MC!K298="","*",FN_MC!K298)</f>
        <v>414</v>
      </c>
      <c r="O295" s="117" t="str">
        <f>IF(FN_MC!L298="","*",FN_MC!L298)</f>
        <v>-</v>
      </c>
      <c r="P295" s="117"/>
      <c r="Q295" s="134">
        <f>IF(FN_MC!O298="","*",FN_MC!O298)</f>
        <v>0.375</v>
      </c>
      <c r="R295" s="134">
        <f>IF(FN_MC!P298="","*",FN_MC!P298)</f>
        <v>8.3333333333333329E-2</v>
      </c>
      <c r="S295" s="116" t="str">
        <f>IF(FN_MC!Q298="","*",CONCATENATE(FN_MC!Q298," ",FN_MC!R298))</f>
        <v>200 Nº DE DORMENTES</v>
      </c>
      <c r="T295" s="116" t="str">
        <f>IF(FN_MC!V298="","*",FN_MC!V298)</f>
        <v>Ronaldo</v>
      </c>
      <c r="U295" s="116" t="str">
        <f>IF(FN_MC!W298="","*",FN_MC!W298)</f>
        <v xml:space="preserve">Carregamento de dormentes 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IF(FN_MC!Y299="","*",FN_MC!Y299)</f>
        <v>SIM</v>
      </c>
      <c r="B296" s="115" t="str">
        <f>IF(FN_MC!X299="","*",FN_MC!X299)</f>
        <v>Contrato</v>
      </c>
      <c r="C296" s="115" t="str">
        <f>IF(FN_MC!Z299="","*",FN_MC!Z299)</f>
        <v>P0</v>
      </c>
      <c r="D296" s="116" t="str">
        <f>IF(FN_MC!S299="","*",FN_MC!S299)</f>
        <v>FERRONORTE</v>
      </c>
      <c r="E296" s="116" t="str">
        <f>IF(FN_MC!T299="","*",FN_MC!T299)</f>
        <v>TCS-TGR</v>
      </c>
      <c r="F296" s="116">
        <f>IF(FN_MC!B299="","*",FN_MC!B299)</f>
        <v>45954</v>
      </c>
      <c r="G296" s="116" t="str">
        <f>IF(FN_MC!D299="","*",FN_MC!D299)</f>
        <v>W48</v>
      </c>
      <c r="H296" s="116" t="str">
        <f>IF(FN_MC!F299="","*",FN_MC!F299)</f>
        <v>MECANIZAÇÃO - DOL</v>
      </c>
      <c r="I296" s="116" t="str">
        <f>IF(FN_MC!H299="","*",FN_MC!H299)</f>
        <v>TOM2</v>
      </c>
      <c r="J296" s="116" t="str">
        <f>IF(FN_MC!I299="","*",FN_MC!I299)</f>
        <v>TOM2</v>
      </c>
      <c r="K296" s="116" t="str">
        <f>IF(FN_MC!M299="","*",FN_MC!M299)</f>
        <v>TBA-TIP</v>
      </c>
      <c r="L296" s="116" t="str">
        <f>IF(FN_MC!N299="","*",FN_MC!N299)</f>
        <v>389TIP</v>
      </c>
      <c r="M296" s="117">
        <f>IF(FN_MC!J299="","*",FN_MC!J299)</f>
        <v>74</v>
      </c>
      <c r="N296" s="117">
        <f>IF(FN_MC!K299="","*",FN_MC!K299)</f>
        <v>390</v>
      </c>
      <c r="O296" s="117">
        <f>IF(FN_MC!L299="","*",FN_MC!L299)</f>
        <v>387</v>
      </c>
      <c r="P296" s="117"/>
      <c r="Q296" s="134">
        <f>IF(FN_MC!O299="","*",FN_MC!O299)</f>
        <v>0.35416666666666669</v>
      </c>
      <c r="R296" s="134">
        <f>IF(FN_MC!P299="","*",FN_MC!P299)</f>
        <v>0.16666666666666666</v>
      </c>
      <c r="S296" s="116" t="str">
        <f>IF(FN_MC!Q299="","*",CONCATENATE(FN_MC!Q299," ",FN_MC!R299))</f>
        <v>2000 M</v>
      </c>
      <c r="T296" s="116" t="str">
        <f>IF(FN_MC!V299="","*",FN_MC!V299)</f>
        <v>Rodrigo</v>
      </c>
      <c r="U296" s="116" t="str">
        <f>IF(FN_MC!W299="","*",FN_MC!W299)</f>
        <v>DOL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IF(FN_MC!Y300="","*",FN_MC!Y300)</f>
        <v>SIM</v>
      </c>
      <c r="B297" s="115" t="str">
        <f>IF(FN_MC!X300="","*",FN_MC!X300)</f>
        <v>Contrato</v>
      </c>
      <c r="C297" s="115" t="str">
        <f>IF(FN_MC!Z300="","*",FN_MC!Z300)</f>
        <v>P0</v>
      </c>
      <c r="D297" s="116" t="str">
        <f>IF(FN_MC!S300="","*",FN_MC!S300)</f>
        <v>FERRONORTE</v>
      </c>
      <c r="E297" s="116" t="str">
        <f>IF(FN_MC!T300="","*",FN_MC!T300)</f>
        <v>TMI-TCS</v>
      </c>
      <c r="F297" s="116">
        <f>IF(FN_MC!B300="","*",FN_MC!B300)</f>
        <v>45954</v>
      </c>
      <c r="G297" s="116" t="str">
        <f>IF(FN_MC!D300="","*",FN_MC!D300)</f>
        <v>V87</v>
      </c>
      <c r="H297" s="116" t="str">
        <f>IF(FN_MC!F300="","*",FN_MC!F300)</f>
        <v>MECANIZAÇÃO - SOCADORA</v>
      </c>
      <c r="I297" s="116" t="str">
        <f>IF(FN_MC!H300="","*",FN_MC!H300)</f>
        <v>TVI2</v>
      </c>
      <c r="J297" s="116" t="str">
        <f>IF(FN_MC!I300="","*",FN_MC!I300)</f>
        <v>TVI2</v>
      </c>
      <c r="K297" s="116" t="str">
        <f>IF(FN_MC!M300="","*",FN_MC!M300)</f>
        <v>TID-TVI</v>
      </c>
      <c r="L297" s="116">
        <f>IF(FN_MC!N300="","*",FN_MC!N300)</f>
        <v>201213</v>
      </c>
      <c r="M297" s="117">
        <f>IF(FN_MC!J300="","*",FN_MC!J300)</f>
        <v>74</v>
      </c>
      <c r="N297" s="117">
        <f>IF(FN_MC!K300="","*",FN_MC!K300)</f>
        <v>202</v>
      </c>
      <c r="O297" s="117">
        <f>IF(FN_MC!L300="","*",FN_MC!L300)</f>
        <v>190</v>
      </c>
      <c r="P297" s="117"/>
      <c r="Q297" s="134">
        <f>IF(FN_MC!O300="","*",FN_MC!O300)</f>
        <v>0.375</v>
      </c>
      <c r="R297" s="134">
        <f>IF(FN_MC!P300="","*",FN_MC!P300)</f>
        <v>0.125</v>
      </c>
      <c r="S297" s="116" t="str">
        <f>IF(FN_MC!Q300="","*",CONCATENATE(FN_MC!Q300," ",FN_MC!R300))</f>
        <v>1530 M</v>
      </c>
      <c r="T297" s="116" t="str">
        <f>IF(FN_MC!V300="","*",FN_MC!V300)</f>
        <v>Antonioni</v>
      </c>
      <c r="U297" s="116" t="str">
        <f>IF(FN_MC!W300="","*",FN_MC!W300)</f>
        <v xml:space="preserve">Socaria mecanizada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IF(FN_MC!Y301="","*",FN_MC!Y301)</f>
        <v>OPORTUNIDADE</v>
      </c>
      <c r="B298" s="115" t="str">
        <f>IF(FN_MC!X301="","*",FN_MC!X301)</f>
        <v>Oportunidade</v>
      </c>
      <c r="C298" s="115" t="str">
        <f>IF(FN_MC!Z301="","*",FN_MC!Z301)</f>
        <v>P1</v>
      </c>
      <c r="D298" s="116" t="str">
        <f>IF(FN_MC!S301="","*",FN_MC!S301)</f>
        <v>FERRONORTE</v>
      </c>
      <c r="E298" s="116" t="str">
        <f>IF(FN_MC!T301="","*",FN_MC!T301)</f>
        <v>TMI-TCS</v>
      </c>
      <c r="F298" s="116">
        <f>IF(FN_MC!B301="","*",FN_MC!B301)</f>
        <v>45954</v>
      </c>
      <c r="G298" s="116" t="str">
        <f>IF(FN_MC!D301="","*",FN_MC!D301)</f>
        <v>FRANCISCO (TF-670)</v>
      </c>
      <c r="H298" s="116" t="str">
        <f>IF(FN_MC!F301="","*",FN_MC!F301)</f>
        <v>PDM - SOLDA</v>
      </c>
      <c r="I298" s="116" t="str">
        <f>IF(FN_MC!H301="","*",FN_MC!H301)</f>
        <v>TCE1</v>
      </c>
      <c r="J298" s="116" t="str">
        <f>IF(FN_MC!I301="","*",FN_MC!I301)</f>
        <v>-</v>
      </c>
      <c r="K298" s="116" t="str">
        <f>IF(FN_MC!M301="","*",FN_MC!M301)</f>
        <v>TMO-TCE</v>
      </c>
      <c r="L298" s="116" t="str">
        <f>IF(FN_MC!N301="","*",FN_MC!N301)</f>
        <v>TCES</v>
      </c>
      <c r="M298" s="117">
        <f>IF(FN_MC!J301="","*",FN_MC!J301)</f>
        <v>74</v>
      </c>
      <c r="N298" s="117">
        <f>IF(FN_MC!K301="","*",FN_MC!K301)</f>
        <v>164.1</v>
      </c>
      <c r="O298" s="117" t="str">
        <f>IF(FN_MC!L301="","*",FN_MC!L301)</f>
        <v>-</v>
      </c>
      <c r="P298" s="117"/>
      <c r="Q298" s="134">
        <f>IF(FN_MC!O301="","*",FN_MC!O301)</f>
        <v>0.375</v>
      </c>
      <c r="R298" s="134">
        <f>IF(FN_MC!P301="","*",FN_MC!P301)</f>
        <v>6.25E-2</v>
      </c>
      <c r="S298" s="116" t="str">
        <f>IF(FN_MC!Q301="","*",CONCATENATE(FN_MC!Q301," ",FN_MC!R301))</f>
        <v>1 Nº DE SOLDA</v>
      </c>
      <c r="T298" s="116" t="str">
        <f>IF(FN_MC!V301="","*",FN_MC!V301)</f>
        <v>Francisco</v>
      </c>
      <c r="U298" s="116" t="str">
        <f>IF(FN_MC!W301="","*",FN_MC!W301)</f>
        <v>Solda - Condicionada à temperatura ( AMV TCES)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IF(FN_MC!Y302="","*",FN_MC!Y302)</f>
        <v>OPORTUNIDADE</v>
      </c>
      <c r="B299" s="115" t="str">
        <f>IF(FN_MC!X302="","*",FN_MC!X302)</f>
        <v>Oportunidade</v>
      </c>
      <c r="C299" s="115" t="str">
        <f>IF(FN_MC!Z302="","*",FN_MC!Z302)</f>
        <v>P0</v>
      </c>
      <c r="D299" s="116" t="str">
        <f>IF(FN_MC!S302="","*",FN_MC!S302)</f>
        <v>MALHA CENTRAL</v>
      </c>
      <c r="E299" s="116" t="str">
        <f>IF(FN_MC!T302="","*",FN_MC!T302)</f>
        <v>RAMAL</v>
      </c>
      <c r="F299" s="116">
        <f>IF(FN_MC!B302="","*",FN_MC!B302)</f>
        <v>45954</v>
      </c>
      <c r="G299" s="116" t="str">
        <f>IF(FN_MC!D302="","*",FN_MC!D302)</f>
        <v>E17</v>
      </c>
      <c r="H299" s="116" t="str">
        <f>IF(FN_MC!F302="","*",FN_MC!F302)</f>
        <v>CAMINHÃO DE SOLDA</v>
      </c>
      <c r="I299" s="116" t="str">
        <f>IF(FN_MC!H302="","*",FN_MC!H302)</f>
        <v>ZTEZVT</v>
      </c>
      <c r="J299" s="116" t="str">
        <f>IF(FN_MC!I302="","*",FN_MC!I302)</f>
        <v>ZTEZVT</v>
      </c>
      <c r="K299" s="116" t="str">
        <f>IF(FN_MC!M302="","*",FN_MC!M302)</f>
        <v>ZTE-ZVT</v>
      </c>
      <c r="L299" s="116" t="str">
        <f>IF(FN_MC!N302="","*",FN_MC!N302)</f>
        <v>ZVTZDK</v>
      </c>
      <c r="M299" s="117">
        <f>IF(FN_MC!J302="","*",FN_MC!J302)</f>
        <v>78</v>
      </c>
      <c r="N299" s="117">
        <f>IF(FN_MC!K302="","*",FN_MC!K302)</f>
        <v>244</v>
      </c>
      <c r="O299" s="117">
        <f>IF(FN_MC!L302="","*",FN_MC!L302)</f>
        <v>246</v>
      </c>
      <c r="P299" s="117"/>
      <c r="Q299" s="134">
        <f>IF(FN_MC!O302="","*",FN_MC!O302)</f>
        <v>0.39583333333333331</v>
      </c>
      <c r="R299" s="134">
        <f>IF(FN_MC!P302="","*",FN_MC!P302)</f>
        <v>0.16666666666666666</v>
      </c>
      <c r="S299" s="116" t="str">
        <f>IF(FN_MC!Q302="","*",CONCATENATE(FN_MC!Q302," ",FN_MC!R302))</f>
        <v>3 Nº DE SOLDA</v>
      </c>
      <c r="T299" s="116" t="str">
        <f>IF(FN_MC!V302="","*",FN_MC!V302)</f>
        <v>Francisco</v>
      </c>
      <c r="U299" s="116" t="str">
        <f>IF(FN_MC!W302="","*",FN_MC!W302)</f>
        <v xml:space="preserve">Caminhão de solda 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IF(FN_MC!Y303="","*",FN_MC!Y303)</f>
        <v>OPORTUNIDADE</v>
      </c>
      <c r="B300" s="115" t="str">
        <f>IF(FN_MC!X303="","*",FN_MC!X303)</f>
        <v>Oportunidade</v>
      </c>
      <c r="C300" s="115" t="str">
        <f>IF(FN_MC!Z303="","*",FN_MC!Z303)</f>
        <v>P0</v>
      </c>
      <c r="D300" s="116" t="str">
        <f>IF(FN_MC!S303="","*",FN_MC!S303)</f>
        <v>MALHA CENTRAL</v>
      </c>
      <c r="E300" s="116" t="str">
        <f>IF(FN_MC!T303="","*",FN_MC!T303)</f>
        <v>RAMAL</v>
      </c>
      <c r="F300" s="116">
        <f>IF(FN_MC!B303="","*",FN_MC!B303)</f>
        <v>45954</v>
      </c>
      <c r="G300" s="116" t="str">
        <f>IF(FN_MC!D303="","*",FN_MC!D303)</f>
        <v>V42</v>
      </c>
      <c r="H300" s="116" t="str">
        <f>IF(FN_MC!F303="","*",FN_MC!F303)</f>
        <v>MODERNIZAÇÃO - SOCADORA</v>
      </c>
      <c r="I300" s="116" t="str">
        <f>IF(FN_MC!H303="","*",FN_MC!H303)</f>
        <v>ZGT1</v>
      </c>
      <c r="J300" s="116" t="str">
        <f>IF(FN_MC!I303="","*",FN_MC!I303)</f>
        <v>ZGT1</v>
      </c>
      <c r="K300" s="116" t="str">
        <f>IF(FN_MC!M303="","*",FN_MC!M303)</f>
        <v>ZGT-ZXE</v>
      </c>
      <c r="L300" s="116" t="str">
        <f>IF(FN_MC!N303="","*",FN_MC!N303)</f>
        <v>ZGTZXE</v>
      </c>
      <c r="M300" s="117">
        <f>IF(FN_MC!J303="","*",FN_MC!J303)</f>
        <v>72</v>
      </c>
      <c r="N300" s="117">
        <f>IF(FN_MC!K303="","*",FN_MC!K303)</f>
        <v>304.60000000000002</v>
      </c>
      <c r="O300" s="117">
        <f>IF(FN_MC!L303="","*",FN_MC!L303)</f>
        <v>305.60000000000002</v>
      </c>
      <c r="P300" s="117"/>
      <c r="Q300" s="134">
        <f>IF(FN_MC!O303="","*",FN_MC!O303)</f>
        <v>0.27083333333333331</v>
      </c>
      <c r="R300" s="134">
        <f>IF(FN_MC!P303="","*",FN_MC!P303)</f>
        <v>8.3333333333333329E-2</v>
      </c>
      <c r="S300" s="116" t="str">
        <f>IF(FN_MC!Q303="","*",CONCATENATE(FN_MC!Q303," ",FN_MC!R303))</f>
        <v>200 M</v>
      </c>
      <c r="T300" s="116" t="str">
        <f>IF(FN_MC!V303="","*",FN_MC!V303)</f>
        <v>Augusto</v>
      </c>
      <c r="U300" s="116" t="str">
        <f>IF(FN_MC!W303="","*",FN_MC!W303)</f>
        <v>Socaria mecanizada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IF(FN_MC!Y304="","*",FN_MC!Y304)</f>
        <v>OPORTUNIDADE</v>
      </c>
      <c r="B301" s="115" t="str">
        <f>IF(FN_MC!X304="","*",FN_MC!X304)</f>
        <v>Oportunidade</v>
      </c>
      <c r="C301" s="115" t="str">
        <f>IF(FN_MC!Z304="","*",FN_MC!Z304)</f>
        <v>P1</v>
      </c>
      <c r="D301" s="116" t="str">
        <f>IF(FN_MC!S304="","*",FN_MC!S304)</f>
        <v>MALHA CENTRAL</v>
      </c>
      <c r="E301" s="116" t="str">
        <f>IF(FN_MC!T304="","*",FN_MC!T304)</f>
        <v>PRV-POV</v>
      </c>
      <c r="F301" s="116">
        <f>IF(FN_MC!B304="","*",FN_MC!B304)</f>
        <v>45954</v>
      </c>
      <c r="G301" s="116" t="str">
        <f>IF(FN_MC!D304="","*",FN_MC!D304)</f>
        <v>LEÔNCIO (TF-526)</v>
      </c>
      <c r="H301" s="116" t="str">
        <f>IF(FN_MC!F304="","*",FN_MC!F304)</f>
        <v>PDM - SOLDA</v>
      </c>
      <c r="I301" s="116" t="str">
        <f>IF(FN_MC!H304="","*",FN_MC!H304)</f>
        <v>PUD1</v>
      </c>
      <c r="J301" s="116" t="str">
        <f>IF(FN_MC!I304="","*",FN_MC!I304)</f>
        <v>-</v>
      </c>
      <c r="K301" s="116" t="str">
        <f>IF(FN_MC!M304="","*",FN_MC!M304)</f>
        <v>PAS-PUD</v>
      </c>
      <c r="L301" s="116" t="str">
        <f>IF(FN_MC!N304="","*",FN_MC!N304)</f>
        <v>K96PUD</v>
      </c>
      <c r="M301" s="117">
        <f>IF(FN_MC!J304="","*",FN_MC!J304)</f>
        <v>103</v>
      </c>
      <c r="N301" s="117">
        <f>IF(FN_MC!K304="","*",FN_MC!K304)</f>
        <v>2087</v>
      </c>
      <c r="O301" s="117" t="str">
        <f>IF(FN_MC!L304="","*",FN_MC!L304)</f>
        <v>-</v>
      </c>
      <c r="P301" s="117"/>
      <c r="Q301" s="134">
        <f>IF(FN_MC!O304="","*",FN_MC!O304)</f>
        <v>0.375</v>
      </c>
      <c r="R301" s="134">
        <f>IF(FN_MC!P304="","*",FN_MC!P304)</f>
        <v>6.25E-2</v>
      </c>
      <c r="S301" s="116" t="str">
        <f>IF(FN_MC!Q304="","*",CONCATENATE(FN_MC!Q304," ",FN_MC!R304))</f>
        <v>1 Nº DE SOLDA</v>
      </c>
      <c r="T301" s="116" t="str">
        <f>IF(FN_MC!V304="","*",FN_MC!V304)</f>
        <v>Lucas</v>
      </c>
      <c r="U301" s="116" t="str">
        <f>IF(FN_MC!W304="","*",FN_MC!W304)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IF(FN_MC!Y305="","*",FN_MC!Y305)</f>
        <v>OPORTUNIDADE</v>
      </c>
      <c r="B302" s="115" t="str">
        <f>IF(FN_MC!X305="","*",FN_MC!X305)</f>
        <v>Oportunidade</v>
      </c>
      <c r="C302" s="115" t="str">
        <f>IF(FN_MC!Z305="","*",FN_MC!Z305)</f>
        <v>P1</v>
      </c>
      <c r="D302" s="116" t="str">
        <f>IF(FN_MC!S305="","*",FN_MC!S305)</f>
        <v>MALHA CENTRAL</v>
      </c>
      <c r="E302" s="116" t="str">
        <f>IF(FN_MC!T305="","*",FN_MC!T305)</f>
        <v>PRV-POV</v>
      </c>
      <c r="F302" s="116">
        <f>IF(FN_MC!B305="","*",FN_MC!B305)</f>
        <v>45954</v>
      </c>
      <c r="G302" s="116" t="str">
        <f>IF(FN_MC!D305="","*",FN_MC!D305)</f>
        <v>A52</v>
      </c>
      <c r="H302" s="116" t="str">
        <f>IF(FN_MC!F305="","*",FN_MC!F305)</f>
        <v>DESLOCAMENTO</v>
      </c>
      <c r="I302" s="116" t="str">
        <f>IF(FN_MC!H305="","*",FN_MC!H305)</f>
        <v>PITK96</v>
      </c>
      <c r="J302" s="116" t="str">
        <f>IF(FN_MC!I305="","*",FN_MC!I305)</f>
        <v>K96PUD</v>
      </c>
      <c r="K302" s="116" t="str">
        <f>IF(FN_MC!M305="","*",FN_MC!M305)</f>
        <v>PAS-PUD</v>
      </c>
      <c r="L302" s="116" t="str">
        <f>IF(FN_MC!N305="","*",FN_MC!N305)</f>
        <v>K96PUD</v>
      </c>
      <c r="M302" s="117">
        <f>IF(FN_MC!J305="","*",FN_MC!J305)</f>
        <v>103</v>
      </c>
      <c r="N302" s="117">
        <f>IF(FN_MC!K305="","*",FN_MC!K305)</f>
        <v>2087</v>
      </c>
      <c r="O302" s="117" t="str">
        <f>IF(FN_MC!L305="","*",FN_MC!L305)</f>
        <v>-</v>
      </c>
      <c r="P302" s="117"/>
      <c r="Q302" s="134">
        <f>IF(FN_MC!O305="","*",FN_MC!O305)</f>
        <v>0.375</v>
      </c>
      <c r="R302" s="134">
        <f>IF(FN_MC!P305="","*",FN_MC!P305)</f>
        <v>4.1666666666666664E-2</v>
      </c>
      <c r="S302" s="116" t="str">
        <f>IF(FN_MC!Q305="","*",CONCATENATE(FN_MC!Q305," ",FN_MC!R305))</f>
        <v>1 BINÁRIO</v>
      </c>
      <c r="T302" s="116" t="str">
        <f>IF(FN_MC!V305="","*",FN_MC!V305)</f>
        <v xml:space="preserve">Paulo </v>
      </c>
      <c r="U302" s="116" t="str">
        <f>IF(FN_MC!W305="","*",FN_MC!W305)</f>
        <v xml:space="preserve">Deslocamento 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IF(FN_MC!Y306="","*",FN_MC!Y306)</f>
        <v>OPORTUNIDADE</v>
      </c>
      <c r="B303" s="115" t="str">
        <f>IF(FN_MC!X306="","*",FN_MC!X306)</f>
        <v>Oportunidade</v>
      </c>
      <c r="C303" s="115" t="str">
        <f>IF(FN_MC!Z306="","*",FN_MC!Z306)</f>
        <v>P0</v>
      </c>
      <c r="D303" s="116" t="str">
        <f>IF(FN_MC!S306="","*",FN_MC!S306)</f>
        <v>MALHA CENTRAL</v>
      </c>
      <c r="E303" s="116" t="str">
        <f>IF(FN_MC!T306="","*",FN_MC!T306)</f>
        <v>PRV-POV</v>
      </c>
      <c r="F303" s="116">
        <f>IF(FN_MC!B306="","*",FN_MC!B306)</f>
        <v>45954</v>
      </c>
      <c r="G303" s="116" t="str">
        <f>IF(FN_MC!D306="","*",FN_MC!D306)</f>
        <v>W94</v>
      </c>
      <c r="H303" s="116" t="str">
        <f>IF(FN_MC!F306="","*",FN_MC!F306)</f>
        <v>OUTRAS ATIVIDADES</v>
      </c>
      <c r="I303" s="116" t="str">
        <f>IF(FN_MC!H306="","*",FN_MC!H306)</f>
        <v>POU</v>
      </c>
      <c r="J303" s="116" t="str">
        <f>IF(FN_MC!I306="","*",FN_MC!I306)</f>
        <v>POU</v>
      </c>
      <c r="K303" s="116" t="str">
        <f>IF(FN_MC!M306="","*",FN_MC!M306)</f>
        <v>POU-K29</v>
      </c>
      <c r="L303" s="116" t="str">
        <f>IF(FN_MC!N306="","*",FN_MC!N306)</f>
        <v>POUK28</v>
      </c>
      <c r="M303" s="117">
        <f>IF(FN_MC!J306="","*",FN_MC!J306)</f>
        <v>103</v>
      </c>
      <c r="N303" s="117">
        <f>IF(FN_MC!K306="","*",FN_MC!K306)</f>
        <v>2151</v>
      </c>
      <c r="O303" s="117" t="str">
        <f>IF(FN_MC!L306="","*",FN_MC!L306)</f>
        <v>-</v>
      </c>
      <c r="P303" s="117"/>
      <c r="Q303" s="134">
        <f>IF(FN_MC!O306="","*",FN_MC!O306)</f>
        <v>0.375</v>
      </c>
      <c r="R303" s="134">
        <f>IF(FN_MC!P306="","*",FN_MC!P306)</f>
        <v>4.1666666666666664E-2</v>
      </c>
      <c r="S303" s="116" t="str">
        <f>IF(FN_MC!Q306="","*",CONCATENATE(FN_MC!Q306," ",FN_MC!R306))</f>
        <v>1 BINÁRIO</v>
      </c>
      <c r="T303" s="116" t="str">
        <f>IF(FN_MC!V306="","*",FN_MC!V306)</f>
        <v xml:space="preserve">Lucas </v>
      </c>
      <c r="U303" s="116" t="str">
        <f>IF(FN_MC!W306="","*",FN_MC!W306)</f>
        <v>Descarga de materiais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IF(FN_MC!Y307="","*",FN_MC!Y307)</f>
        <v>*</v>
      </c>
      <c r="B304" s="115" t="str">
        <f>IF(FN_MC!X307="","*",FN_MC!X307)</f>
        <v>*</v>
      </c>
      <c r="C304" s="115" t="str">
        <f>IF(FN_MC!Z307="","*",FN_MC!Z307)</f>
        <v>*</v>
      </c>
      <c r="D304" s="116" t="str">
        <f>IF(FN_MC!S307="","*",FN_MC!S307)</f>
        <v>-</v>
      </c>
      <c r="E304" s="116" t="str">
        <f>IF(FN_MC!T307="","*",FN_MC!T307)</f>
        <v>-</v>
      </c>
      <c r="F304" s="116" t="str">
        <f>IF(FN_MC!B307="","*",FN_MC!B307)</f>
        <v>*</v>
      </c>
      <c r="G304" s="116" t="str">
        <f>IF(FN_MC!D307="","*",FN_MC!D307)</f>
        <v>*</v>
      </c>
      <c r="H304" s="116" t="str">
        <f>IF(FN_MC!F307="","*",FN_MC!F307)</f>
        <v>*</v>
      </c>
      <c r="I304" s="116" t="str">
        <f>IF(FN_MC!H307="","*",FN_MC!H307)</f>
        <v>*</v>
      </c>
      <c r="J304" s="116" t="str">
        <f>IF(FN_MC!I307="","*",FN_MC!I307)</f>
        <v>*</v>
      </c>
      <c r="K304" s="116" t="str">
        <f>IF(FN_MC!M307="","*",FN_MC!M307)</f>
        <v>-</v>
      </c>
      <c r="L304" s="116" t="str">
        <f>IF(FN_MC!N307="","*",FN_MC!N307)</f>
        <v>-</v>
      </c>
      <c r="M304" s="117" t="str">
        <f>IF(FN_MC!J307="","*",FN_MC!J307)</f>
        <v>*</v>
      </c>
      <c r="N304" s="117" t="str">
        <f>IF(FN_MC!K307="","*",FN_MC!K307)</f>
        <v>*</v>
      </c>
      <c r="O304" s="117" t="str">
        <f>IF(FN_MC!L307="","*",FN_MC!L307)</f>
        <v>*</v>
      </c>
      <c r="P304" s="117"/>
      <c r="Q304" s="134" t="str">
        <f>IF(FN_MC!O307="","*",FN_MC!O307)</f>
        <v>*</v>
      </c>
      <c r="R304" s="134" t="str">
        <f>IF(FN_MC!P307="","*",FN_MC!P307)</f>
        <v>*</v>
      </c>
      <c r="S304" s="116" t="str">
        <f>IF(FN_MC!Q307="","*",CONCATENATE(FN_MC!Q307," ",FN_MC!R307))</f>
        <v>*</v>
      </c>
      <c r="T304" s="116" t="str">
        <f>IF(FN_MC!V307="","*",FN_MC!V307)</f>
        <v>*</v>
      </c>
      <c r="U304" s="116" t="str">
        <f>IF(FN_MC!W307="","*",FN_MC!W307)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IF(FN_MC!Y308="","*",FN_MC!Y308)</f>
        <v>OPORTUNIDADE</v>
      </c>
      <c r="B305" s="115" t="str">
        <f>IF(FN_MC!X308="","*",FN_MC!X308)</f>
        <v>Oportunidade</v>
      </c>
      <c r="C305" s="115" t="str">
        <f>IF(FN_MC!Z308="","*",FN_MC!Z308)</f>
        <v>P1</v>
      </c>
      <c r="D305" s="116" t="str">
        <f>IF(FN_MC!S308="","*",FN_MC!S308)</f>
        <v>FERRONORTE</v>
      </c>
      <c r="E305" s="116" t="str">
        <f>IF(FN_MC!T308="","*",FN_MC!T308)</f>
        <v>TCS-TGR</v>
      </c>
      <c r="F305" s="116">
        <f>IF(FN_MC!B308="","*",FN_MC!B308)</f>
        <v>45955</v>
      </c>
      <c r="G305" s="116" t="str">
        <f>IF(FN_MC!D308="","*",FN_MC!D308)</f>
        <v>E14</v>
      </c>
      <c r="H305" s="116" t="str">
        <f>IF(FN_MC!F308="","*",FN_MC!F308)</f>
        <v>MECANIZAÇÃO - ESMERILHADORA</v>
      </c>
      <c r="I305" s="116" t="str">
        <f>IF(FN_MC!H308="","*",FN_MC!H308)</f>
        <v>TGR</v>
      </c>
      <c r="J305" s="116" t="str">
        <f>IF(FN_MC!I308="","*",FN_MC!I308)</f>
        <v xml:space="preserve">TOM </v>
      </c>
      <c r="K305" s="116" t="str">
        <f>IF(FN_MC!M308="","*",FN_MC!M308)</f>
        <v>TGR-TOM</v>
      </c>
      <c r="L305" s="116" t="str">
        <f>IF(FN_MC!N308="","*",FN_MC!N308)</f>
        <v>TGRTOM</v>
      </c>
      <c r="M305" s="117">
        <f>IF(FN_MC!J308="","*",FN_MC!J308)</f>
        <v>74</v>
      </c>
      <c r="N305" s="117">
        <f>IF(FN_MC!K308="","*",FN_MC!K308)</f>
        <v>500</v>
      </c>
      <c r="O305" s="117">
        <f>IF(FN_MC!L308="","*",FN_MC!L308)</f>
        <v>451</v>
      </c>
      <c r="P305" s="117"/>
      <c r="Q305" s="134">
        <f>IF(FN_MC!O308="","*",FN_MC!O308)</f>
        <v>0.95833333333333337</v>
      </c>
      <c r="R305" s="134">
        <f>IF(FN_MC!P308="","*",FN_MC!P308)</f>
        <v>4.1666666666666664E-2</v>
      </c>
      <c r="S305" s="116" t="str">
        <f>IF(FN_MC!Q308="","*",CONCATENATE(FN_MC!Q308," ",FN_MC!R308))</f>
        <v>58010 M</v>
      </c>
      <c r="T305" s="116" t="str">
        <f>IF(FN_MC!V308="","*",FN_MC!V308)</f>
        <v>Fernanda</v>
      </c>
      <c r="U305" s="116" t="str">
        <f>IF(FN_MC!W308="","*",FN_MC!W308)</f>
        <v>segue esmerilhando a 16km/h de TGR-TVL,  segue VMA 30KM encerrando  em TOM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IF(FN_MC!Y309="","*",FN_MC!Y309)</f>
        <v>OPORTUNIDADE</v>
      </c>
      <c r="B306" s="115" t="str">
        <f>IF(FN_MC!X309="","*",FN_MC!X309)</f>
        <v>Oportunidade</v>
      </c>
      <c r="C306" s="115" t="str">
        <f>IF(FN_MC!Z309="","*",FN_MC!Z309)</f>
        <v>P0</v>
      </c>
      <c r="D306" s="116" t="str">
        <f>IF(FN_MC!S309="","*",FN_MC!S309)</f>
        <v>FERRONORTE</v>
      </c>
      <c r="E306" s="116" t="str">
        <f>IF(FN_MC!T309="","*",FN_MC!T309)</f>
        <v>TCS-TGR</v>
      </c>
      <c r="F306" s="116">
        <f>IF(FN_MC!B309="","*",FN_MC!B309)</f>
        <v>45955</v>
      </c>
      <c r="G306" s="116" t="str">
        <f>IF(FN_MC!D309="","*",FN_MC!D309)</f>
        <v>ELSON (TF-526)</v>
      </c>
      <c r="H306" s="116" t="str">
        <f>IF(FN_MC!F309="","*",FN_MC!F309)</f>
        <v>PDM - SOLDA</v>
      </c>
      <c r="I306" s="116" t="str">
        <f>IF(FN_MC!H309="","*",FN_MC!H309)</f>
        <v>-</v>
      </c>
      <c r="J306" s="116" t="str">
        <f>IF(FN_MC!I309="","*",FN_MC!I309)</f>
        <v>-</v>
      </c>
      <c r="K306" s="116" t="str">
        <f>IF(FN_MC!M309="","*",FN_MC!M309)</f>
        <v>TIP</v>
      </c>
      <c r="L306" s="116" t="str">
        <f>IF(FN_MC!N309="","*",FN_MC!N309)</f>
        <v>TIP</v>
      </c>
      <c r="M306" s="117">
        <f>IF(FN_MC!J309="","*",FN_MC!J309)</f>
        <v>74</v>
      </c>
      <c r="N306" s="117">
        <f>IF(FN_MC!K309="","*",FN_MC!K309)</f>
        <v>399.5</v>
      </c>
      <c r="O306" s="117" t="str">
        <f>IF(FN_MC!L309="","*",FN_MC!L309)</f>
        <v>-</v>
      </c>
      <c r="P306" s="117"/>
      <c r="Q306" s="134">
        <f>IF(FN_MC!O309="","*",FN_MC!O309)</f>
        <v>0.375</v>
      </c>
      <c r="R306" s="134">
        <f>IF(FN_MC!P309="","*",FN_MC!P309)</f>
        <v>6.25E-2</v>
      </c>
      <c r="S306" s="116" t="str">
        <f>IF(FN_MC!Q309="","*",CONCATENATE(FN_MC!Q309," ",FN_MC!R309))</f>
        <v>1 Nº DE SOLDA</v>
      </c>
      <c r="T306" s="116" t="str">
        <f>IF(FN_MC!V309="","*",FN_MC!V309)</f>
        <v>Elson</v>
      </c>
      <c r="U306" s="116" t="str">
        <f>IF(FN_MC!W309="","*",FN_MC!W309)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IF(FN_MC!Y310="","*",FN_MC!Y310)</f>
        <v>OPORTUNIDADE</v>
      </c>
      <c r="B307" s="115" t="str">
        <f>IF(FN_MC!X310="","*",FN_MC!X310)</f>
        <v>Oportunidade</v>
      </c>
      <c r="C307" s="115" t="str">
        <f>IF(FN_MC!Z310="","*",FN_MC!Z310)</f>
        <v>P0</v>
      </c>
      <c r="D307" s="116" t="str">
        <f>IF(FN_MC!S310="","*",FN_MC!S310)</f>
        <v>FERRONORTE</v>
      </c>
      <c r="E307" s="116" t="str">
        <f>IF(FN_MC!T310="","*",FN_MC!T310)</f>
        <v>TCS-TGR</v>
      </c>
      <c r="F307" s="116">
        <f>IF(FN_MC!B310="","*",FN_MC!B310)</f>
        <v>45955</v>
      </c>
      <c r="G307" s="116" t="str">
        <f>IF(FN_MC!D310="","*",FN_MC!D310)</f>
        <v>W48</v>
      </c>
      <c r="H307" s="116" t="str">
        <f>IF(FN_MC!F310="","*",FN_MC!F310)</f>
        <v>MECANIZAÇÃO - DOL</v>
      </c>
      <c r="I307" s="116" t="str">
        <f>IF(FN_MC!H310="","*",FN_MC!H310)</f>
        <v>TOM2</v>
      </c>
      <c r="J307" s="116" t="str">
        <f>IF(FN_MC!I310="","*",FN_MC!I310)</f>
        <v>TOM2</v>
      </c>
      <c r="K307" s="116" t="str">
        <f>IF(FN_MC!M310="","*",FN_MC!M310)</f>
        <v>TBA-TIP</v>
      </c>
      <c r="L307" s="116" t="str">
        <f>IF(FN_MC!N310="","*",FN_MC!N310)</f>
        <v>TBA389</v>
      </c>
      <c r="M307" s="117">
        <f>IF(FN_MC!J310="","*",FN_MC!J310)</f>
        <v>74</v>
      </c>
      <c r="N307" s="117">
        <f>IF(FN_MC!K310="","*",FN_MC!K310)</f>
        <v>387.4</v>
      </c>
      <c r="O307" s="117">
        <f>IF(FN_MC!L310="","*",FN_MC!L310)</f>
        <v>385.2</v>
      </c>
      <c r="P307" s="117"/>
      <c r="Q307" s="134">
        <f>IF(FN_MC!O310="","*",FN_MC!O310)</f>
        <v>0.35416666666666669</v>
      </c>
      <c r="R307" s="134">
        <f>IF(FN_MC!P310="","*",FN_MC!P310)</f>
        <v>8.3333333333333329E-2</v>
      </c>
      <c r="S307" s="116" t="str">
        <f>IF(FN_MC!Q310="","*",CONCATENATE(FN_MC!Q310," ",FN_MC!R310))</f>
        <v>2000 M</v>
      </c>
      <c r="T307" s="116" t="str">
        <f>IF(FN_MC!V310="","*",FN_MC!V310)</f>
        <v>Rodrigo</v>
      </c>
      <c r="U307" s="116" t="str">
        <f>IF(FN_MC!W310="","*",FN_MC!W310)</f>
        <v>DOL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IF(FN_MC!Y311="","*",FN_MC!Y311)</f>
        <v>OPORTUNIDADE</v>
      </c>
      <c r="B308" s="115" t="str">
        <f>IF(FN_MC!X311="","*",FN_MC!X311)</f>
        <v>Oportunidade</v>
      </c>
      <c r="C308" s="115" t="str">
        <f>IF(FN_MC!Z311="","*",FN_MC!Z311)</f>
        <v>P0</v>
      </c>
      <c r="D308" s="116" t="str">
        <f>IF(FN_MC!S311="","*",FN_MC!S311)</f>
        <v>FERRONORTE</v>
      </c>
      <c r="E308" s="116" t="str">
        <f>IF(FN_MC!T311="","*",FN_MC!T311)</f>
        <v>TMI-TCS</v>
      </c>
      <c r="F308" s="116">
        <f>IF(FN_MC!B311="","*",FN_MC!B311)</f>
        <v>45955</v>
      </c>
      <c r="G308" s="116" t="str">
        <f>IF(FN_MC!D311="","*",FN_MC!D311)</f>
        <v>V87</v>
      </c>
      <c r="H308" s="116" t="str">
        <f>IF(FN_MC!F311="","*",FN_MC!F311)</f>
        <v>OUTRAS ATIVIDADES</v>
      </c>
      <c r="I308" s="116" t="str">
        <f>IF(FN_MC!H311="","*",FN_MC!H311)</f>
        <v>TVI2</v>
      </c>
      <c r="J308" s="116" t="str">
        <f>IF(FN_MC!I311="","*",FN_MC!I311)</f>
        <v>TVI2</v>
      </c>
      <c r="K308" s="116" t="str">
        <f>IF(FN_MC!M311="","*",FN_MC!M311)</f>
        <v>TID-TVI</v>
      </c>
      <c r="L308" s="116" t="str">
        <f>IF(FN_MC!N311="","*",FN_MC!N311)</f>
        <v>TID201</v>
      </c>
      <c r="M308" s="117">
        <f>IF(FN_MC!J311="","*",FN_MC!J311)</f>
        <v>74</v>
      </c>
      <c r="N308" s="117">
        <f>IF(FN_MC!K311="","*",FN_MC!K311)</f>
        <v>199</v>
      </c>
      <c r="O308" s="117">
        <f>IF(FN_MC!L311="","*",FN_MC!L311)</f>
        <v>190</v>
      </c>
      <c r="P308" s="117"/>
      <c r="Q308" s="134">
        <f>IF(FN_MC!O311="","*",FN_MC!O311)</f>
        <v>0.375</v>
      </c>
      <c r="R308" s="134">
        <f>IF(FN_MC!P311="","*",FN_MC!P311)</f>
        <v>4.1666666666666664E-2</v>
      </c>
      <c r="S308" s="116" t="str">
        <f>IF(FN_MC!Q311="","*",CONCATENATE(FN_MC!Q311," ",FN_MC!R311))</f>
        <v>1530 BINÁRIO</v>
      </c>
      <c r="T308" s="116" t="str">
        <f>IF(FN_MC!V311="","*",FN_MC!V311)</f>
        <v>Antonioni</v>
      </c>
      <c r="U308" s="116" t="str">
        <f>IF(FN_MC!W311="","*",FN_MC!W311)</f>
        <v>Atividades com reguladora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IF(FN_MC!Y312="","*",FN_MC!Y312)</f>
        <v>OPORTUNIDADE</v>
      </c>
      <c r="B309" s="115" t="str">
        <f>IF(FN_MC!X312="","*",FN_MC!X312)</f>
        <v>Oportunidade</v>
      </c>
      <c r="C309" s="115" t="str">
        <f>IF(FN_MC!Z312="","*",FN_MC!Z312)</f>
        <v>P0</v>
      </c>
      <c r="D309" s="116" t="str">
        <f>IF(FN_MC!S312="","*",FN_MC!S312)</f>
        <v>MALHA CENTRAL</v>
      </c>
      <c r="E309" s="116" t="str">
        <f>IF(FN_MC!T312="","*",FN_MC!T312)</f>
        <v>RAMAL</v>
      </c>
      <c r="F309" s="116">
        <f>IF(FN_MC!B312="","*",FN_MC!B312)</f>
        <v>45955</v>
      </c>
      <c r="G309" s="116" t="str">
        <f>IF(FN_MC!D312="","*",FN_MC!D312)</f>
        <v>E17</v>
      </c>
      <c r="H309" s="116" t="str">
        <f>IF(FN_MC!F312="","*",FN_MC!F312)</f>
        <v>CAMINHÃO DE SOLDA</v>
      </c>
      <c r="I309" s="116" t="str">
        <f>IF(FN_MC!H312="","*",FN_MC!H312)</f>
        <v>ZTEZVT</v>
      </c>
      <c r="J309" s="116" t="str">
        <f>IF(FN_MC!I312="","*",FN_MC!I312)</f>
        <v>ZTEZVT</v>
      </c>
      <c r="K309" s="116" t="str">
        <f>IF(FN_MC!M312="","*",FN_MC!M312)</f>
        <v>ZTE-ZVT</v>
      </c>
      <c r="L309" s="116" t="str">
        <f>IF(FN_MC!N312="","*",FN_MC!N312)</f>
        <v>ZVTZDK</v>
      </c>
      <c r="M309" s="117">
        <f>IF(FN_MC!J312="","*",FN_MC!J312)</f>
        <v>78</v>
      </c>
      <c r="N309" s="117">
        <f>IF(FN_MC!K312="","*",FN_MC!K312)</f>
        <v>244</v>
      </c>
      <c r="O309" s="117">
        <f>IF(FN_MC!L312="","*",FN_MC!L312)</f>
        <v>246</v>
      </c>
      <c r="P309" s="117"/>
      <c r="Q309" s="134">
        <f>IF(FN_MC!O312="","*",FN_MC!O312)</f>
        <v>0.375</v>
      </c>
      <c r="R309" s="134">
        <f>IF(FN_MC!P312="","*",FN_MC!P312)</f>
        <v>0.16666666666666666</v>
      </c>
      <c r="S309" s="116" t="str">
        <f>IF(FN_MC!Q312="","*",CONCATENATE(FN_MC!Q312," ",FN_MC!R312))</f>
        <v>3 Nº DE SOLDA</v>
      </c>
      <c r="T309" s="116" t="str">
        <f>IF(FN_MC!V312="","*",FN_MC!V312)</f>
        <v>Francisco</v>
      </c>
      <c r="U309" s="116" t="str">
        <f>IF(FN_MC!W312="","*",FN_MC!W312)</f>
        <v xml:space="preserve">Caminhão de solda 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IF(FN_MC!Y313="","*",FN_MC!Y313)</f>
        <v>OPORTUNIDADE</v>
      </c>
      <c r="B310" s="115" t="str">
        <f>IF(FN_MC!X313="","*",FN_MC!X313)</f>
        <v>Oportunidade</v>
      </c>
      <c r="C310" s="115" t="str">
        <f>IF(FN_MC!Z313="","*",FN_MC!Z313)</f>
        <v>P0</v>
      </c>
      <c r="D310" s="116" t="str">
        <f>IF(FN_MC!S313="","*",FN_MC!S313)</f>
        <v>MALHA CENTRAL</v>
      </c>
      <c r="E310" s="116" t="str">
        <f>IF(FN_MC!T313="","*",FN_MC!T313)</f>
        <v>RAMAL</v>
      </c>
      <c r="F310" s="116">
        <f>IF(FN_MC!B313="","*",FN_MC!B313)</f>
        <v>45955</v>
      </c>
      <c r="G310" s="116" t="str">
        <f>IF(FN_MC!D313="","*",FN_MC!D313)</f>
        <v>V42</v>
      </c>
      <c r="H310" s="116" t="str">
        <f>IF(FN_MC!F313="","*",FN_MC!F313)</f>
        <v>MODERNIZAÇÃO - SOCADORA</v>
      </c>
      <c r="I310" s="116" t="str">
        <f>IF(FN_MC!H313="","*",FN_MC!H313)</f>
        <v>ZGT1</v>
      </c>
      <c r="J310" s="116" t="str">
        <f>IF(FN_MC!I313="","*",FN_MC!I313)</f>
        <v>ZGT1</v>
      </c>
      <c r="K310" s="116" t="str">
        <f>IF(FN_MC!M313="","*",FN_MC!M313)</f>
        <v>ZGT-ZXE</v>
      </c>
      <c r="L310" s="116" t="str">
        <f>IF(FN_MC!N313="","*",FN_MC!N313)</f>
        <v>ZGTZXE</v>
      </c>
      <c r="M310" s="117">
        <f>IF(FN_MC!J313="","*",FN_MC!J313)</f>
        <v>72</v>
      </c>
      <c r="N310" s="117">
        <f>IF(FN_MC!K313="","*",FN_MC!K313)</f>
        <v>304.60000000000002</v>
      </c>
      <c r="O310" s="117">
        <f>IF(FN_MC!L313="","*",FN_MC!L313)</f>
        <v>305.60000000000002</v>
      </c>
      <c r="P310" s="117"/>
      <c r="Q310" s="134">
        <f>IF(FN_MC!O313="","*",FN_MC!O313)</f>
        <v>0.27083333333333331</v>
      </c>
      <c r="R310" s="134">
        <f>IF(FN_MC!P313="","*",FN_MC!P313)</f>
        <v>7.6388888888888895E-2</v>
      </c>
      <c r="S310" s="116" t="str">
        <f>IF(FN_MC!Q313="","*",CONCATENATE(FN_MC!Q313," ",FN_MC!R313))</f>
        <v>200 M</v>
      </c>
      <c r="T310" s="116" t="str">
        <f>IF(FN_MC!V313="","*",FN_MC!V313)</f>
        <v>Augusto</v>
      </c>
      <c r="U310" s="116" t="str">
        <f>IF(FN_MC!W313="","*",FN_MC!W313)</f>
        <v>Socaria mecanizada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IF(FN_MC!Y314="","*",FN_MC!Y314)</f>
        <v>OPORTUNIDADE</v>
      </c>
      <c r="B311" s="115" t="str">
        <f>IF(FN_MC!X314="","*",FN_MC!X314)</f>
        <v>Oportunidade</v>
      </c>
      <c r="C311" s="115" t="str">
        <f>IF(FN_MC!Z314="","*",FN_MC!Z314)</f>
        <v>P1</v>
      </c>
      <c r="D311" s="116" t="str">
        <f>IF(FN_MC!S314="","*",FN_MC!S314)</f>
        <v>MALHA CENTRAL</v>
      </c>
      <c r="E311" s="116" t="str">
        <f>IF(FN_MC!T314="","*",FN_MC!T314)</f>
        <v>PRV-POV</v>
      </c>
      <c r="F311" s="116">
        <f>IF(FN_MC!B314="","*",FN_MC!B314)</f>
        <v>45955</v>
      </c>
      <c r="G311" s="116" t="str">
        <f>IF(FN_MC!D314="","*",FN_MC!D314)</f>
        <v>LEÔNCIO (TF-526)</v>
      </c>
      <c r="H311" s="116" t="str">
        <f>IF(FN_MC!F314="","*",FN_MC!F314)</f>
        <v>PDM - SOLDA</v>
      </c>
      <c r="I311" s="116" t="str">
        <f>IF(FN_MC!H314="","*",FN_MC!H314)</f>
        <v>-</v>
      </c>
      <c r="J311" s="116" t="str">
        <f>IF(FN_MC!I314="","*",FN_MC!I314)</f>
        <v>-</v>
      </c>
      <c r="K311" s="116" t="str">
        <f>IF(FN_MC!M314="","*",FN_MC!M314)</f>
        <v>PAS-PUD</v>
      </c>
      <c r="L311" s="116" t="str">
        <f>IF(FN_MC!N314="","*",FN_MC!N314)</f>
        <v>K96PUD</v>
      </c>
      <c r="M311" s="117">
        <f>IF(FN_MC!J314="","*",FN_MC!J314)</f>
        <v>103</v>
      </c>
      <c r="N311" s="117">
        <f>IF(FN_MC!K314="","*",FN_MC!K314)</f>
        <v>2087</v>
      </c>
      <c r="O311" s="117" t="str">
        <f>IF(FN_MC!L314="","*",FN_MC!L314)</f>
        <v>-</v>
      </c>
      <c r="P311" s="117"/>
      <c r="Q311" s="134">
        <f>IF(FN_MC!O314="","*",FN_MC!O314)</f>
        <v>0.33333333333333331</v>
      </c>
      <c r="R311" s="134">
        <f>IF(FN_MC!P314="","*",FN_MC!P314)</f>
        <v>0.125</v>
      </c>
      <c r="S311" s="116" t="str">
        <f>IF(FN_MC!Q314="","*",CONCATENATE(FN_MC!Q314," ",FN_MC!R314))</f>
        <v>1 Nº DE SOLDA</v>
      </c>
      <c r="T311" s="116" t="str">
        <f>IF(FN_MC!V314="","*",FN_MC!V314)</f>
        <v>Lucas</v>
      </c>
      <c r="U311" s="116" t="str">
        <f>IF(FN_MC!W314="","*",FN_MC!W314)</f>
        <v>Solda - Condicionada à temperatura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IF(FN_MC!Y315="","*",FN_MC!Y315)</f>
        <v>OPORTUNIDADE</v>
      </c>
      <c r="B312" s="115" t="str">
        <f>IF(FN_MC!X315="","*",FN_MC!X315)</f>
        <v>Oportunidade</v>
      </c>
      <c r="C312" s="115" t="str">
        <f>IF(FN_MC!Z315="","*",FN_MC!Z315)</f>
        <v>P1</v>
      </c>
      <c r="D312" s="116" t="str">
        <f>IF(FN_MC!S315="","*",FN_MC!S315)</f>
        <v>MALHA CENTRAL</v>
      </c>
      <c r="E312" s="116" t="str">
        <f>IF(FN_MC!T315="","*",FN_MC!T315)</f>
        <v>PRV-POV</v>
      </c>
      <c r="F312" s="116">
        <f>IF(FN_MC!B315="","*",FN_MC!B315)</f>
        <v>45955</v>
      </c>
      <c r="G312" s="116" t="str">
        <f>IF(FN_MC!D315="","*",FN_MC!D315)</f>
        <v>A52</v>
      </c>
      <c r="H312" s="116" t="str">
        <f>IF(FN_MC!F315="","*",FN_MC!F315)</f>
        <v>DESLOCAMENTO</v>
      </c>
      <c r="I312" s="116" t="str">
        <f>IF(FN_MC!H315="","*",FN_MC!H315)</f>
        <v>PITK96</v>
      </c>
      <c r="J312" s="116" t="str">
        <f>IF(FN_MC!I315="","*",FN_MC!I315)</f>
        <v>K96PUD</v>
      </c>
      <c r="K312" s="116" t="str">
        <f>IF(FN_MC!M315="","*",FN_MC!M315)</f>
        <v>PAS-PUD</v>
      </c>
      <c r="L312" s="116" t="str">
        <f>IF(FN_MC!N315="","*",FN_MC!N315)</f>
        <v>K96PUD</v>
      </c>
      <c r="M312" s="117">
        <f>IF(FN_MC!J315="","*",FN_MC!J315)</f>
        <v>103</v>
      </c>
      <c r="N312" s="117">
        <f>IF(FN_MC!K315="","*",FN_MC!K315)</f>
        <v>2087</v>
      </c>
      <c r="O312" s="117" t="str">
        <f>IF(FN_MC!L315="","*",FN_MC!L315)</f>
        <v>-</v>
      </c>
      <c r="P312" s="117"/>
      <c r="Q312" s="134">
        <f>IF(FN_MC!O315="","*",FN_MC!O315)</f>
        <v>0.33333333333333331</v>
      </c>
      <c r="R312" s="134">
        <f>IF(FN_MC!P315="","*",FN_MC!P315)</f>
        <v>0.125</v>
      </c>
      <c r="S312" s="116" t="str">
        <f>IF(FN_MC!Q315="","*",CONCATENATE(FN_MC!Q315," ",FN_MC!R315))</f>
        <v>1 BINÁRIO</v>
      </c>
      <c r="T312" s="116" t="str">
        <f>IF(FN_MC!V315="","*",FN_MC!V315)</f>
        <v xml:space="preserve">Paulo </v>
      </c>
      <c r="U312" s="116" t="str">
        <f>IF(FN_MC!W315="","*",FN_MC!W315)</f>
        <v xml:space="preserve">Deslocamento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IF(FN_MC!Y316="","*",FN_MC!Y316)</f>
        <v>*</v>
      </c>
      <c r="B313" s="115" t="str">
        <f>IF(FN_MC!X316="","*",FN_MC!X316)</f>
        <v>*</v>
      </c>
      <c r="C313" s="115" t="str">
        <f>IF(FN_MC!Z316="","*",FN_MC!Z316)</f>
        <v>*</v>
      </c>
      <c r="D313" s="116" t="str">
        <f>IF(FN_MC!S316="","*",FN_MC!S316)</f>
        <v>-</v>
      </c>
      <c r="E313" s="116" t="str">
        <f>IF(FN_MC!T316="","*",FN_MC!T316)</f>
        <v>-</v>
      </c>
      <c r="F313" s="116" t="str">
        <f>IF(FN_MC!B316="","*",FN_MC!B316)</f>
        <v>*</v>
      </c>
      <c r="G313" s="116" t="str">
        <f>IF(FN_MC!D316="","*",FN_MC!D316)</f>
        <v>*</v>
      </c>
      <c r="H313" s="116" t="str">
        <f>IF(FN_MC!F316="","*",FN_MC!F316)</f>
        <v>*</v>
      </c>
      <c r="I313" s="116" t="str">
        <f>IF(FN_MC!H316="","*",FN_MC!H316)</f>
        <v>*</v>
      </c>
      <c r="J313" s="116" t="str">
        <f>IF(FN_MC!I316="","*",FN_MC!I316)</f>
        <v>*</v>
      </c>
      <c r="K313" s="116" t="str">
        <f>IF(FN_MC!M316="","*",FN_MC!M316)</f>
        <v>-</v>
      </c>
      <c r="L313" s="116" t="str">
        <f>IF(FN_MC!N316="","*",FN_MC!N316)</f>
        <v>-</v>
      </c>
      <c r="M313" s="117" t="str">
        <f>IF(FN_MC!J316="","*",FN_MC!J316)</f>
        <v>*</v>
      </c>
      <c r="N313" s="117" t="str">
        <f>IF(FN_MC!K316="","*",FN_MC!K316)</f>
        <v>*</v>
      </c>
      <c r="O313" s="117" t="str">
        <f>IF(FN_MC!L316="","*",FN_MC!L316)</f>
        <v>*</v>
      </c>
      <c r="P313" s="117"/>
      <c r="Q313" s="134" t="str">
        <f>IF(FN_MC!O316="","*",FN_MC!O316)</f>
        <v>*</v>
      </c>
      <c r="R313" s="134" t="str">
        <f>IF(FN_MC!P316="","*",FN_MC!P316)</f>
        <v>*</v>
      </c>
      <c r="S313" s="116" t="str">
        <f>IF(FN_MC!Q316="","*",CONCATENATE(FN_MC!Q316," ",FN_MC!R316))</f>
        <v>*</v>
      </c>
      <c r="T313" s="116" t="str">
        <f>IF(FN_MC!V316="","*",FN_MC!V316)</f>
        <v>*</v>
      </c>
      <c r="U313" s="116" t="str">
        <f>IF(FN_MC!W316="","*",FN_MC!W316)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IF(FN_MC!Y317="","*",FN_MC!Y317)</f>
        <v>*</v>
      </c>
      <c r="B314" s="115" t="str">
        <f>IF(FN_MC!X317="","*",FN_MC!X317)</f>
        <v>*</v>
      </c>
      <c r="C314" s="115" t="str">
        <f>IF(FN_MC!Z317="","*",FN_MC!Z317)</f>
        <v>*</v>
      </c>
      <c r="D314" s="116" t="str">
        <f>IF(FN_MC!S317="","*",FN_MC!S317)</f>
        <v>-</v>
      </c>
      <c r="E314" s="116" t="str">
        <f>IF(FN_MC!T317="","*",FN_MC!T317)</f>
        <v>-</v>
      </c>
      <c r="F314" s="116" t="str">
        <f>IF(FN_MC!B317="","*",FN_MC!B317)</f>
        <v>*</v>
      </c>
      <c r="G314" s="116" t="str">
        <f>IF(FN_MC!D317="","*",FN_MC!D317)</f>
        <v>*</v>
      </c>
      <c r="H314" s="116" t="str">
        <f>IF(FN_MC!F317="","*",FN_MC!F317)</f>
        <v>*</v>
      </c>
      <c r="I314" s="116" t="str">
        <f>IF(FN_MC!H317="","*",FN_MC!H317)</f>
        <v>*</v>
      </c>
      <c r="J314" s="116" t="str">
        <f>IF(FN_MC!I317="","*",FN_MC!I317)</f>
        <v>*</v>
      </c>
      <c r="K314" s="116" t="str">
        <f>IF(FN_MC!M317="","*",FN_MC!M317)</f>
        <v>-</v>
      </c>
      <c r="L314" s="116" t="str">
        <f>IF(FN_MC!N317="","*",FN_MC!N317)</f>
        <v>-</v>
      </c>
      <c r="M314" s="117" t="str">
        <f>IF(FN_MC!J317="","*",FN_MC!J317)</f>
        <v>*</v>
      </c>
      <c r="N314" s="117" t="str">
        <f>IF(FN_MC!K317="","*",FN_MC!K317)</f>
        <v>*</v>
      </c>
      <c r="O314" s="117" t="str">
        <f>IF(FN_MC!L317="","*",FN_MC!L317)</f>
        <v>*</v>
      </c>
      <c r="P314" s="117"/>
      <c r="Q314" s="134" t="str">
        <f>IF(FN_MC!O317="","*",FN_MC!O317)</f>
        <v>*</v>
      </c>
      <c r="R314" s="134" t="str">
        <f>IF(FN_MC!P317="","*",FN_MC!P317)</f>
        <v>*</v>
      </c>
      <c r="S314" s="116" t="str">
        <f>IF(FN_MC!Q317="","*",CONCATENATE(FN_MC!Q317," ",FN_MC!R317))</f>
        <v>*</v>
      </c>
      <c r="T314" s="116" t="str">
        <f>IF(FN_MC!V317="","*",FN_MC!V317)</f>
        <v>*</v>
      </c>
      <c r="U314" s="116" t="str">
        <f>IF(FN_MC!W317="","*",FN_MC!W317)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IF(FN_MC!Y318="","*",FN_MC!Y318)</f>
        <v>OPORTUNIDADE</v>
      </c>
      <c r="B315" s="115" t="str">
        <f>IF(FN_MC!X318="","*",FN_MC!X318)</f>
        <v>Oportunidade</v>
      </c>
      <c r="C315" s="115" t="str">
        <f>IF(FN_MC!Z318="","*",FN_MC!Z318)</f>
        <v>P1</v>
      </c>
      <c r="D315" s="116" t="str">
        <f>IF(FN_MC!S318="","*",FN_MC!S318)</f>
        <v>FERRONORTE</v>
      </c>
      <c r="E315" s="116" t="str">
        <f>IF(FN_MC!T318="","*",FN_MC!T318)</f>
        <v>TCS-TGR</v>
      </c>
      <c r="F315" s="116">
        <f>IF(FN_MC!B318="","*",FN_MC!B318)</f>
        <v>45956</v>
      </c>
      <c r="G315" s="116" t="str">
        <f>IF(FN_MC!D318="","*",FN_MC!D318)</f>
        <v>E14</v>
      </c>
      <c r="H315" s="116" t="str">
        <f>IF(FN_MC!F318="","*",FN_MC!F318)</f>
        <v>MECANIZAÇÃO - ESMERILHADORA</v>
      </c>
      <c r="I315" s="116" t="str">
        <f>IF(FN_MC!H318="","*",FN_MC!H318)</f>
        <v>TOM2</v>
      </c>
      <c r="J315" s="116" t="str">
        <f>IF(FN_MC!I318="","*",FN_MC!I318)</f>
        <v>TOM</v>
      </c>
      <c r="K315" s="116" t="str">
        <f>IF(FN_MC!M318="","*",FN_MC!M318)</f>
        <v>TOM-TVL</v>
      </c>
      <c r="L315" s="116" t="str">
        <f>IF(FN_MC!N318="","*",FN_MC!N318)</f>
        <v>TOMTVL</v>
      </c>
      <c r="M315" s="117">
        <f>IF(FN_MC!J318="","*",FN_MC!J318)</f>
        <v>74</v>
      </c>
      <c r="N315" s="117">
        <f>IF(FN_MC!K318="","*",FN_MC!K318)</f>
        <v>451</v>
      </c>
      <c r="O315" s="117">
        <f>IF(FN_MC!L318="","*",FN_MC!L318)</f>
        <v>404</v>
      </c>
      <c r="P315" s="117"/>
      <c r="Q315" s="134">
        <f>IF(FN_MC!O318="","*",FN_MC!O318)</f>
        <v>0.95833333333333337</v>
      </c>
      <c r="R315" s="134">
        <f>IF(FN_MC!P318="","*",FN_MC!P318)</f>
        <v>4.1666666666666664E-2</v>
      </c>
      <c r="S315" s="116" t="str">
        <f>IF(FN_MC!Q318="","*",CONCATENATE(FN_MC!Q318," ",FN_MC!R318))</f>
        <v>5000 M</v>
      </c>
      <c r="T315" s="116" t="str">
        <f>IF(FN_MC!V318="","*",FN_MC!V318)</f>
        <v>Fernanda</v>
      </c>
      <c r="U315" s="116" t="str">
        <f>IF(FN_MC!W318="","*",FN_MC!W318)</f>
        <v xml:space="preserve">Segue VMA 30KM de TOM-TVL, segue esmerilhando a 16km/h de TVL-TOM, encerrando em TOM 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IF(FN_MC!Y319="","*",FN_MC!Y319)</f>
        <v>OPORTUNIDADE</v>
      </c>
      <c r="B316" s="115" t="str">
        <f>IF(FN_MC!X319="","*",FN_MC!X319)</f>
        <v>Oportunidade</v>
      </c>
      <c r="C316" s="115" t="str">
        <f>IF(FN_MC!Z319="","*",FN_MC!Z319)</f>
        <v>P0</v>
      </c>
      <c r="D316" s="116" t="str">
        <f>IF(FN_MC!S319="","*",FN_MC!S319)</f>
        <v>FERRONORTE</v>
      </c>
      <c r="E316" s="116" t="str">
        <f>IF(FN_MC!T319="","*",FN_MC!T319)</f>
        <v>TCS-TGR</v>
      </c>
      <c r="F316" s="116">
        <f>IF(FN_MC!B319="","*",FN_MC!B319)</f>
        <v>45956</v>
      </c>
      <c r="G316" s="116" t="str">
        <f>IF(FN_MC!D319="","*",FN_MC!D319)</f>
        <v>W48</v>
      </c>
      <c r="H316" s="116" t="str">
        <f>IF(FN_MC!F319="","*",FN_MC!F319)</f>
        <v>MECANIZAÇÃO - DOL</v>
      </c>
      <c r="I316" s="116" t="str">
        <f>IF(FN_MC!H319="","*",FN_MC!H319)</f>
        <v>TOM2</v>
      </c>
      <c r="J316" s="116" t="str">
        <f>IF(FN_MC!I319="","*",FN_MC!I319)</f>
        <v>TOM2</v>
      </c>
      <c r="K316" s="116" t="str">
        <f>IF(FN_MC!M319="","*",FN_MC!M319)</f>
        <v>TBA-TIP</v>
      </c>
      <c r="L316" s="116" t="str">
        <f>IF(FN_MC!N319="","*",FN_MC!N319)</f>
        <v>TBA389</v>
      </c>
      <c r="M316" s="117">
        <f>IF(FN_MC!J319="","*",FN_MC!J319)</f>
        <v>74</v>
      </c>
      <c r="N316" s="117">
        <f>IF(FN_MC!K319="","*",FN_MC!K319)</f>
        <v>385</v>
      </c>
      <c r="O316" s="117">
        <f>IF(FN_MC!L319="","*",FN_MC!L319)</f>
        <v>384</v>
      </c>
      <c r="P316" s="117"/>
      <c r="Q316" s="134">
        <f>IF(FN_MC!O319="","*",FN_MC!O319)</f>
        <v>0.35416666666666669</v>
      </c>
      <c r="R316" s="134">
        <f>IF(FN_MC!P319="","*",FN_MC!P319)</f>
        <v>8.3333333333333329E-2</v>
      </c>
      <c r="S316" s="116" t="str">
        <f>IF(FN_MC!Q319="","*",CONCATENATE(FN_MC!Q319," ",FN_MC!R319))</f>
        <v>2000 M</v>
      </c>
      <c r="T316" s="116" t="str">
        <f>IF(FN_MC!V319="","*",FN_MC!V319)</f>
        <v>Rodrigo</v>
      </c>
      <c r="U316" s="116" t="str">
        <f>IF(FN_MC!W319="","*",FN_MC!W319)</f>
        <v>DOL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IF(FN_MC!Y320="","*",FN_MC!Y320)</f>
        <v>OPORTUNIDADE</v>
      </c>
      <c r="B317" s="115" t="str">
        <f>IF(FN_MC!X320="","*",FN_MC!X320)</f>
        <v>Oportunidade</v>
      </c>
      <c r="C317" s="115" t="str">
        <f>IF(FN_MC!Z320="","*",FN_MC!Z320)</f>
        <v>P0</v>
      </c>
      <c r="D317" s="116" t="str">
        <f>IF(FN_MC!S320="","*",FN_MC!S320)</f>
        <v>FERRONORTE</v>
      </c>
      <c r="E317" s="116" t="str">
        <f>IF(FN_MC!T320="","*",FN_MC!T320)</f>
        <v>TMI-TCS</v>
      </c>
      <c r="F317" s="116">
        <f>IF(FN_MC!B320="","*",FN_MC!B320)</f>
        <v>45956</v>
      </c>
      <c r="G317" s="116" t="str">
        <f>IF(FN_MC!D320="","*",FN_MC!D320)</f>
        <v>V87</v>
      </c>
      <c r="H317" s="116" t="str">
        <f>IF(FN_MC!F320="","*",FN_MC!F320)</f>
        <v>OUTRAS ATIVIDADES</v>
      </c>
      <c r="I317" s="116" t="str">
        <f>IF(FN_MC!H320="","*",FN_MC!H320)</f>
        <v>TVI2</v>
      </c>
      <c r="J317" s="116" t="str">
        <f>IF(FN_MC!I320="","*",FN_MC!I320)</f>
        <v>TVI2</v>
      </c>
      <c r="K317" s="116" t="str">
        <f>IF(FN_MC!M320="","*",FN_MC!M320)</f>
        <v>TID-TVI</v>
      </c>
      <c r="L317" s="116" t="str">
        <f>IF(FN_MC!N320="","*",FN_MC!N320)</f>
        <v>213TVI</v>
      </c>
      <c r="M317" s="117">
        <f>IF(FN_MC!J320="","*",FN_MC!J320)</f>
        <v>74</v>
      </c>
      <c r="N317" s="117">
        <f>IF(FN_MC!K320="","*",FN_MC!K320)</f>
        <v>214</v>
      </c>
      <c r="O317" s="117">
        <f>IF(FN_MC!L320="","*",FN_MC!L320)</f>
        <v>217</v>
      </c>
      <c r="P317" s="117"/>
      <c r="Q317" s="134">
        <f>IF(FN_MC!O320="","*",FN_MC!O320)</f>
        <v>0.375</v>
      </c>
      <c r="R317" s="134">
        <f>IF(FN_MC!P320="","*",FN_MC!P320)</f>
        <v>8.3333333333333329E-2</v>
      </c>
      <c r="S317" s="116" t="str">
        <f>IF(FN_MC!Q320="","*",CONCATENATE(FN_MC!Q320," ",FN_MC!R320))</f>
        <v>1 BINÁRIO</v>
      </c>
      <c r="T317" s="116" t="str">
        <f>IF(FN_MC!V320="","*",FN_MC!V320)</f>
        <v>Antonioni</v>
      </c>
      <c r="U317" s="116" t="str">
        <f>IF(FN_MC!W320="","*",FN_MC!W320)</f>
        <v>Atividades com reguladora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IF(FN_MC!Y321="","*",FN_MC!Y321)</f>
        <v>OPORTUNIDADE</v>
      </c>
      <c r="B318" s="115" t="str">
        <f>IF(FN_MC!X321="","*",FN_MC!X321)</f>
        <v>Oportunidade</v>
      </c>
      <c r="C318" s="115" t="str">
        <f>IF(FN_MC!Z321="","*",FN_MC!Z321)</f>
        <v>P0</v>
      </c>
      <c r="D318" s="116" t="str">
        <f>IF(FN_MC!S321="","*",FN_MC!S321)</f>
        <v>MALHA CENTRAL</v>
      </c>
      <c r="E318" s="116" t="str">
        <f>IF(FN_MC!T321="","*",FN_MC!T321)</f>
        <v>RAMAL</v>
      </c>
      <c r="F318" s="116">
        <f>IF(FN_MC!B321="","*",FN_MC!B321)</f>
        <v>45956</v>
      </c>
      <c r="G318" s="116" t="str">
        <f>IF(FN_MC!D321="","*",FN_MC!D321)</f>
        <v>E17</v>
      </c>
      <c r="H318" s="116" t="str">
        <f>IF(FN_MC!F321="","*",FN_MC!F321)</f>
        <v>CAMINHÃO DE SOLDA</v>
      </c>
      <c r="I318" s="116" t="str">
        <f>IF(FN_MC!H321="","*",FN_MC!H321)</f>
        <v>ZTEZVT</v>
      </c>
      <c r="J318" s="116" t="str">
        <f>IF(FN_MC!I321="","*",FN_MC!I321)</f>
        <v>ZTEZVT</v>
      </c>
      <c r="K318" s="116" t="str">
        <f>IF(FN_MC!M321="","*",FN_MC!M321)</f>
        <v>ZTE-ZVT</v>
      </c>
      <c r="L318" s="116" t="str">
        <f>IF(FN_MC!N321="","*",FN_MC!N321)</f>
        <v>ZVTZDK</v>
      </c>
      <c r="M318" s="117">
        <f>IF(FN_MC!J321="","*",FN_MC!J321)</f>
        <v>78</v>
      </c>
      <c r="N318" s="117">
        <f>IF(FN_MC!K321="","*",FN_MC!K321)</f>
        <v>244</v>
      </c>
      <c r="O318" s="117">
        <f>IF(FN_MC!L321="","*",FN_MC!L321)</f>
        <v>246</v>
      </c>
      <c r="P318" s="117"/>
      <c r="Q318" s="134">
        <f>IF(FN_MC!O321="","*",FN_MC!O321)</f>
        <v>0.375</v>
      </c>
      <c r="R318" s="134">
        <f>IF(FN_MC!P321="","*",FN_MC!P321)</f>
        <v>0.125</v>
      </c>
      <c r="S318" s="116" t="str">
        <f>IF(FN_MC!Q321="","*",CONCATENATE(FN_MC!Q321," ",FN_MC!R321))</f>
        <v>2 Nº DE SOLDA</v>
      </c>
      <c r="T318" s="116" t="str">
        <f>IF(FN_MC!V321="","*",FN_MC!V321)</f>
        <v>Francisco</v>
      </c>
      <c r="U318" s="116" t="str">
        <f>IF(FN_MC!W321="","*",FN_MC!W321)</f>
        <v xml:space="preserve">Caminhão de solda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IF(FN_MC!Y322="","*",FN_MC!Y322)</f>
        <v>OPORTUNIDADE</v>
      </c>
      <c r="B319" s="115" t="str">
        <f>IF(FN_MC!X322="","*",FN_MC!X322)</f>
        <v>Oportunidade</v>
      </c>
      <c r="C319" s="115" t="str">
        <f>IF(FN_MC!Z322="","*",FN_MC!Z322)</f>
        <v>P0</v>
      </c>
      <c r="D319" s="116" t="str">
        <f>IF(FN_MC!S322="","*",FN_MC!S322)</f>
        <v>MALHA CENTRAL</v>
      </c>
      <c r="E319" s="116" t="str">
        <f>IF(FN_MC!T322="","*",FN_MC!T322)</f>
        <v>RAMAL</v>
      </c>
      <c r="F319" s="116">
        <f>IF(FN_MC!B322="","*",FN_MC!B322)</f>
        <v>45956</v>
      </c>
      <c r="G319" s="116" t="str">
        <f>IF(FN_MC!D322="","*",FN_MC!D322)</f>
        <v>V42</v>
      </c>
      <c r="H319" s="116" t="str">
        <f>IF(FN_MC!F322="","*",FN_MC!F322)</f>
        <v>MODERNIZAÇÃO - SOCADORA</v>
      </c>
      <c r="I319" s="116" t="str">
        <f>IF(FN_MC!H322="","*",FN_MC!H322)</f>
        <v>ZGT1</v>
      </c>
      <c r="J319" s="116" t="str">
        <f>IF(FN_MC!I322="","*",FN_MC!I322)</f>
        <v>ZGT1</v>
      </c>
      <c r="K319" s="116" t="str">
        <f>IF(FN_MC!M322="","*",FN_MC!M322)</f>
        <v>ZGT-ZXE</v>
      </c>
      <c r="L319" s="116" t="str">
        <f>IF(FN_MC!N322="","*",FN_MC!N322)</f>
        <v>ZGTZXE</v>
      </c>
      <c r="M319" s="117">
        <f>IF(FN_MC!J322="","*",FN_MC!J322)</f>
        <v>72</v>
      </c>
      <c r="N319" s="117">
        <f>IF(FN_MC!K322="","*",FN_MC!K322)</f>
        <v>305.60000000000002</v>
      </c>
      <c r="O319" s="117">
        <f>IF(FN_MC!L322="","*",FN_MC!L322)</f>
        <v>307</v>
      </c>
      <c r="P319" s="117"/>
      <c r="Q319" s="134">
        <f>IF(FN_MC!O322="","*",FN_MC!O322)</f>
        <v>0.27083333333333331</v>
      </c>
      <c r="R319" s="134">
        <f>IF(FN_MC!P322="","*",FN_MC!P322)</f>
        <v>8.3333333333333329E-2</v>
      </c>
      <c r="S319" s="116" t="str">
        <f>IF(FN_MC!Q322="","*",CONCATENATE(FN_MC!Q322," ",FN_MC!R322))</f>
        <v>200 M</v>
      </c>
      <c r="T319" s="116" t="str">
        <f>IF(FN_MC!V322="","*",FN_MC!V322)</f>
        <v>Augusto</v>
      </c>
      <c r="U319" s="116" t="str">
        <f>IF(FN_MC!W322="","*",FN_MC!W322)</f>
        <v>Socaria mecanizada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IF(FN_MC!Y323="","*",FN_MC!Y323)</f>
        <v>*</v>
      </c>
      <c r="B320" s="115" t="str">
        <f>IF(FN_MC!X323="","*",FN_MC!X323)</f>
        <v>*</v>
      </c>
      <c r="C320" s="115" t="str">
        <f>IF(FN_MC!Z323="","*",FN_MC!Z323)</f>
        <v>*</v>
      </c>
      <c r="D320" s="116" t="str">
        <f>IF(FN_MC!S323="","*",FN_MC!S323)</f>
        <v>-</v>
      </c>
      <c r="E320" s="116" t="str">
        <f>IF(FN_MC!T323="","*",FN_MC!T323)</f>
        <v>-</v>
      </c>
      <c r="F320" s="116" t="str">
        <f>IF(FN_MC!B323="","*",FN_MC!B323)</f>
        <v>*</v>
      </c>
      <c r="G320" s="116" t="str">
        <f>IF(FN_MC!D323="","*",FN_MC!D323)</f>
        <v>*</v>
      </c>
      <c r="H320" s="116" t="str">
        <f>IF(FN_MC!F323="","*",FN_MC!F323)</f>
        <v>*</v>
      </c>
      <c r="I320" s="116" t="str">
        <f>IF(FN_MC!H323="","*",FN_MC!H323)</f>
        <v>*</v>
      </c>
      <c r="J320" s="116" t="str">
        <f>IF(FN_MC!I323="","*",FN_MC!I323)</f>
        <v>*</v>
      </c>
      <c r="K320" s="116" t="str">
        <f>IF(FN_MC!M323="","*",FN_MC!M323)</f>
        <v>-</v>
      </c>
      <c r="L320" s="116" t="str">
        <f>IF(FN_MC!N323="","*",FN_MC!N323)</f>
        <v>-</v>
      </c>
      <c r="M320" s="117" t="str">
        <f>IF(FN_MC!J323="","*",FN_MC!J323)</f>
        <v>*</v>
      </c>
      <c r="N320" s="117" t="str">
        <f>IF(FN_MC!K323="","*",FN_MC!K323)</f>
        <v>*</v>
      </c>
      <c r="O320" s="117" t="str">
        <f>IF(FN_MC!L323="","*",FN_MC!L323)</f>
        <v>*</v>
      </c>
      <c r="P320" s="117"/>
      <c r="Q320" s="134" t="str">
        <f>IF(FN_MC!O323="","*",FN_MC!O323)</f>
        <v>*</v>
      </c>
      <c r="R320" s="134" t="str">
        <f>IF(FN_MC!P323="","*",FN_MC!P323)</f>
        <v>*</v>
      </c>
      <c r="S320" s="116" t="str">
        <f>IF(FN_MC!Q323="","*",CONCATENATE(FN_MC!Q323," ",FN_MC!R323))</f>
        <v>*</v>
      </c>
      <c r="T320" s="116" t="str">
        <f>IF(FN_MC!V323="","*",FN_MC!V323)</f>
        <v>*</v>
      </c>
      <c r="U320" s="116" t="str">
        <f>IF(FN_MC!W323="","*",FN_MC!W323)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IF(FN_MC!Y324="","*",FN_MC!Y324)</f>
        <v>*</v>
      </c>
      <c r="B321" s="115" t="str">
        <f>IF(FN_MC!X324="","*",FN_MC!X324)</f>
        <v>*</v>
      </c>
      <c r="C321" s="115" t="str">
        <f>IF(FN_MC!Z324="","*",FN_MC!Z324)</f>
        <v>*</v>
      </c>
      <c r="D321" s="116" t="str">
        <f>IF(FN_MC!S324="","*",FN_MC!S324)</f>
        <v>-</v>
      </c>
      <c r="E321" s="116" t="str">
        <f>IF(FN_MC!T324="","*",FN_MC!T324)</f>
        <v>-</v>
      </c>
      <c r="F321" s="116" t="str">
        <f>IF(FN_MC!B324="","*",FN_MC!B324)</f>
        <v>*</v>
      </c>
      <c r="G321" s="116" t="str">
        <f>IF(FN_MC!D324="","*",FN_MC!D324)</f>
        <v>*</v>
      </c>
      <c r="H321" s="116" t="str">
        <f>IF(FN_MC!F324="","*",FN_MC!F324)</f>
        <v>*</v>
      </c>
      <c r="I321" s="116" t="str">
        <f>IF(FN_MC!H324="","*",FN_MC!H324)</f>
        <v>*</v>
      </c>
      <c r="J321" s="116" t="str">
        <f>IF(FN_MC!I324="","*",FN_MC!I324)</f>
        <v>*</v>
      </c>
      <c r="K321" s="116" t="str">
        <f>IF(FN_MC!M324="","*",FN_MC!M324)</f>
        <v>-</v>
      </c>
      <c r="L321" s="116" t="str">
        <f>IF(FN_MC!N324="","*",FN_MC!N324)</f>
        <v>-</v>
      </c>
      <c r="M321" s="117" t="str">
        <f>IF(FN_MC!J324="","*",FN_MC!J324)</f>
        <v>*</v>
      </c>
      <c r="N321" s="117" t="str">
        <f>IF(FN_MC!K324="","*",FN_MC!K324)</f>
        <v>*</v>
      </c>
      <c r="O321" s="117" t="str">
        <f>IF(FN_MC!L324="","*",FN_MC!L324)</f>
        <v>*</v>
      </c>
      <c r="P321" s="117"/>
      <c r="Q321" s="134" t="str">
        <f>IF(FN_MC!O324="","*",FN_MC!O324)</f>
        <v>*</v>
      </c>
      <c r="R321" s="134" t="str">
        <f>IF(FN_MC!P324="","*",FN_MC!P324)</f>
        <v>*</v>
      </c>
      <c r="S321" s="116" t="str">
        <f>IF(FN_MC!Q324="","*",CONCATENATE(FN_MC!Q324," ",FN_MC!R324))</f>
        <v>*</v>
      </c>
      <c r="T321" s="116" t="str">
        <f>IF(FN_MC!V324="","*",FN_MC!V324)</f>
        <v>*</v>
      </c>
      <c r="U321" s="116" t="str">
        <f>IF(FN_MC!W324="","*",FN_MC!W324)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>
      <c r="A322" s="115" t="str">
        <f>IF(FN_MC!Y325="","*",FN_MC!Y325)</f>
        <v>SIM</v>
      </c>
      <c r="B322" s="115" t="str">
        <f>IF(FN_MC!X325="","*",FN_MC!X325)</f>
        <v>Contrato</v>
      </c>
      <c r="C322" s="115" t="str">
        <f>IF(FN_MC!Z325="","*",FN_MC!Z325)</f>
        <v>P0</v>
      </c>
      <c r="D322" s="116" t="str">
        <f>IF(FN_MC!S325="","*",FN_MC!S325)</f>
        <v>FERRONORTE</v>
      </c>
      <c r="E322" s="116" t="str">
        <f>IF(FN_MC!T325="","*",FN_MC!T325)</f>
        <v>TGR-TRO</v>
      </c>
      <c r="F322" s="116">
        <f>IF(FN_MC!B325="","*",FN_MC!B325)</f>
        <v>45957</v>
      </c>
      <c r="G322" s="116" t="str">
        <f>IF(FN_MC!D325="","*",FN_MC!D325)</f>
        <v>W71</v>
      </c>
      <c r="H322" s="116" t="str">
        <f>IF(FN_MC!F325="","*",FN_MC!F325)</f>
        <v>DESLOCAMENTO</v>
      </c>
      <c r="I322" s="116" t="str">
        <f>IF(FN_MC!H325="","*",FN_MC!H325)</f>
        <v>TGR2</v>
      </c>
      <c r="J322" s="116" t="str">
        <f>IF(FN_MC!I325="","*",FN_MC!I325)</f>
        <v>752RVD</v>
      </c>
      <c r="K322" s="116" t="str">
        <f>IF(FN_MC!M325="","*",FN_MC!M325)</f>
        <v>TAG-TRO</v>
      </c>
      <c r="L322" s="116" t="str">
        <f>IF(FN_MC!N325="","*",FN_MC!N325)</f>
        <v>TAGTRO</v>
      </c>
      <c r="M322" s="117">
        <f>IF(FN_MC!J325="","*",FN_MC!J325)</f>
        <v>98</v>
      </c>
      <c r="N322" s="117">
        <f>IF(FN_MC!K325="","*",FN_MC!K325)</f>
        <v>502</v>
      </c>
      <c r="O322" s="117" t="str">
        <f>IF(FN_MC!L325="","*",FN_MC!L325)</f>
        <v>-</v>
      </c>
      <c r="P322" s="117"/>
      <c r="Q322" s="134">
        <f>IF(FN_MC!O325="","*",FN_MC!O325)</f>
        <v>0.79166666666666663</v>
      </c>
      <c r="R322" s="134">
        <f>IF(FN_MC!P325="","*",FN_MC!P325)</f>
        <v>4.1666666666666664E-2</v>
      </c>
      <c r="S322" s="116" t="str">
        <f>IF(FN_MC!Q325="","*",CONCATENATE(FN_MC!Q325," ",FN_MC!R325))</f>
        <v>1 BINÁRIO</v>
      </c>
      <c r="T322" s="116" t="str">
        <f>IF(FN_MC!V325="","*",FN_MC!V325)</f>
        <v xml:space="preserve">Marcelo </v>
      </c>
      <c r="U322" s="116" t="str">
        <f>IF(FN_MC!W325="","*",FN_MC!W325)</f>
        <v xml:space="preserve">Deslocamento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>
      <c r="A323" s="115" t="str">
        <f>IF(FN_MC!Y326="","*",FN_MC!Y326)</f>
        <v>OPORTUNIDADE</v>
      </c>
      <c r="B323" s="115" t="str">
        <f>IF(FN_MC!X326="","*",FN_MC!X326)</f>
        <v>Oportunidade</v>
      </c>
      <c r="C323" s="115" t="str">
        <f>IF(FN_MC!Z326="","*",FN_MC!Z326)</f>
        <v>P1</v>
      </c>
      <c r="D323" s="116" t="str">
        <f>IF(FN_MC!S326="","*",FN_MC!S326)</f>
        <v>FERRONORTE</v>
      </c>
      <c r="E323" s="116" t="str">
        <f>IF(FN_MC!T326="","*",FN_MC!T326)</f>
        <v>TCS-TGR</v>
      </c>
      <c r="F323" s="116">
        <f>IF(FN_MC!B326="","*",FN_MC!B326)</f>
        <v>45957</v>
      </c>
      <c r="G323" s="116" t="str">
        <f>IF(FN_MC!D326="","*",FN_MC!D326)</f>
        <v>W48</v>
      </c>
      <c r="H323" s="116" t="str">
        <f>IF(FN_MC!F326="","*",FN_MC!F326)</f>
        <v>MECANIZAÇÃO - DOL</v>
      </c>
      <c r="I323" s="116" t="str">
        <f>IF(FN_MC!H326="","*",FN_MC!H326)</f>
        <v>TOM2</v>
      </c>
      <c r="J323" s="116" t="str">
        <f>IF(FN_MC!I326="","*",FN_MC!I326)</f>
        <v>TOM2</v>
      </c>
      <c r="K323" s="116" t="str">
        <f>IF(FN_MC!M326="","*",FN_MC!M326)</f>
        <v>TBA-TIP</v>
      </c>
      <c r="L323" s="116" t="str">
        <f>IF(FN_MC!N326="","*",FN_MC!N326)</f>
        <v>TBA389</v>
      </c>
      <c r="M323" s="117">
        <f>IF(FN_MC!J326="","*",FN_MC!J326)</f>
        <v>74</v>
      </c>
      <c r="N323" s="117">
        <f>IF(FN_MC!K326="","*",FN_MC!K326)</f>
        <v>385.4</v>
      </c>
      <c r="O323" s="117">
        <f>IF(FN_MC!L326="","*",FN_MC!L326)</f>
        <v>384</v>
      </c>
      <c r="P323" s="117"/>
      <c r="Q323" s="134">
        <f>IF(FN_MC!O326="","*",FN_MC!O326)</f>
        <v>0.35416666666666669</v>
      </c>
      <c r="R323" s="134">
        <f>IF(FN_MC!P326="","*",FN_MC!P326)</f>
        <v>8.3333333333333329E-2</v>
      </c>
      <c r="S323" s="116" t="str">
        <f>IF(FN_MC!Q326="","*",CONCATENATE(FN_MC!Q326," ",FN_MC!R326))</f>
        <v>2000 M</v>
      </c>
      <c r="T323" s="116" t="str">
        <f>IF(FN_MC!V326="","*",FN_MC!V326)</f>
        <v>Rodrigo</v>
      </c>
      <c r="U323" s="116" t="str">
        <f>IF(FN_MC!W326="","*",FN_MC!W326)</f>
        <v>DOL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>
      <c r="A324" s="115" t="str">
        <f>IF(FN_MC!Y327="","*",FN_MC!Y327)</f>
        <v>OPORTUNIDADE</v>
      </c>
      <c r="B324" s="115" t="str">
        <f>IF(FN_MC!X327="","*",FN_MC!X327)</f>
        <v>Oportunidade</v>
      </c>
      <c r="C324" s="115" t="str">
        <f>IF(FN_MC!Z327="","*",FN_MC!Z327)</f>
        <v>P1</v>
      </c>
      <c r="D324" s="116" t="str">
        <f>IF(FN_MC!S327="","*",FN_MC!S327)</f>
        <v>FERRONORTE</v>
      </c>
      <c r="E324" s="116" t="str">
        <f>IF(FN_MC!T327="","*",FN_MC!T327)</f>
        <v>TCS-TGR</v>
      </c>
      <c r="F324" s="116">
        <f>IF(FN_MC!B327="","*",FN_MC!B327)</f>
        <v>45957</v>
      </c>
      <c r="G324" s="116" t="str">
        <f>IF(FN_MC!D327="","*",FN_MC!D327)</f>
        <v>W70</v>
      </c>
      <c r="H324" s="116" t="str">
        <f>IF(FN_MC!F327="","*",FN_MC!F327)</f>
        <v xml:space="preserve">PDM - DORMENTE - CARGA </v>
      </c>
      <c r="I324" s="116" t="str">
        <f>IF(FN_MC!H327="","*",FN_MC!H327)</f>
        <v xml:space="preserve">TOM2 </v>
      </c>
      <c r="J324" s="116" t="str">
        <f>IF(FN_MC!I327="","*",FN_MC!I327)</f>
        <v>TOM2</v>
      </c>
      <c r="K324" s="116" t="str">
        <f>IF(FN_MC!M327="","*",FN_MC!M327)</f>
        <v>TOM-TPC</v>
      </c>
      <c r="L324" s="116" t="str">
        <f>IF(FN_MC!N327="","*",FN_MC!N327)</f>
        <v>TOM416</v>
      </c>
      <c r="M324" s="117">
        <f>IF(FN_MC!J327="","*",FN_MC!J327)</f>
        <v>74</v>
      </c>
      <c r="N324" s="117">
        <f>IF(FN_MC!K327="","*",FN_MC!K327)</f>
        <v>414</v>
      </c>
      <c r="O324" s="117">
        <f>IF(FN_MC!L327="","*",FN_MC!L327)</f>
        <v>407</v>
      </c>
      <c r="P324" s="117"/>
      <c r="Q324" s="134">
        <f>IF(FN_MC!O327="","*",FN_MC!O327)</f>
        <v>0.45833333333333331</v>
      </c>
      <c r="R324" s="134">
        <f>IF(FN_MC!P327="","*",FN_MC!P327)</f>
        <v>8.3333333333333329E-2</v>
      </c>
      <c r="S324" s="116" t="str">
        <f>IF(FN_MC!Q327="","*",CONCATENATE(FN_MC!Q327," ",FN_MC!R327))</f>
        <v>200 Nº DE DORMENTES</v>
      </c>
      <c r="T324" s="116" t="str">
        <f>IF(FN_MC!V327="","*",FN_MC!V327)</f>
        <v>Ronaldo</v>
      </c>
      <c r="U324" s="116" t="str">
        <f>IF(FN_MC!W327="","*",FN_MC!W327)</f>
        <v xml:space="preserve">Carregamento de dormentes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>
      <c r="A325" s="115" t="str">
        <f>IF(FN_MC!Y328="","*",FN_MC!Y328)</f>
        <v>OPORTUNIDADE</v>
      </c>
      <c r="B325" s="115" t="str">
        <f>IF(FN_MC!X328="","*",FN_MC!X328)</f>
        <v>Oportunidade</v>
      </c>
      <c r="C325" s="115" t="str">
        <f>IF(FN_MC!Z328="","*",FN_MC!Z328)</f>
        <v>P1</v>
      </c>
      <c r="D325" s="116" t="str">
        <f>IF(FN_MC!S328="","*",FN_MC!S328)</f>
        <v>MALHA CENTRAL</v>
      </c>
      <c r="E325" s="116" t="str">
        <f>IF(FN_MC!T328="","*",FN_MC!T328)</f>
        <v>RAMAL</v>
      </c>
      <c r="F325" s="116">
        <f>IF(FN_MC!B328="","*",FN_MC!B328)</f>
        <v>45957</v>
      </c>
      <c r="G325" s="116" t="str">
        <f>IF(FN_MC!D328="","*",FN_MC!D328)</f>
        <v>E14</v>
      </c>
      <c r="H325" s="116" t="str">
        <f>IF(FN_MC!F328="","*",FN_MC!F328)</f>
        <v>MECANIZAÇÃO - ESMERILHADORA</v>
      </c>
      <c r="I325" s="116" t="str">
        <f>IF(FN_MC!H328="","*",FN_MC!H328)</f>
        <v>TOM2</v>
      </c>
      <c r="J325" s="116" t="str">
        <f>IF(FN_MC!I328="","*",FN_MC!I328)</f>
        <v>TOM</v>
      </c>
      <c r="K325" s="116" t="str">
        <f>IF(FN_MC!M328="","*",FN_MC!M328)</f>
        <v>TOM-TSE</v>
      </c>
      <c r="L325" s="116" t="str">
        <f>IF(FN_MC!N328="","*",FN_MC!N328)</f>
        <v>TOMTSE</v>
      </c>
      <c r="M325" s="117">
        <f>IF(FN_MC!J328="","*",FN_MC!J328)</f>
        <v>72</v>
      </c>
      <c r="N325" s="117">
        <f>IF(FN_MC!K328="","*",FN_MC!K328)</f>
        <v>406</v>
      </c>
      <c r="O325" s="117">
        <f>IF(FN_MC!L328="","*",FN_MC!L328)</f>
        <v>354</v>
      </c>
      <c r="P325" s="117"/>
      <c r="Q325" s="134">
        <f>IF(FN_MC!O328="","*",FN_MC!O328)</f>
        <v>0.95833333333333337</v>
      </c>
      <c r="R325" s="134">
        <f>IF(FN_MC!P328="","*",FN_MC!P328)</f>
        <v>4.1666666666666664E-2</v>
      </c>
      <c r="S325" s="116" t="str">
        <f>IF(FN_MC!Q328="","*",CONCATENATE(FN_MC!Q328," ",FN_MC!R328))</f>
        <v>5000 M</v>
      </c>
      <c r="T325" s="116" t="str">
        <f>IF(FN_MC!V328="","*",FN_MC!V328)</f>
        <v>Ronaldo</v>
      </c>
      <c r="U325" s="116" t="str">
        <f>IF(FN_MC!W328="","*",FN_MC!W328)</f>
        <v xml:space="preserve"> segue esmerilhando a 16km/h de TOM-TSE, Segue VMA 30KM de TSE-TOM, encerrando em TOM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>
      <c r="A326" s="115" t="str">
        <f>IF(FN_MC!Y329="","*",FN_MC!Y329)</f>
        <v>OPORTUNIDADE</v>
      </c>
      <c r="B326" s="115" t="str">
        <f>IF(FN_MC!X329="","*",FN_MC!X329)</f>
        <v>Oportunidade</v>
      </c>
      <c r="C326" s="115" t="str">
        <f>IF(FN_MC!Z329="","*",FN_MC!Z329)</f>
        <v>P0</v>
      </c>
      <c r="D326" s="116" t="str">
        <f>IF(FN_MC!S329="","*",FN_MC!S329)</f>
        <v>FERRONORTE</v>
      </c>
      <c r="E326" s="116" t="str">
        <f>IF(FN_MC!T329="","*",FN_MC!T329)</f>
        <v>TCS-TGR</v>
      </c>
      <c r="F326" s="116">
        <f>IF(FN_MC!B329="","*",FN_MC!B329)</f>
        <v>45957</v>
      </c>
      <c r="G326" s="116" t="str">
        <f>IF(FN_MC!D329="","*",FN_MC!D329)</f>
        <v>ELSON (TF-526)</v>
      </c>
      <c r="H326" s="116" t="str">
        <f>IF(FN_MC!F329="","*",FN_MC!F329)</f>
        <v>PDM - SOLDA</v>
      </c>
      <c r="I326" s="116" t="str">
        <f>IF(FN_MC!H329="","*",FN_MC!H329)</f>
        <v>-</v>
      </c>
      <c r="J326" s="116" t="str">
        <f>IF(FN_MC!I329="","*",FN_MC!I329)</f>
        <v>-</v>
      </c>
      <c r="K326" s="116" t="str">
        <f>IF(FN_MC!M329="","*",FN_MC!M329)</f>
        <v>TMT</v>
      </c>
      <c r="L326" s="116" t="str">
        <f>IF(FN_MC!N329="","*",FN_MC!N329)</f>
        <v>TMTTOM</v>
      </c>
      <c r="M326" s="117">
        <f>IF(FN_MC!J329="","*",FN_MC!J329)</f>
        <v>74</v>
      </c>
      <c r="N326" s="117">
        <f>IF(FN_MC!K329="","*",FN_MC!K329)</f>
        <v>403.1</v>
      </c>
      <c r="O326" s="117" t="str">
        <f>IF(FN_MC!L329="","*",FN_MC!L329)</f>
        <v>*</v>
      </c>
      <c r="P326" s="117"/>
      <c r="Q326" s="134">
        <f>IF(FN_MC!O329="","*",FN_MC!O329)</f>
        <v>0.35416666666666669</v>
      </c>
      <c r="R326" s="134">
        <f>IF(FN_MC!P329="","*",FN_MC!P329)</f>
        <v>6.25E-2</v>
      </c>
      <c r="S326" s="116" t="str">
        <f>IF(FN_MC!Q329="","*",CONCATENATE(FN_MC!Q329," ",FN_MC!R329))</f>
        <v>1 Nº DE SOLDA</v>
      </c>
      <c r="T326" s="116" t="str">
        <f>IF(FN_MC!V329="","*",FN_MC!V329)</f>
        <v>Elson</v>
      </c>
      <c r="U326" s="116" t="str">
        <f>IF(FN_MC!W329="","*",FN_MC!W329)</f>
        <v>Solda - Condicionada à temperatura (LP)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>
      <c r="A327" s="115" t="str">
        <f>IF(FN_MC!Y330="","*",FN_MC!Y330)</f>
        <v>OPORTUNIDADE</v>
      </c>
      <c r="B327" s="115" t="str">
        <f>IF(FN_MC!X330="","*",FN_MC!X330)</f>
        <v>Oportunidade</v>
      </c>
      <c r="C327" s="115" t="str">
        <f>IF(FN_MC!Z330="","*",FN_MC!Z330)</f>
        <v>P1</v>
      </c>
      <c r="D327" s="116" t="str">
        <f>IF(FN_MC!S330="","*",FN_MC!S330)</f>
        <v>FERRONORTE</v>
      </c>
      <c r="E327" s="116" t="str">
        <f>IF(FN_MC!T330="","*",FN_MC!T330)</f>
        <v>TMI-TCS</v>
      </c>
      <c r="F327" s="116">
        <f>IF(FN_MC!B330="","*",FN_MC!B330)</f>
        <v>45957</v>
      </c>
      <c r="G327" s="116" t="str">
        <f>IF(FN_MC!D330="","*",FN_MC!D330)</f>
        <v>W50</v>
      </c>
      <c r="H327" s="116" t="str">
        <f>IF(FN_MC!F330="","*",FN_MC!F330)</f>
        <v>PDM - DESCARGA - DORMENTE</v>
      </c>
      <c r="I327" s="116" t="str">
        <f>IF(FN_MC!H330="","*",FN_MC!H330)</f>
        <v>TCS2</v>
      </c>
      <c r="J327" s="116" t="str">
        <f>IF(FN_MC!I330="","*",FN_MC!I330)</f>
        <v>TCS</v>
      </c>
      <c r="K327" s="116" t="str">
        <f>IF(FN_MC!M330="","*",FN_MC!M330)</f>
        <v>TVI-TJA</v>
      </c>
      <c r="L327" s="116">
        <f>IF(FN_MC!N330="","*",FN_MC!N330)</f>
        <v>239251</v>
      </c>
      <c r="M327" s="117">
        <f>IF(FN_MC!J330="","*",FN_MC!J330)</f>
        <v>74</v>
      </c>
      <c r="N327" s="117">
        <f>IF(FN_MC!K330="","*",FN_MC!K330)</f>
        <v>250</v>
      </c>
      <c r="O327" s="117">
        <f>IF(FN_MC!L330="","*",FN_MC!L330)</f>
        <v>248</v>
      </c>
      <c r="P327" s="117"/>
      <c r="Q327" s="134">
        <f>IF(FN_MC!O330="","*",FN_MC!O330)</f>
        <v>0.5</v>
      </c>
      <c r="R327" s="134">
        <f>IF(FN_MC!P330="","*",FN_MC!P330)</f>
        <v>8.3333333333333329E-2</v>
      </c>
      <c r="S327" s="116" t="str">
        <f>IF(FN_MC!Q330="","*",CONCATENATE(FN_MC!Q330," ",FN_MC!R330))</f>
        <v>500 Nº DE DORMENTES</v>
      </c>
      <c r="T327" s="116" t="str">
        <f>IF(FN_MC!V330="","*",FN_MC!V330)</f>
        <v>Guilherme</v>
      </c>
      <c r="U327" s="116" t="str">
        <f>IF(FN_MC!W330="","*",FN_MC!W330)</f>
        <v xml:space="preserve">Descarga dormentes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>
      <c r="A328" s="115" t="str">
        <f>IF(FN_MC!Y331="","*",FN_MC!Y331)</f>
        <v>SIM</v>
      </c>
      <c r="B328" s="115" t="str">
        <f>IF(FN_MC!X331="","*",FN_MC!X331)</f>
        <v>Contrato</v>
      </c>
      <c r="C328" s="115" t="str">
        <f>IF(FN_MC!Z331="","*",FN_MC!Z331)</f>
        <v>P0</v>
      </c>
      <c r="D328" s="116" t="str">
        <f>IF(FN_MC!S331="","*",FN_MC!S331)</f>
        <v>FERRONORTE</v>
      </c>
      <c r="E328" s="116" t="str">
        <f>IF(FN_MC!T331="","*",FN_MC!T331)</f>
        <v>TMI-TCS</v>
      </c>
      <c r="F328" s="116">
        <f>IF(FN_MC!B331="","*",FN_MC!B331)</f>
        <v>45957</v>
      </c>
      <c r="G328" s="116" t="str">
        <f>IF(FN_MC!D331="","*",FN_MC!D331)</f>
        <v>A60</v>
      </c>
      <c r="H328" s="116" t="str">
        <f>IF(FN_MC!F331="","*",FN_MC!F331)</f>
        <v>DETECÇÃO - RONDA 7 DIAS</v>
      </c>
      <c r="I328" s="116" t="str">
        <f>IF(FN_MC!H331="","*",FN_MC!H331)</f>
        <v>TVI2</v>
      </c>
      <c r="J328" s="116" t="str">
        <f>IF(FN_MC!I331="","*",FN_MC!I331)</f>
        <v>TMI</v>
      </c>
      <c r="K328" s="116" t="str">
        <f>IF(FN_MC!M331="","*",FN_MC!M331)</f>
        <v>TVI-TMI</v>
      </c>
      <c r="L328" s="116" t="str">
        <f>IF(FN_MC!N331="","*",FN_MC!N331)</f>
        <v>TVITMI</v>
      </c>
      <c r="M328" s="117">
        <f>IF(FN_MC!J331="","*",FN_MC!J331)</f>
        <v>74</v>
      </c>
      <c r="N328" s="117">
        <f>IF(FN_MC!K331="","*",FN_MC!K331)</f>
        <v>229</v>
      </c>
      <c r="O328" s="117" t="str">
        <f>IF(FN_MC!L331="","*",FN_MC!L331)</f>
        <v>-</v>
      </c>
      <c r="P328" s="117"/>
      <c r="Q328" s="134">
        <f>IF(FN_MC!O331="","*",FN_MC!O331)</f>
        <v>0.3125</v>
      </c>
      <c r="R328" s="134">
        <f>IF(FN_MC!P331="","*",FN_MC!P331)</f>
        <v>4.1666666666666664E-2</v>
      </c>
      <c r="S328" s="116" t="str">
        <f>IF(FN_MC!Q331="","*",CONCATENATE(FN_MC!Q331," ",FN_MC!R331))</f>
        <v>1 KM</v>
      </c>
      <c r="T328" s="116" t="str">
        <f>IF(FN_MC!V331="","*",FN_MC!V331)</f>
        <v>Miguel</v>
      </c>
      <c r="U328" s="116" t="str">
        <f>IF(FN_MC!W331="","*",FN_MC!W331)</f>
        <v>Inspeção R7D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>
      <c r="A329" s="115" t="str">
        <f>IF(FN_MC!Y332="","*",FN_MC!Y332)</f>
        <v>SIM</v>
      </c>
      <c r="B329" s="115" t="str">
        <f>IF(FN_MC!X332="","*",FN_MC!X332)</f>
        <v>Contrato</v>
      </c>
      <c r="C329" s="115" t="str">
        <f>IF(FN_MC!Z332="","*",FN_MC!Z332)</f>
        <v>P0</v>
      </c>
      <c r="D329" s="116" t="str">
        <f>IF(FN_MC!S332="","*",FN_MC!S332)</f>
        <v>FERRONORTE</v>
      </c>
      <c r="E329" s="116" t="str">
        <f>IF(FN_MC!T332="","*",FN_MC!T332)</f>
        <v>TMI-TCS</v>
      </c>
      <c r="F329" s="116">
        <f>IF(FN_MC!B332="","*",FN_MC!B332)</f>
        <v>45957</v>
      </c>
      <c r="G329" s="116" t="str">
        <f>IF(FN_MC!D332="","*",FN_MC!D332)</f>
        <v>V87</v>
      </c>
      <c r="H329" s="116" t="str">
        <f>IF(FN_MC!F332="","*",FN_MC!F332)</f>
        <v>MECANIZAÇÃO - SOCADORA</v>
      </c>
      <c r="I329" s="116" t="str">
        <f>IF(FN_MC!H332="","*",FN_MC!H332)</f>
        <v>TVI2</v>
      </c>
      <c r="J329" s="116" t="str">
        <f>IF(FN_MC!I332="","*",FN_MC!I332)</f>
        <v>TVI2</v>
      </c>
      <c r="K329" s="116" t="str">
        <f>IF(FN_MC!M332="","*",FN_MC!M332)</f>
        <v>TID-TVI</v>
      </c>
      <c r="L329" s="116">
        <f>IF(FN_MC!N332="","*",FN_MC!N332)</f>
        <v>201213</v>
      </c>
      <c r="M329" s="117">
        <f>IF(FN_MC!J332="","*",FN_MC!J332)</f>
        <v>74</v>
      </c>
      <c r="N329" s="117">
        <f>IF(FN_MC!K332="","*",FN_MC!K332)</f>
        <v>202</v>
      </c>
      <c r="O329" s="117">
        <f>IF(FN_MC!L332="","*",FN_MC!L332)</f>
        <v>190</v>
      </c>
      <c r="P329" s="117"/>
      <c r="Q329" s="134">
        <f>IF(FN_MC!O332="","*",FN_MC!O332)</f>
        <v>0.375</v>
      </c>
      <c r="R329" s="134">
        <f>IF(FN_MC!P332="","*",FN_MC!P332)</f>
        <v>0.125</v>
      </c>
      <c r="S329" s="116" t="str">
        <f>IF(FN_MC!Q332="","*",CONCATENATE(FN_MC!Q332," ",FN_MC!R332))</f>
        <v>1530 M</v>
      </c>
      <c r="T329" s="116" t="str">
        <f>IF(FN_MC!V332="","*",FN_MC!V332)</f>
        <v>Antonioni</v>
      </c>
      <c r="U329" s="116" t="str">
        <f>IF(FN_MC!W332="","*",FN_MC!W332)</f>
        <v xml:space="preserve">Socaria mecanizada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>
      <c r="A330" s="115" t="str">
        <f>IF(FN_MC!Y333="","*",FN_MC!Y333)</f>
        <v>OPORTUNIDADE</v>
      </c>
      <c r="B330" s="115" t="str">
        <f>IF(FN_MC!X333="","*",FN_MC!X333)</f>
        <v>Oportunidade</v>
      </c>
      <c r="C330" s="115" t="str">
        <f>IF(FN_MC!Z333="","*",FN_MC!Z333)</f>
        <v>P1</v>
      </c>
      <c r="D330" s="116" t="str">
        <f>IF(FN_MC!S333="","*",FN_MC!S333)</f>
        <v>FERRONORTE</v>
      </c>
      <c r="E330" s="116" t="str">
        <f>IF(FN_MC!T333="","*",FN_MC!T333)</f>
        <v>TMI-TCS</v>
      </c>
      <c r="F330" s="116">
        <f>IF(FN_MC!B333="","*",FN_MC!B333)</f>
        <v>45957</v>
      </c>
      <c r="G330" s="116" t="str">
        <f>IF(FN_MC!D333="","*",FN_MC!D333)</f>
        <v>FRANCISCO (TF-670)</v>
      </c>
      <c r="H330" s="116" t="str">
        <f>IF(FN_MC!F333="","*",FN_MC!F333)</f>
        <v>PDM - SOLDA</v>
      </c>
      <c r="I330" s="116" t="str">
        <f>IF(FN_MC!H333="","*",FN_MC!H333)</f>
        <v>-</v>
      </c>
      <c r="J330" s="116" t="str">
        <f>IF(FN_MC!I333="","*",FN_MC!I333)</f>
        <v>-</v>
      </c>
      <c r="K330" s="116" t="str">
        <f>IF(FN_MC!M333="","*",FN_MC!M333)</f>
        <v>TMO-TCE</v>
      </c>
      <c r="L330" s="116" t="str">
        <f>IF(FN_MC!N333="","*",FN_MC!N333)</f>
        <v>TMO155</v>
      </c>
      <c r="M330" s="117">
        <f>IF(FN_MC!J333="","*",FN_MC!J333)</f>
        <v>74</v>
      </c>
      <c r="N330" s="117">
        <f>IF(FN_MC!K333="","*",FN_MC!K333)</f>
        <v>147.75</v>
      </c>
      <c r="O330" s="117" t="str">
        <f>IF(FN_MC!L333="","*",FN_MC!L333)</f>
        <v>-</v>
      </c>
      <c r="P330" s="117"/>
      <c r="Q330" s="134">
        <f>IF(FN_MC!O333="","*",FN_MC!O333)</f>
        <v>0.375</v>
      </c>
      <c r="R330" s="134">
        <f>IF(FN_MC!P333="","*",FN_MC!P333)</f>
        <v>8.3333333333333329E-2</v>
      </c>
      <c r="S330" s="116" t="str">
        <f>IF(FN_MC!Q333="","*",CONCATENATE(FN_MC!Q333," ",FN_MC!R333))</f>
        <v>1 Nº DE SOLDA</v>
      </c>
      <c r="T330" s="116" t="str">
        <f>IF(FN_MC!V333="","*",FN_MC!V333)</f>
        <v>Francisco</v>
      </c>
      <c r="U330" s="116" t="str">
        <f>IF(FN_MC!W333="","*",FN_MC!W333)</f>
        <v xml:space="preserve">Solda - Condicionada à temperatura 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>
      <c r="A331" s="115" t="str">
        <f>IF(FN_MC!Y334="","*",FN_MC!Y334)</f>
        <v>OPORTUNIDADE</v>
      </c>
      <c r="B331" s="115" t="str">
        <f>IF(FN_MC!X334="","*",FN_MC!X334)</f>
        <v>Oportunidade</v>
      </c>
      <c r="C331" s="115" t="str">
        <f>IF(FN_MC!Z334="","*",FN_MC!Z334)</f>
        <v>*</v>
      </c>
      <c r="D331" s="116" t="str">
        <f>IF(FN_MC!S334="","*",FN_MC!S334)</f>
        <v>MALHA CENTRAL</v>
      </c>
      <c r="E331" s="116" t="str">
        <f>IF(FN_MC!T334="","*",FN_MC!T334)</f>
        <v>RAMAL</v>
      </c>
      <c r="F331" s="116">
        <f>IF(FN_MC!B334="","*",FN_MC!B334)</f>
        <v>45957</v>
      </c>
      <c r="G331" s="116" t="str">
        <f>IF(FN_MC!D334="","*",FN_MC!D334)</f>
        <v>A74</v>
      </c>
      <c r="H331" s="116" t="str">
        <f>IF(FN_MC!F334="","*",FN_MC!F334)</f>
        <v>DETECÇÃO - RONDA 7 DIAS</v>
      </c>
      <c r="I331" s="116" t="str">
        <f>IF(FN_MC!H334="","*",FN_MC!H334)</f>
        <v>ZIQ</v>
      </c>
      <c r="J331" s="116" t="str">
        <f>IF(FN_MC!I334="","*",FN_MC!I334)</f>
        <v>ZTR</v>
      </c>
      <c r="K331" s="116" t="str">
        <f>IF(FN_MC!M334="","*",FN_MC!M334)</f>
        <v>ZIQ-ZTR</v>
      </c>
      <c r="L331" s="116" t="str">
        <f>IF(FN_MC!N334="","*",FN_MC!N334)</f>
        <v>ZIQZTR</v>
      </c>
      <c r="M331" s="117">
        <f>IF(FN_MC!J334="","*",FN_MC!J334)</f>
        <v>78</v>
      </c>
      <c r="N331" s="117">
        <f>IF(FN_MC!K334="","*",FN_MC!K334)</f>
        <v>176</v>
      </c>
      <c r="O331" s="117">
        <f>IF(FN_MC!L334="","*",FN_MC!L334)</f>
        <v>228</v>
      </c>
      <c r="P331" s="117"/>
      <c r="Q331" s="134">
        <f>IF(FN_MC!O334="","*",FN_MC!O334)</f>
        <v>0.39583333333333331</v>
      </c>
      <c r="R331" s="134">
        <f>IF(FN_MC!P334="","*",FN_MC!P334)</f>
        <v>4.1666666666666664E-2</v>
      </c>
      <c r="S331" s="116" t="str">
        <f>IF(FN_MC!Q334="","*",CONCATENATE(FN_MC!Q334," ",FN_MC!R334))</f>
        <v>60 KM</v>
      </c>
      <c r="T331" s="116" t="str">
        <f>IF(FN_MC!V334="","*",FN_MC!V334)</f>
        <v>Junio</v>
      </c>
      <c r="U331" s="116" t="str">
        <f>IF(FN_MC!W334="","*",FN_MC!W334)</f>
        <v>Ronda 7 dias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>
      <c r="A332" s="115" t="str">
        <f>IF(FN_MC!Y335="","*",FN_MC!Y335)</f>
        <v>OPORTUNIDADE</v>
      </c>
      <c r="B332" s="115" t="str">
        <f>IF(FN_MC!X335="","*",FN_MC!X335)</f>
        <v>Oportunidade</v>
      </c>
      <c r="C332" s="115" t="str">
        <f>IF(FN_MC!Z335="","*",FN_MC!Z335)</f>
        <v>P0</v>
      </c>
      <c r="D332" s="116" t="str">
        <f>IF(FN_MC!S335="","*",FN_MC!S335)</f>
        <v>MALHA CENTRAL</v>
      </c>
      <c r="E332" s="116" t="str">
        <f>IF(FN_MC!T335="","*",FN_MC!T335)</f>
        <v>RAMAL</v>
      </c>
      <c r="F332" s="116">
        <f>IF(FN_MC!B335="","*",FN_MC!B335)</f>
        <v>45957</v>
      </c>
      <c r="G332" s="116" t="str">
        <f>IF(FN_MC!D335="","*",FN_MC!D335)</f>
        <v>E17</v>
      </c>
      <c r="H332" s="116" t="str">
        <f>IF(FN_MC!F335="","*",FN_MC!F335)</f>
        <v>CAMINHÃO DE SOLDA</v>
      </c>
      <c r="I332" s="116" t="str">
        <f>IF(FN_MC!H335="","*",FN_MC!H335)</f>
        <v>ZTEZVT</v>
      </c>
      <c r="J332" s="116" t="str">
        <f>IF(FN_MC!I335="","*",FN_MC!I335)</f>
        <v>ZTEZVT</v>
      </c>
      <c r="K332" s="116" t="str">
        <f>IF(FN_MC!M335="","*",FN_MC!M335)</f>
        <v>ZTE-ZVT</v>
      </c>
      <c r="L332" s="116" t="str">
        <f>IF(FN_MC!N335="","*",FN_MC!N335)</f>
        <v>ZVTZDK</v>
      </c>
      <c r="M332" s="117">
        <f>IF(FN_MC!J335="","*",FN_MC!J335)</f>
        <v>78</v>
      </c>
      <c r="N332" s="117">
        <f>IF(FN_MC!K335="","*",FN_MC!K335)</f>
        <v>244</v>
      </c>
      <c r="O332" s="117">
        <f>IF(FN_MC!L335="","*",FN_MC!L335)</f>
        <v>246</v>
      </c>
      <c r="P332" s="117"/>
      <c r="Q332" s="134">
        <f>IF(FN_MC!O335="","*",FN_MC!O335)</f>
        <v>0.375</v>
      </c>
      <c r="R332" s="134">
        <f>IF(FN_MC!P335="","*",FN_MC!P335)</f>
        <v>0.16666666666666666</v>
      </c>
      <c r="S332" s="116" t="str">
        <f>IF(FN_MC!Q335="","*",CONCATENATE(FN_MC!Q335," ",FN_MC!R335))</f>
        <v>3 Nº DE SOLDA</v>
      </c>
      <c r="T332" s="116" t="str">
        <f>IF(FN_MC!V335="","*",FN_MC!V335)</f>
        <v>Francisco</v>
      </c>
      <c r="U332" s="116" t="str">
        <f>IF(FN_MC!W335="","*",FN_MC!W335)</f>
        <v xml:space="preserve">Caminhão de solda 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>
      <c r="A333" s="115" t="str">
        <f>IF(FN_MC!Y336="","*",FN_MC!Y336)</f>
        <v>OPORTUNIDADE</v>
      </c>
      <c r="B333" s="115" t="str">
        <f>IF(FN_MC!X336="","*",FN_MC!X336)</f>
        <v>Oportunidade</v>
      </c>
      <c r="C333" s="115" t="str">
        <f>IF(FN_MC!Z336="","*",FN_MC!Z336)</f>
        <v>P0</v>
      </c>
      <c r="D333" s="116" t="str">
        <f>IF(FN_MC!S336="","*",FN_MC!S336)</f>
        <v>MALHA CENTRAL</v>
      </c>
      <c r="E333" s="116" t="str">
        <f>IF(FN_MC!T336="","*",FN_MC!T336)</f>
        <v>RAMAL</v>
      </c>
      <c r="F333" s="116">
        <f>IF(FN_MC!B336="","*",FN_MC!B336)</f>
        <v>45957</v>
      </c>
      <c r="G333" s="116" t="str">
        <f>IF(FN_MC!D336="","*",FN_MC!D336)</f>
        <v>V42</v>
      </c>
      <c r="H333" s="116" t="str">
        <f>IF(FN_MC!F336="","*",FN_MC!F336)</f>
        <v>MODERNIZAÇÃO - SOCADORA</v>
      </c>
      <c r="I333" s="116" t="str">
        <f>IF(FN_MC!H336="","*",FN_MC!H336)</f>
        <v>ZGT1</v>
      </c>
      <c r="J333" s="116" t="str">
        <f>IF(FN_MC!I336="","*",FN_MC!I336)</f>
        <v>ZGT1</v>
      </c>
      <c r="K333" s="116" t="str">
        <f>IF(FN_MC!M336="","*",FN_MC!M336)</f>
        <v>ZGT-ZXE</v>
      </c>
      <c r="L333" s="116" t="str">
        <f>IF(FN_MC!N336="","*",FN_MC!N336)</f>
        <v>ZGTZXE</v>
      </c>
      <c r="M333" s="117">
        <f>IF(FN_MC!J336="","*",FN_MC!J336)</f>
        <v>72</v>
      </c>
      <c r="N333" s="117">
        <f>IF(FN_MC!K336="","*",FN_MC!K336)</f>
        <v>306.60000000000002</v>
      </c>
      <c r="O333" s="117">
        <f>IF(FN_MC!L336="","*",FN_MC!L336)</f>
        <v>308</v>
      </c>
      <c r="P333" s="117"/>
      <c r="Q333" s="134">
        <f>IF(FN_MC!O336="","*",FN_MC!O336)</f>
        <v>0.27083333333333331</v>
      </c>
      <c r="R333" s="134">
        <f>IF(FN_MC!P336="","*",FN_MC!P336)</f>
        <v>8.3333333333333329E-2</v>
      </c>
      <c r="S333" s="116" t="str">
        <f>IF(FN_MC!Q336="","*",CONCATENATE(FN_MC!Q336," ",FN_MC!R336))</f>
        <v>200 M</v>
      </c>
      <c r="T333" s="116" t="str">
        <f>IF(FN_MC!V336="","*",FN_MC!V336)</f>
        <v>Augusto</v>
      </c>
      <c r="U333" s="116" t="str">
        <f>IF(FN_MC!W336="","*",FN_MC!W336)</f>
        <v>Socaria mecanizada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>
      <c r="A334" s="115" t="str">
        <f>IF(FN_MC!Y337="","*",FN_MC!Y337)</f>
        <v>OPORTUNIDADE</v>
      </c>
      <c r="B334" s="115" t="str">
        <f>IF(FN_MC!X337="","*",FN_MC!X337)</f>
        <v>Oportunidade</v>
      </c>
      <c r="C334" s="115" t="str">
        <f>IF(FN_MC!Z337="","*",FN_MC!Z337)</f>
        <v>P2</v>
      </c>
      <c r="D334" s="116" t="str">
        <f>IF(FN_MC!S337="","*",FN_MC!S337)</f>
        <v>MALHA CENTRAL</v>
      </c>
      <c r="E334" s="116" t="str">
        <f>IF(FN_MC!T337="","*",FN_MC!T337)</f>
        <v>POV-PRV</v>
      </c>
      <c r="F334" s="116">
        <f>IF(FN_MC!B337="","*",FN_MC!B337)</f>
        <v>45957</v>
      </c>
      <c r="G334" s="116" t="str">
        <f>IF(FN_MC!D337="","*",FN_MC!D337)</f>
        <v>A17</v>
      </c>
      <c r="H334" s="116" t="str">
        <f>IF(FN_MC!F337="","*",FN_MC!F337)</f>
        <v>INSPEÇÃO AUTO DE LINHA</v>
      </c>
      <c r="I334" s="116" t="str">
        <f>IF(FN_MC!H337="","*",FN_MC!H337)</f>
        <v>PSG</v>
      </c>
      <c r="J334" s="116" t="str">
        <f>IF(FN_MC!I337="","*",FN_MC!I337)</f>
        <v>PPG</v>
      </c>
      <c r="K334" s="116" t="str">
        <f>IF(FN_MC!M337="","*",FN_MC!M337)</f>
        <v>PSG-PPG</v>
      </c>
      <c r="L334" s="116" t="str">
        <f>IF(FN_MC!N337="","*",FN_MC!N337)</f>
        <v>PSGPPG</v>
      </c>
      <c r="M334" s="117">
        <f>IF(FN_MC!J337="","*",FN_MC!J337)</f>
        <v>103</v>
      </c>
      <c r="N334" s="117">
        <f>IF(FN_MC!K337="","*",FN_MC!K337)</f>
        <v>1803</v>
      </c>
      <c r="O334" s="117">
        <f>IF(FN_MC!L337="","*",FN_MC!L337)</f>
        <v>1643</v>
      </c>
      <c r="P334" s="117"/>
      <c r="Q334" s="134">
        <f>IF(FN_MC!O337="","*",FN_MC!O337)</f>
        <v>0.33333333333333331</v>
      </c>
      <c r="R334" s="134">
        <f>IF(FN_MC!P337="","*",FN_MC!P337)</f>
        <v>4.1666666666666664E-2</v>
      </c>
      <c r="S334" s="116" t="str">
        <f>IF(FN_MC!Q337="","*",CONCATENATE(FN_MC!Q337," ",FN_MC!R337))</f>
        <v>1 BINÁRIO</v>
      </c>
      <c r="T334" s="116" t="str">
        <f>IF(FN_MC!V337="","*",FN_MC!V337)</f>
        <v xml:space="preserve">lorena </v>
      </c>
      <c r="U334" s="116" t="str">
        <f>IF(FN_MC!W337="","*",FN_MC!W337)</f>
        <v xml:space="preserve">Inspeção de via 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>
      <c r="A335" s="115" t="str">
        <f>IF(FN_MC!Y338="","*",FN_MC!Y338)</f>
        <v>OPORTUNIDADE</v>
      </c>
      <c r="B335" s="115" t="str">
        <f>IF(FN_MC!X338="","*",FN_MC!X338)</f>
        <v>Oportunidade</v>
      </c>
      <c r="C335" s="115" t="str">
        <f>IF(FN_MC!Z338="","*",FN_MC!Z338)</f>
        <v>P1</v>
      </c>
      <c r="D335" s="116" t="str">
        <f>IF(FN_MC!S338="","*",FN_MC!S338)</f>
        <v>MALHA CENTRAL</v>
      </c>
      <c r="E335" s="116" t="str">
        <f>IF(FN_MC!T338="","*",FN_MC!T338)</f>
        <v>PRV-POV</v>
      </c>
      <c r="F335" s="116">
        <f>IF(FN_MC!B338="","*",FN_MC!B338)</f>
        <v>45957</v>
      </c>
      <c r="G335" s="116" t="str">
        <f>IF(FN_MC!D338="","*",FN_MC!D338)</f>
        <v>LEÔNCIO (TF-526)</v>
      </c>
      <c r="H335" s="116" t="str">
        <f>IF(FN_MC!F338="","*",FN_MC!F338)</f>
        <v>PDM - SOLDA</v>
      </c>
      <c r="I335" s="116" t="str">
        <f>IF(FN_MC!H338="","*",FN_MC!H338)</f>
        <v>-</v>
      </c>
      <c r="J335" s="116" t="str">
        <f>IF(FN_MC!I338="","*",FN_MC!I338)</f>
        <v>-</v>
      </c>
      <c r="K335" s="116" t="str">
        <f>IF(FN_MC!M338="","*",FN_MC!M338)</f>
        <v>PAS-PUD</v>
      </c>
      <c r="L335" s="116" t="str">
        <f>IF(FN_MC!N338="","*",FN_MC!N338)</f>
        <v>K96PUD</v>
      </c>
      <c r="M335" s="117">
        <f>IF(FN_MC!J338="","*",FN_MC!J338)</f>
        <v>103</v>
      </c>
      <c r="N335" s="117">
        <f>IF(FN_MC!K338="","*",FN_MC!K338)</f>
        <v>2087</v>
      </c>
      <c r="O335" s="117" t="str">
        <f>IF(FN_MC!L338="","*",FN_MC!L338)</f>
        <v>-</v>
      </c>
      <c r="P335" s="117"/>
      <c r="Q335" s="134">
        <f>IF(FN_MC!O338="","*",FN_MC!O338)</f>
        <v>0.33333333333333331</v>
      </c>
      <c r="R335" s="134">
        <f>IF(FN_MC!P338="","*",FN_MC!P338)</f>
        <v>0.125</v>
      </c>
      <c r="S335" s="116" t="str">
        <f>IF(FN_MC!Q338="","*",CONCATENATE(FN_MC!Q338," ",FN_MC!R338))</f>
        <v>1 Nº DE SOLDA</v>
      </c>
      <c r="T335" s="116" t="str">
        <f>IF(FN_MC!V338="","*",FN_MC!V338)</f>
        <v>Lucas</v>
      </c>
      <c r="U335" s="116" t="str">
        <f>IF(FN_MC!W338="","*",FN_MC!W338)</f>
        <v>Solda - Condicionada à temperatura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>
      <c r="A336" s="115" t="str">
        <f>IF(FN_MC!Y339="","*",FN_MC!Y339)</f>
        <v>OPORTUNIDADE</v>
      </c>
      <c r="B336" s="115" t="str">
        <f>IF(FN_MC!X339="","*",FN_MC!X339)</f>
        <v>Oportunidade</v>
      </c>
      <c r="C336" s="115" t="str">
        <f>IF(FN_MC!Z339="","*",FN_MC!Z339)</f>
        <v>P1</v>
      </c>
      <c r="D336" s="116" t="str">
        <f>IF(FN_MC!S339="","*",FN_MC!S339)</f>
        <v>MALHA CENTRAL</v>
      </c>
      <c r="E336" s="116" t="str">
        <f>IF(FN_MC!T339="","*",FN_MC!T339)</f>
        <v>PRV-POV</v>
      </c>
      <c r="F336" s="116">
        <f>IF(FN_MC!B339="","*",FN_MC!B339)</f>
        <v>45957</v>
      </c>
      <c r="G336" s="116" t="str">
        <f>IF(FN_MC!D339="","*",FN_MC!D339)</f>
        <v>A52</v>
      </c>
      <c r="H336" s="116" t="str">
        <f>IF(FN_MC!F339="","*",FN_MC!F339)</f>
        <v>DESLOCAMENTO</v>
      </c>
      <c r="I336" s="116" t="str">
        <f>IF(FN_MC!H339="","*",FN_MC!H339)</f>
        <v>POU</v>
      </c>
      <c r="J336" s="116" t="str">
        <f>IF(FN_MC!I339="","*",FN_MC!I339)</f>
        <v>PIT</v>
      </c>
      <c r="K336" s="116" t="str">
        <f>IF(FN_MC!M339="","*",FN_MC!M339)</f>
        <v>POU-PIT</v>
      </c>
      <c r="L336" s="116" t="str">
        <f>IF(FN_MC!N339="","*",FN_MC!N339)</f>
        <v>POUPIT</v>
      </c>
      <c r="M336" s="117">
        <f>IF(FN_MC!J339="","*",FN_MC!J339)</f>
        <v>103</v>
      </c>
      <c r="N336" s="117">
        <f>IF(FN_MC!K339="","*",FN_MC!K339)</f>
        <v>2151</v>
      </c>
      <c r="O336" s="117" t="str">
        <f>IF(FN_MC!L339="","*",FN_MC!L339)</f>
        <v>-</v>
      </c>
      <c r="P336" s="117"/>
      <c r="Q336" s="134">
        <f>IF(FN_MC!O339="","*",FN_MC!O339)</f>
        <v>0.41666666666666669</v>
      </c>
      <c r="R336" s="134">
        <f>IF(FN_MC!P339="","*",FN_MC!P339)</f>
        <v>4.1666666666666664E-2</v>
      </c>
      <c r="S336" s="116" t="str">
        <f>IF(FN_MC!Q339="","*",CONCATENATE(FN_MC!Q339," ",FN_MC!R339))</f>
        <v>1 BINÁRIO</v>
      </c>
      <c r="T336" s="116" t="str">
        <f>IF(FN_MC!V339="","*",FN_MC!V339)</f>
        <v xml:space="preserve">Lucas </v>
      </c>
      <c r="U336" s="116" t="str">
        <f>IF(FN_MC!W339="","*",FN_MC!W339)</f>
        <v xml:space="preserve">Desloamento 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IF(FN_MC!Y340="","*",FN_MC!Y340)</f>
        <v>*</v>
      </c>
      <c r="B337" s="115" t="str">
        <f>IF(FN_MC!X340="","*",FN_MC!X340)</f>
        <v>*</v>
      </c>
      <c r="C337" s="115" t="str">
        <f>IF(FN_MC!Z340="","*",FN_MC!Z340)</f>
        <v>*</v>
      </c>
      <c r="D337" s="116" t="str">
        <f>IF(FN_MC!S340="","*",FN_MC!S340)</f>
        <v>-</v>
      </c>
      <c r="E337" s="116" t="str">
        <f>IF(FN_MC!T340="","*",FN_MC!T340)</f>
        <v>-</v>
      </c>
      <c r="F337" s="116" t="str">
        <f>IF(FN_MC!B340="","*",FN_MC!B340)</f>
        <v>*</v>
      </c>
      <c r="G337" s="116" t="str">
        <f>IF(FN_MC!D340="","*",FN_MC!D340)</f>
        <v>*</v>
      </c>
      <c r="H337" s="116" t="str">
        <f>IF(FN_MC!F340="","*",FN_MC!F340)</f>
        <v>*</v>
      </c>
      <c r="I337" s="116" t="str">
        <f>IF(FN_MC!H340="","*",FN_MC!H340)</f>
        <v>*</v>
      </c>
      <c r="J337" s="116" t="str">
        <f>IF(FN_MC!I340="","*",FN_MC!I340)</f>
        <v>*</v>
      </c>
      <c r="K337" s="116" t="str">
        <f>IF(FN_MC!M340="","*",FN_MC!M340)</f>
        <v>-</v>
      </c>
      <c r="L337" s="116" t="str">
        <f>IF(FN_MC!N340="","*",FN_MC!N340)</f>
        <v>-</v>
      </c>
      <c r="M337" s="117" t="str">
        <f>IF(FN_MC!J340="","*",FN_MC!J340)</f>
        <v>*</v>
      </c>
      <c r="N337" s="117" t="str">
        <f>IF(FN_MC!K340="","*",FN_MC!K340)</f>
        <v>*</v>
      </c>
      <c r="O337" s="117" t="str">
        <f>IF(FN_MC!L340="","*",FN_MC!L340)</f>
        <v>*</v>
      </c>
      <c r="P337" s="117"/>
      <c r="Q337" s="134" t="str">
        <f>IF(FN_MC!O340="","*",FN_MC!O340)</f>
        <v>*</v>
      </c>
      <c r="R337" s="134" t="str">
        <f>IF(FN_MC!P340="","*",FN_MC!P340)</f>
        <v>*</v>
      </c>
      <c r="S337" s="116" t="str">
        <f>IF(FN_MC!Q340="","*",CONCATENATE(FN_MC!Q340," ",FN_MC!R340))</f>
        <v>*</v>
      </c>
      <c r="T337" s="116" t="str">
        <f>IF(FN_MC!V340="","*",FN_MC!V340)</f>
        <v>*</v>
      </c>
      <c r="U337" s="116" t="str">
        <f>IF(FN_MC!W340="","*",FN_MC!W340)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IF(FN_MC!Y341="","*",FN_MC!Y341)</f>
        <v>*</v>
      </c>
      <c r="B338" s="115" t="str">
        <f>IF(FN_MC!X341="","*",FN_MC!X341)</f>
        <v>*</v>
      </c>
      <c r="C338" s="115" t="str">
        <f>IF(FN_MC!Z341="","*",FN_MC!Z341)</f>
        <v>*</v>
      </c>
      <c r="D338" s="116" t="str">
        <f>IF(FN_MC!S341="","*",FN_MC!S341)</f>
        <v>-</v>
      </c>
      <c r="E338" s="116" t="str">
        <f>IF(FN_MC!T341="","*",FN_MC!T341)</f>
        <v>-</v>
      </c>
      <c r="F338" s="116" t="str">
        <f>IF(FN_MC!B341="","*",FN_MC!B341)</f>
        <v>*</v>
      </c>
      <c r="G338" s="116" t="str">
        <f>IF(FN_MC!D341="","*",FN_MC!D341)</f>
        <v>*</v>
      </c>
      <c r="H338" s="116" t="str">
        <f>IF(FN_MC!F341="","*",FN_MC!F341)</f>
        <v>*</v>
      </c>
      <c r="I338" s="116" t="str">
        <f>IF(FN_MC!H341="","*",FN_MC!H341)</f>
        <v>*</v>
      </c>
      <c r="J338" s="116" t="str">
        <f>IF(FN_MC!I341="","*",FN_MC!I341)</f>
        <v>*</v>
      </c>
      <c r="K338" s="116" t="str">
        <f>IF(FN_MC!M341="","*",FN_MC!M341)</f>
        <v>-</v>
      </c>
      <c r="L338" s="116" t="str">
        <f>IF(FN_MC!N341="","*",FN_MC!N341)</f>
        <v>-</v>
      </c>
      <c r="M338" s="117" t="str">
        <f>IF(FN_MC!J341="","*",FN_MC!J341)</f>
        <v>*</v>
      </c>
      <c r="N338" s="117" t="str">
        <f>IF(FN_MC!K341="","*",FN_MC!K341)</f>
        <v>*</v>
      </c>
      <c r="O338" s="117" t="str">
        <f>IF(FN_MC!L341="","*",FN_MC!L341)</f>
        <v>*</v>
      </c>
      <c r="P338" s="117"/>
      <c r="Q338" s="134" t="str">
        <f>IF(FN_MC!O341="","*",FN_MC!O341)</f>
        <v>*</v>
      </c>
      <c r="R338" s="134" t="str">
        <f>IF(FN_MC!P341="","*",FN_MC!P341)</f>
        <v>*</v>
      </c>
      <c r="S338" s="116" t="str">
        <f>IF(FN_MC!Q341="","*",CONCATENATE(FN_MC!Q341," ",FN_MC!R341))</f>
        <v>*</v>
      </c>
      <c r="T338" s="116" t="str">
        <f>IF(FN_MC!V341="","*",FN_MC!V341)</f>
        <v>*</v>
      </c>
      <c r="U338" s="116" t="str">
        <f>IF(FN_MC!W341="","*",FN_MC!W341)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IF(FN_MC!Y342="","*",FN_MC!Y342)</f>
        <v>*</v>
      </c>
      <c r="B339" s="115" t="str">
        <f>IF(FN_MC!X342="","*",FN_MC!X342)</f>
        <v>*</v>
      </c>
      <c r="C339" s="115" t="str">
        <f>IF(FN_MC!Z342="","*",FN_MC!Z342)</f>
        <v>*</v>
      </c>
      <c r="D339" s="116" t="str">
        <f>IF(FN_MC!S342="","*",FN_MC!S342)</f>
        <v>-</v>
      </c>
      <c r="E339" s="116" t="str">
        <f>IF(FN_MC!T342="","*",FN_MC!T342)</f>
        <v>-</v>
      </c>
      <c r="F339" s="116" t="str">
        <f>IF(FN_MC!B342="","*",FN_MC!B342)</f>
        <v>*</v>
      </c>
      <c r="G339" s="116" t="str">
        <f>IF(FN_MC!D342="","*",FN_MC!D342)</f>
        <v>*</v>
      </c>
      <c r="H339" s="116" t="str">
        <f>IF(FN_MC!F342="","*",FN_MC!F342)</f>
        <v>*</v>
      </c>
      <c r="I339" s="116" t="str">
        <f>IF(FN_MC!H342="","*",FN_MC!H342)</f>
        <v>*</v>
      </c>
      <c r="J339" s="116" t="str">
        <f>IF(FN_MC!I342="","*",FN_MC!I342)</f>
        <v>*</v>
      </c>
      <c r="K339" s="116" t="str">
        <f>IF(FN_MC!M342="","*",FN_MC!M342)</f>
        <v>-</v>
      </c>
      <c r="L339" s="116" t="str">
        <f>IF(FN_MC!N342="","*",FN_MC!N342)</f>
        <v>-</v>
      </c>
      <c r="M339" s="117" t="str">
        <f>IF(FN_MC!J342="","*",FN_MC!J342)</f>
        <v>*</v>
      </c>
      <c r="N339" s="117" t="str">
        <f>IF(FN_MC!K342="","*",FN_MC!K342)</f>
        <v>*</v>
      </c>
      <c r="O339" s="117" t="str">
        <f>IF(FN_MC!L342="","*",FN_MC!L342)</f>
        <v>*</v>
      </c>
      <c r="P339" s="117"/>
      <c r="Q339" s="134" t="str">
        <f>IF(FN_MC!O342="","*",FN_MC!O342)</f>
        <v>*</v>
      </c>
      <c r="R339" s="134" t="str">
        <f>IF(FN_MC!P342="","*",FN_MC!P342)</f>
        <v>*</v>
      </c>
      <c r="S339" s="116" t="str">
        <f>IF(FN_MC!Q342="","*",CONCATENATE(FN_MC!Q342," ",FN_MC!R342))</f>
        <v>*</v>
      </c>
      <c r="T339" s="116" t="str">
        <f>IF(FN_MC!V342="","*",FN_MC!V342)</f>
        <v>*</v>
      </c>
      <c r="U339" s="116" t="str">
        <f>IF(FN_MC!W342="","*",FN_MC!W342)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IF(FN_MC!Y343="","*",FN_MC!Y343)</f>
        <v>*</v>
      </c>
      <c r="B340" s="115" t="str">
        <f>IF(FN_MC!X343="","*",FN_MC!X343)</f>
        <v>*</v>
      </c>
      <c r="C340" s="115" t="str">
        <f>IF(FN_MC!Z343="","*",FN_MC!Z343)</f>
        <v>*</v>
      </c>
      <c r="D340" s="116" t="str">
        <f>IF(FN_MC!S343="","*",FN_MC!S343)</f>
        <v>-</v>
      </c>
      <c r="E340" s="116" t="str">
        <f>IF(FN_MC!T343="","*",FN_MC!T343)</f>
        <v>-</v>
      </c>
      <c r="F340" s="116" t="str">
        <f>IF(FN_MC!B343="","*",FN_MC!B343)</f>
        <v>*</v>
      </c>
      <c r="G340" s="116" t="str">
        <f>IF(FN_MC!D343="","*",FN_MC!D343)</f>
        <v>*</v>
      </c>
      <c r="H340" s="116" t="str">
        <f>IF(FN_MC!F343="","*",FN_MC!F343)</f>
        <v>*</v>
      </c>
      <c r="I340" s="116" t="str">
        <f>IF(FN_MC!H343="","*",FN_MC!H343)</f>
        <v>*</v>
      </c>
      <c r="J340" s="116" t="str">
        <f>IF(FN_MC!I343="","*",FN_MC!I343)</f>
        <v>*</v>
      </c>
      <c r="K340" s="116" t="str">
        <f>IF(FN_MC!M343="","*",FN_MC!M343)</f>
        <v>-</v>
      </c>
      <c r="L340" s="116" t="str">
        <f>IF(FN_MC!N343="","*",FN_MC!N343)</f>
        <v>-</v>
      </c>
      <c r="M340" s="117" t="str">
        <f>IF(FN_MC!J343="","*",FN_MC!J343)</f>
        <v>*</v>
      </c>
      <c r="N340" s="117" t="str">
        <f>IF(FN_MC!K343="","*",FN_MC!K343)</f>
        <v>*</v>
      </c>
      <c r="O340" s="117" t="str">
        <f>IF(FN_MC!L343="","*",FN_MC!L343)</f>
        <v>*</v>
      </c>
      <c r="P340" s="117"/>
      <c r="Q340" s="134" t="str">
        <f>IF(FN_MC!O343="","*",FN_MC!O343)</f>
        <v>*</v>
      </c>
      <c r="R340" s="134" t="str">
        <f>IF(FN_MC!P343="","*",FN_MC!P343)</f>
        <v>*</v>
      </c>
      <c r="S340" s="116" t="str">
        <f>IF(FN_MC!Q343="","*",CONCATENATE(FN_MC!Q343," ",FN_MC!R343))</f>
        <v>*</v>
      </c>
      <c r="T340" s="116" t="str">
        <f>IF(FN_MC!V343="","*",FN_MC!V343)</f>
        <v>*</v>
      </c>
      <c r="U340" s="116" t="str">
        <f>IF(FN_MC!W343="","*",FN_MC!W343)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IF(FN_MC!Y344="","*",FN_MC!Y344)</f>
        <v>*</v>
      </c>
      <c r="B341" s="115" t="str">
        <f>IF(FN_MC!X344="","*",FN_MC!X344)</f>
        <v>*</v>
      </c>
      <c r="C341" s="115" t="str">
        <f>IF(FN_MC!Z344="","*",FN_MC!Z344)</f>
        <v>*</v>
      </c>
      <c r="D341" s="116" t="str">
        <f>IF(FN_MC!S344="","*",FN_MC!S344)</f>
        <v>-</v>
      </c>
      <c r="E341" s="116" t="str">
        <f>IF(FN_MC!T344="","*",FN_MC!T344)</f>
        <v>-</v>
      </c>
      <c r="F341" s="116" t="str">
        <f>IF(FN_MC!B344="","*",FN_MC!B344)</f>
        <v>*</v>
      </c>
      <c r="G341" s="116" t="str">
        <f>IF(FN_MC!D344="","*",FN_MC!D344)</f>
        <v>*</v>
      </c>
      <c r="H341" s="116" t="str">
        <f>IF(FN_MC!F344="","*",FN_MC!F344)</f>
        <v>*</v>
      </c>
      <c r="I341" s="116" t="str">
        <f>IF(FN_MC!H344="","*",FN_MC!H344)</f>
        <v>*</v>
      </c>
      <c r="J341" s="116" t="str">
        <f>IF(FN_MC!I344="","*",FN_MC!I344)</f>
        <v>*</v>
      </c>
      <c r="K341" s="116" t="str">
        <f>IF(FN_MC!M344="","*",FN_MC!M344)</f>
        <v>-</v>
      </c>
      <c r="L341" s="116" t="str">
        <f>IF(FN_MC!N344="","*",FN_MC!N344)</f>
        <v>-</v>
      </c>
      <c r="M341" s="117" t="str">
        <f>IF(FN_MC!J344="","*",FN_MC!J344)</f>
        <v>*</v>
      </c>
      <c r="N341" s="117" t="str">
        <f>IF(FN_MC!K344="","*",FN_MC!K344)</f>
        <v>*</v>
      </c>
      <c r="O341" s="117" t="str">
        <f>IF(FN_MC!L344="","*",FN_MC!L344)</f>
        <v>*</v>
      </c>
      <c r="P341" s="117"/>
      <c r="Q341" s="134" t="str">
        <f>IF(FN_MC!O344="","*",FN_MC!O344)</f>
        <v>*</v>
      </c>
      <c r="R341" s="134" t="str">
        <f>IF(FN_MC!P344="","*",FN_MC!P344)</f>
        <v>*</v>
      </c>
      <c r="S341" s="116" t="str">
        <f>IF(FN_MC!Q344="","*",CONCATENATE(FN_MC!Q344," ",FN_MC!R344))</f>
        <v>*</v>
      </c>
      <c r="T341" s="116" t="str">
        <f>IF(FN_MC!V344="","*",FN_MC!V344)</f>
        <v>*</v>
      </c>
      <c r="U341" s="116" t="str">
        <f>IF(FN_MC!W344="","*",FN_MC!W344)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IF(FN_MC!Y345="","*",FN_MC!Y345)</f>
        <v>*</v>
      </c>
      <c r="B342" s="115" t="str">
        <f>IF(FN_MC!X345="","*",FN_MC!X345)</f>
        <v>*</v>
      </c>
      <c r="C342" s="115" t="str">
        <f>IF(FN_MC!Z345="","*",FN_MC!Z345)</f>
        <v>*</v>
      </c>
      <c r="D342" s="116" t="str">
        <f>IF(FN_MC!S345="","*",FN_MC!S345)</f>
        <v>-</v>
      </c>
      <c r="E342" s="116" t="str">
        <f>IF(FN_MC!T345="","*",FN_MC!T345)</f>
        <v>-</v>
      </c>
      <c r="F342" s="116" t="str">
        <f>IF(FN_MC!B345="","*",FN_MC!B345)</f>
        <v>*</v>
      </c>
      <c r="G342" s="116" t="str">
        <f>IF(FN_MC!D345="","*",FN_MC!D345)</f>
        <v>*</v>
      </c>
      <c r="H342" s="116" t="str">
        <f>IF(FN_MC!F345="","*",FN_MC!F345)</f>
        <v>*</v>
      </c>
      <c r="I342" s="116" t="str">
        <f>IF(FN_MC!H345="","*",FN_MC!H345)</f>
        <v>*</v>
      </c>
      <c r="J342" s="116" t="str">
        <f>IF(FN_MC!I345="","*",FN_MC!I345)</f>
        <v>*</v>
      </c>
      <c r="K342" s="116" t="str">
        <f>IF(FN_MC!M345="","*",FN_MC!M345)</f>
        <v>-</v>
      </c>
      <c r="L342" s="116" t="str">
        <f>IF(FN_MC!N345="","*",FN_MC!N345)</f>
        <v>-</v>
      </c>
      <c r="M342" s="117" t="str">
        <f>IF(FN_MC!J345="","*",FN_MC!J345)</f>
        <v>*</v>
      </c>
      <c r="N342" s="117" t="str">
        <f>IF(FN_MC!K345="","*",FN_MC!K345)</f>
        <v>*</v>
      </c>
      <c r="O342" s="117" t="str">
        <f>IF(FN_MC!L345="","*",FN_MC!L345)</f>
        <v>*</v>
      </c>
      <c r="P342" s="117"/>
      <c r="Q342" s="134" t="str">
        <f>IF(FN_MC!O345="","*",FN_MC!O345)</f>
        <v>*</v>
      </c>
      <c r="R342" s="134" t="str">
        <f>IF(FN_MC!P345="","*",FN_MC!P345)</f>
        <v>*</v>
      </c>
      <c r="S342" s="116" t="str">
        <f>IF(FN_MC!Q345="","*",CONCATENATE(FN_MC!Q345," ",FN_MC!R345))</f>
        <v>*</v>
      </c>
      <c r="T342" s="116" t="str">
        <f>IF(FN_MC!V345="","*",FN_MC!V345)</f>
        <v>*</v>
      </c>
      <c r="U342" s="116" t="str">
        <f>IF(FN_MC!W345="","*",FN_MC!W345)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IF(FN_MC!Y346="","*",FN_MC!Y346)</f>
        <v>*</v>
      </c>
      <c r="B343" s="115" t="str">
        <f>IF(FN_MC!X346="","*",FN_MC!X346)</f>
        <v>*</v>
      </c>
      <c r="C343" s="115" t="str">
        <f>IF(FN_MC!Z346="","*",FN_MC!Z346)</f>
        <v>*</v>
      </c>
      <c r="D343" s="116" t="str">
        <f>IF(FN_MC!S346="","*",FN_MC!S346)</f>
        <v>-</v>
      </c>
      <c r="E343" s="116" t="str">
        <f>IF(FN_MC!T346="","*",FN_MC!T346)</f>
        <v>-</v>
      </c>
      <c r="F343" s="116" t="str">
        <f>IF(FN_MC!B346="","*",FN_MC!B346)</f>
        <v>*</v>
      </c>
      <c r="G343" s="116" t="str">
        <f>IF(FN_MC!D346="","*",FN_MC!D346)</f>
        <v>*</v>
      </c>
      <c r="H343" s="116" t="str">
        <f>IF(FN_MC!F346="","*",FN_MC!F346)</f>
        <v>*</v>
      </c>
      <c r="I343" s="116" t="str">
        <f>IF(FN_MC!H346="","*",FN_MC!H346)</f>
        <v>*</v>
      </c>
      <c r="J343" s="116" t="str">
        <f>IF(FN_MC!I346="","*",FN_MC!I346)</f>
        <v>*</v>
      </c>
      <c r="K343" s="116" t="str">
        <f>IF(FN_MC!M346="","*",FN_MC!M346)</f>
        <v>-</v>
      </c>
      <c r="L343" s="116" t="str">
        <f>IF(FN_MC!N346="","*",FN_MC!N346)</f>
        <v>-</v>
      </c>
      <c r="M343" s="117" t="str">
        <f>IF(FN_MC!J346="","*",FN_MC!J346)</f>
        <v>*</v>
      </c>
      <c r="N343" s="117" t="str">
        <f>IF(FN_MC!K346="","*",FN_MC!K346)</f>
        <v>*</v>
      </c>
      <c r="O343" s="117" t="str">
        <f>IF(FN_MC!L346="","*",FN_MC!L346)</f>
        <v>*</v>
      </c>
      <c r="P343" s="117"/>
      <c r="Q343" s="134" t="str">
        <f>IF(FN_MC!O346="","*",FN_MC!O346)</f>
        <v>*</v>
      </c>
      <c r="R343" s="134" t="str">
        <f>IF(FN_MC!P346="","*",FN_MC!P346)</f>
        <v>*</v>
      </c>
      <c r="S343" s="116" t="str">
        <f>IF(FN_MC!Q346="","*",CONCATENATE(FN_MC!Q346," ",FN_MC!R346))</f>
        <v>*</v>
      </c>
      <c r="T343" s="116" t="str">
        <f>IF(FN_MC!V346="","*",FN_MC!V346)</f>
        <v>*</v>
      </c>
      <c r="U343" s="116" t="str">
        <f>IF(FN_MC!W346="","*",FN_MC!W346)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IF(FN_MC!Y347="","*",FN_MC!Y347)</f>
        <v>*</v>
      </c>
      <c r="B344" s="115" t="str">
        <f>IF(FN_MC!X347="","*",FN_MC!X347)</f>
        <v>*</v>
      </c>
      <c r="C344" s="115" t="str">
        <f>IF(FN_MC!Z347="","*",FN_MC!Z347)</f>
        <v>*</v>
      </c>
      <c r="D344" s="116" t="str">
        <f>IF(FN_MC!S347="","*",FN_MC!S347)</f>
        <v>-</v>
      </c>
      <c r="E344" s="116" t="str">
        <f>IF(FN_MC!T347="","*",FN_MC!T347)</f>
        <v>-</v>
      </c>
      <c r="F344" s="116" t="str">
        <f>IF(FN_MC!B347="","*",FN_MC!B347)</f>
        <v>*</v>
      </c>
      <c r="G344" s="116" t="str">
        <f>IF(FN_MC!D347="","*",FN_MC!D347)</f>
        <v>*</v>
      </c>
      <c r="H344" s="116" t="str">
        <f>IF(FN_MC!F347="","*",FN_MC!F347)</f>
        <v>*</v>
      </c>
      <c r="I344" s="116" t="str">
        <f>IF(FN_MC!H347="","*",FN_MC!H347)</f>
        <v>*</v>
      </c>
      <c r="J344" s="116" t="str">
        <f>IF(FN_MC!I347="","*",FN_MC!I347)</f>
        <v>*</v>
      </c>
      <c r="K344" s="116" t="str">
        <f>IF(FN_MC!M347="","*",FN_MC!M347)</f>
        <v>-</v>
      </c>
      <c r="L344" s="116" t="str">
        <f>IF(FN_MC!N347="","*",FN_MC!N347)</f>
        <v>-</v>
      </c>
      <c r="M344" s="117" t="str">
        <f>IF(FN_MC!J347="","*",FN_MC!J347)</f>
        <v>*</v>
      </c>
      <c r="N344" s="117" t="str">
        <f>IF(FN_MC!K347="","*",FN_MC!K347)</f>
        <v>*</v>
      </c>
      <c r="O344" s="117" t="str">
        <f>IF(FN_MC!L347="","*",FN_MC!L347)</f>
        <v>*</v>
      </c>
      <c r="P344" s="117"/>
      <c r="Q344" s="134" t="str">
        <f>IF(FN_MC!O347="","*",FN_MC!O347)</f>
        <v>*</v>
      </c>
      <c r="R344" s="134" t="str">
        <f>IF(FN_MC!P347="","*",FN_MC!P347)</f>
        <v>*</v>
      </c>
      <c r="S344" s="116" t="str">
        <f>IF(FN_MC!Q347="","*",CONCATENATE(FN_MC!Q347," ",FN_MC!R347))</f>
        <v>*</v>
      </c>
      <c r="T344" s="116" t="str">
        <f>IF(FN_MC!V347="","*",FN_MC!V347)</f>
        <v>*</v>
      </c>
      <c r="U344" s="116" t="str">
        <f>IF(FN_MC!W347="","*",FN_MC!W347)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IF(FN_MC!Y348="","*",FN_MC!Y348)</f>
        <v>*</v>
      </c>
      <c r="B345" s="115" t="str">
        <f>IF(FN_MC!X348="","*",FN_MC!X348)</f>
        <v>*</v>
      </c>
      <c r="C345" s="115" t="str">
        <f>IF(FN_MC!Z348="","*",FN_MC!Z348)</f>
        <v>*</v>
      </c>
      <c r="D345" s="116" t="str">
        <f>IF(FN_MC!S348="","*",FN_MC!S348)</f>
        <v>-</v>
      </c>
      <c r="E345" s="116" t="str">
        <f>IF(FN_MC!T348="","*",FN_MC!T348)</f>
        <v>-</v>
      </c>
      <c r="F345" s="116" t="str">
        <f>IF(FN_MC!B348="","*",FN_MC!B348)</f>
        <v>*</v>
      </c>
      <c r="G345" s="116" t="str">
        <f>IF(FN_MC!D348="","*",FN_MC!D348)</f>
        <v>*</v>
      </c>
      <c r="H345" s="116" t="str">
        <f>IF(FN_MC!F348="","*",FN_MC!F348)</f>
        <v>*</v>
      </c>
      <c r="I345" s="116" t="str">
        <f>IF(FN_MC!H348="","*",FN_MC!H348)</f>
        <v>*</v>
      </c>
      <c r="J345" s="116" t="str">
        <f>IF(FN_MC!I348="","*",FN_MC!I348)</f>
        <v>*</v>
      </c>
      <c r="K345" s="116" t="str">
        <f>IF(FN_MC!M348="","*",FN_MC!M348)</f>
        <v>-</v>
      </c>
      <c r="L345" s="116" t="str">
        <f>IF(FN_MC!N348="","*",FN_MC!N348)</f>
        <v>-</v>
      </c>
      <c r="M345" s="117" t="str">
        <f>IF(FN_MC!J348="","*",FN_MC!J348)</f>
        <v>*</v>
      </c>
      <c r="N345" s="117" t="str">
        <f>IF(FN_MC!K348="","*",FN_MC!K348)</f>
        <v>*</v>
      </c>
      <c r="O345" s="117" t="str">
        <f>IF(FN_MC!L348="","*",FN_MC!L348)</f>
        <v>*</v>
      </c>
      <c r="P345" s="117"/>
      <c r="Q345" s="134" t="str">
        <f>IF(FN_MC!O348="","*",FN_MC!O348)</f>
        <v>*</v>
      </c>
      <c r="R345" s="134" t="str">
        <f>IF(FN_MC!P348="","*",FN_MC!P348)</f>
        <v>*</v>
      </c>
      <c r="S345" s="116" t="str">
        <f>IF(FN_MC!Q348="","*",CONCATENATE(FN_MC!Q348," ",FN_MC!R348))</f>
        <v>*</v>
      </c>
      <c r="T345" s="116" t="str">
        <f>IF(FN_MC!V348="","*",FN_MC!V348)</f>
        <v>*</v>
      </c>
      <c r="U345" s="116" t="str">
        <f>IF(FN_MC!W348="","*",FN_MC!W348)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IF(FN_MC!Y349="","*",FN_MC!Y349)</f>
        <v>*</v>
      </c>
      <c r="B346" s="115" t="str">
        <f>IF(FN_MC!X349="","*",FN_MC!X349)</f>
        <v>*</v>
      </c>
      <c r="C346" s="115" t="str">
        <f>IF(FN_MC!Z349="","*",FN_MC!Z349)</f>
        <v>*</v>
      </c>
      <c r="D346" s="116" t="str">
        <f>IF(FN_MC!S349="","*",FN_MC!S349)</f>
        <v>-</v>
      </c>
      <c r="E346" s="116" t="str">
        <f>IF(FN_MC!T349="","*",FN_MC!T349)</f>
        <v>-</v>
      </c>
      <c r="F346" s="116" t="str">
        <f>IF(FN_MC!B349="","*",FN_MC!B349)</f>
        <v>*</v>
      </c>
      <c r="G346" s="116" t="str">
        <f>IF(FN_MC!D349="","*",FN_MC!D349)</f>
        <v>*</v>
      </c>
      <c r="H346" s="116" t="str">
        <f>IF(FN_MC!F349="","*",FN_MC!F349)</f>
        <v>*</v>
      </c>
      <c r="I346" s="116" t="str">
        <f>IF(FN_MC!H349="","*",FN_MC!H349)</f>
        <v>*</v>
      </c>
      <c r="J346" s="116" t="str">
        <f>IF(FN_MC!I349="","*",FN_MC!I349)</f>
        <v>*</v>
      </c>
      <c r="K346" s="116" t="str">
        <f>IF(FN_MC!M349="","*",FN_MC!M349)</f>
        <v>-</v>
      </c>
      <c r="L346" s="116" t="str">
        <f>IF(FN_MC!N349="","*",FN_MC!N349)</f>
        <v>-</v>
      </c>
      <c r="M346" s="117" t="str">
        <f>IF(FN_MC!J349="","*",FN_MC!J349)</f>
        <v>*</v>
      </c>
      <c r="N346" s="117" t="str">
        <f>IF(FN_MC!K349="","*",FN_MC!K349)</f>
        <v>*</v>
      </c>
      <c r="O346" s="117" t="str">
        <f>IF(FN_MC!L349="","*",FN_MC!L349)</f>
        <v>*</v>
      </c>
      <c r="P346" s="117"/>
      <c r="Q346" s="134" t="str">
        <f>IF(FN_MC!O349="","*",FN_MC!O349)</f>
        <v>*</v>
      </c>
      <c r="R346" s="134" t="str">
        <f>IF(FN_MC!P349="","*",FN_MC!P349)</f>
        <v>*</v>
      </c>
      <c r="S346" s="116" t="str">
        <f>IF(FN_MC!Q349="","*",CONCATENATE(FN_MC!Q349," ",FN_MC!R349))</f>
        <v>*</v>
      </c>
      <c r="T346" s="116" t="str">
        <f>IF(FN_MC!V349="","*",FN_MC!V349)</f>
        <v>*</v>
      </c>
      <c r="U346" s="116" t="str">
        <f>IF(FN_MC!W349="","*",FN_MC!W349)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IF(FN_MC!Y350="","*",FN_MC!Y350)</f>
        <v>*</v>
      </c>
      <c r="B347" s="115" t="str">
        <f>IF(FN_MC!X350="","*",FN_MC!X350)</f>
        <v>*</v>
      </c>
      <c r="C347" s="115" t="str">
        <f>IF(FN_MC!Z350="","*",FN_MC!Z350)</f>
        <v>*</v>
      </c>
      <c r="D347" s="116" t="str">
        <f>IF(FN_MC!S350="","*",FN_MC!S350)</f>
        <v>-</v>
      </c>
      <c r="E347" s="116" t="str">
        <f>IF(FN_MC!T350="","*",FN_MC!T350)</f>
        <v>-</v>
      </c>
      <c r="F347" s="116" t="str">
        <f>IF(FN_MC!B350="","*",FN_MC!B350)</f>
        <v>*</v>
      </c>
      <c r="G347" s="116" t="str">
        <f>IF(FN_MC!D350="","*",FN_MC!D350)</f>
        <v>*</v>
      </c>
      <c r="H347" s="116" t="str">
        <f>IF(FN_MC!F350="","*",FN_MC!F350)</f>
        <v>*</v>
      </c>
      <c r="I347" s="116" t="str">
        <f>IF(FN_MC!H350="","*",FN_MC!H350)</f>
        <v>*</v>
      </c>
      <c r="J347" s="116" t="str">
        <f>IF(FN_MC!I350="","*",FN_MC!I350)</f>
        <v>*</v>
      </c>
      <c r="K347" s="116" t="str">
        <f>IF(FN_MC!M350="","*",FN_MC!M350)</f>
        <v>-</v>
      </c>
      <c r="L347" s="116" t="str">
        <f>IF(FN_MC!N350="","*",FN_MC!N350)</f>
        <v>-</v>
      </c>
      <c r="M347" s="117" t="str">
        <f>IF(FN_MC!J350="","*",FN_MC!J350)</f>
        <v>*</v>
      </c>
      <c r="N347" s="117" t="str">
        <f>IF(FN_MC!K350="","*",FN_MC!K350)</f>
        <v>*</v>
      </c>
      <c r="O347" s="117" t="str">
        <f>IF(FN_MC!L350="","*",FN_MC!L350)</f>
        <v>*</v>
      </c>
      <c r="P347" s="117"/>
      <c r="Q347" s="134" t="str">
        <f>IF(FN_MC!O350="","*",FN_MC!O350)</f>
        <v>*</v>
      </c>
      <c r="R347" s="134" t="str">
        <f>IF(FN_MC!P350="","*",FN_MC!P350)</f>
        <v>*</v>
      </c>
      <c r="S347" s="116" t="str">
        <f>IF(FN_MC!Q350="","*",CONCATENATE(FN_MC!Q350," ",FN_MC!R350))</f>
        <v>*</v>
      </c>
      <c r="T347" s="116" t="str">
        <f>IF(FN_MC!V350="","*",FN_MC!V350)</f>
        <v>*</v>
      </c>
      <c r="U347" s="116" t="str">
        <f>IF(FN_MC!W350="","*",FN_MC!W350)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IF(FN_MC!Y351="","*",FN_MC!Y351)</f>
        <v>*</v>
      </c>
      <c r="B348" s="115" t="str">
        <f>IF(FN_MC!X351="","*",FN_MC!X351)</f>
        <v>*</v>
      </c>
      <c r="C348" s="115" t="str">
        <f>IF(FN_MC!Z351="","*",FN_MC!Z351)</f>
        <v>*</v>
      </c>
      <c r="D348" s="116" t="str">
        <f>IF(FN_MC!S351="","*",FN_MC!S351)</f>
        <v>-</v>
      </c>
      <c r="E348" s="116" t="str">
        <f>IF(FN_MC!T351="","*",FN_MC!T351)</f>
        <v>-</v>
      </c>
      <c r="F348" s="116" t="str">
        <f>IF(FN_MC!B351="","*",FN_MC!B351)</f>
        <v>*</v>
      </c>
      <c r="G348" s="116" t="str">
        <f>IF(FN_MC!D351="","*",FN_MC!D351)</f>
        <v>*</v>
      </c>
      <c r="H348" s="116" t="str">
        <f>IF(FN_MC!F351="","*",FN_MC!F351)</f>
        <v>*</v>
      </c>
      <c r="I348" s="116" t="str">
        <f>IF(FN_MC!H351="","*",FN_MC!H351)</f>
        <v>*</v>
      </c>
      <c r="J348" s="116" t="str">
        <f>IF(FN_MC!I351="","*",FN_MC!I351)</f>
        <v>*</v>
      </c>
      <c r="K348" s="116" t="str">
        <f>IF(FN_MC!M351="","*",FN_MC!M351)</f>
        <v>-</v>
      </c>
      <c r="L348" s="116" t="str">
        <f>IF(FN_MC!N351="","*",FN_MC!N351)</f>
        <v>-</v>
      </c>
      <c r="M348" s="117" t="str">
        <f>IF(FN_MC!J351="","*",FN_MC!J351)</f>
        <v>*</v>
      </c>
      <c r="N348" s="117" t="str">
        <f>IF(FN_MC!K351="","*",FN_MC!K351)</f>
        <v>*</v>
      </c>
      <c r="O348" s="117" t="str">
        <f>IF(FN_MC!L351="","*",FN_MC!L351)</f>
        <v>*</v>
      </c>
      <c r="P348" s="117"/>
      <c r="Q348" s="134" t="str">
        <f>IF(FN_MC!O351="","*",FN_MC!O351)</f>
        <v>*</v>
      </c>
      <c r="R348" s="134" t="str">
        <f>IF(FN_MC!P351="","*",FN_MC!P351)</f>
        <v>*</v>
      </c>
      <c r="S348" s="116" t="str">
        <f>IF(FN_MC!Q351="","*",CONCATENATE(FN_MC!Q351," ",FN_MC!R351))</f>
        <v>*</v>
      </c>
      <c r="T348" s="116" t="str">
        <f>IF(FN_MC!V351="","*",FN_MC!V351)</f>
        <v>*</v>
      </c>
      <c r="U348" s="116" t="str">
        <f>IF(FN_MC!W351="","*",FN_MC!W351)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IF(FN_MC!Y352="","*",FN_MC!Y352)</f>
        <v>*</v>
      </c>
      <c r="B349" s="115" t="str">
        <f>IF(FN_MC!X352="","*",FN_MC!X352)</f>
        <v>*</v>
      </c>
      <c r="C349" s="115" t="str">
        <f>IF(FN_MC!Z352="","*",FN_MC!Z352)</f>
        <v>*</v>
      </c>
      <c r="D349" s="116" t="str">
        <f>IF(FN_MC!S352="","*",FN_MC!S352)</f>
        <v>-</v>
      </c>
      <c r="E349" s="116" t="str">
        <f>IF(FN_MC!T352="","*",FN_MC!T352)</f>
        <v>-</v>
      </c>
      <c r="F349" s="116" t="str">
        <f>IF(FN_MC!B352="","*",FN_MC!B352)</f>
        <v>*</v>
      </c>
      <c r="G349" s="116" t="str">
        <f>IF(FN_MC!D352="","*",FN_MC!D352)</f>
        <v>*</v>
      </c>
      <c r="H349" s="116" t="str">
        <f>IF(FN_MC!F352="","*",FN_MC!F352)</f>
        <v>*</v>
      </c>
      <c r="I349" s="116" t="str">
        <f>IF(FN_MC!H352="","*",FN_MC!H352)</f>
        <v>*</v>
      </c>
      <c r="J349" s="116" t="str">
        <f>IF(FN_MC!I352="","*",FN_MC!I352)</f>
        <v>*</v>
      </c>
      <c r="K349" s="116" t="str">
        <f>IF(FN_MC!M352="","*",FN_MC!M352)</f>
        <v>-</v>
      </c>
      <c r="L349" s="116" t="str">
        <f>IF(FN_MC!N352="","*",FN_MC!N352)</f>
        <v>-</v>
      </c>
      <c r="M349" s="117" t="str">
        <f>IF(FN_MC!J352="","*",FN_MC!J352)</f>
        <v>*</v>
      </c>
      <c r="N349" s="117" t="str">
        <f>IF(FN_MC!K352="","*",FN_MC!K352)</f>
        <v>*</v>
      </c>
      <c r="O349" s="117" t="str">
        <f>IF(FN_MC!L352="","*",FN_MC!L352)</f>
        <v>*</v>
      </c>
      <c r="P349" s="117"/>
      <c r="Q349" s="134" t="str">
        <f>IF(FN_MC!O352="","*",FN_MC!O352)</f>
        <v>*</v>
      </c>
      <c r="R349" s="134" t="str">
        <f>IF(FN_MC!P352="","*",FN_MC!P352)</f>
        <v>*</v>
      </c>
      <c r="S349" s="116" t="str">
        <f>IF(FN_MC!Q352="","*",CONCATENATE(FN_MC!Q352," ",FN_MC!R352))</f>
        <v>*</v>
      </c>
      <c r="T349" s="116" t="str">
        <f>IF(FN_MC!V352="","*",FN_MC!V352)</f>
        <v>*</v>
      </c>
      <c r="U349" s="116" t="str">
        <f>IF(FN_MC!W352="","*",FN_MC!W352)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IF(FN_MC!Y353="","*",FN_MC!Y353)</f>
        <v>*</v>
      </c>
      <c r="B350" s="115" t="str">
        <f>IF(FN_MC!X353="","*",FN_MC!X353)</f>
        <v>*</v>
      </c>
      <c r="C350" s="115" t="str">
        <f>IF(FN_MC!Z353="","*",FN_MC!Z353)</f>
        <v>*</v>
      </c>
      <c r="D350" s="116" t="str">
        <f>IF(FN_MC!S353="","*",FN_MC!S353)</f>
        <v>-</v>
      </c>
      <c r="E350" s="116" t="str">
        <f>IF(FN_MC!T353="","*",FN_MC!T353)</f>
        <v>-</v>
      </c>
      <c r="F350" s="116" t="str">
        <f>IF(FN_MC!B353="","*",FN_MC!B353)</f>
        <v>*</v>
      </c>
      <c r="G350" s="116" t="str">
        <f>IF(FN_MC!D353="","*",FN_MC!D353)</f>
        <v>*</v>
      </c>
      <c r="H350" s="116" t="str">
        <f>IF(FN_MC!F353="","*",FN_MC!F353)</f>
        <v>*</v>
      </c>
      <c r="I350" s="116" t="str">
        <f>IF(FN_MC!H353="","*",FN_MC!H353)</f>
        <v>*</v>
      </c>
      <c r="J350" s="116" t="str">
        <f>IF(FN_MC!I353="","*",FN_MC!I353)</f>
        <v>*</v>
      </c>
      <c r="K350" s="116" t="str">
        <f>IF(FN_MC!M353="","*",FN_MC!M353)</f>
        <v>-</v>
      </c>
      <c r="L350" s="116" t="str">
        <f>IF(FN_MC!N353="","*",FN_MC!N353)</f>
        <v>-</v>
      </c>
      <c r="M350" s="117" t="str">
        <f>IF(FN_MC!J353="","*",FN_MC!J353)</f>
        <v>*</v>
      </c>
      <c r="N350" s="117" t="str">
        <f>IF(FN_MC!K353="","*",FN_MC!K353)</f>
        <v>*</v>
      </c>
      <c r="O350" s="117" t="str">
        <f>IF(FN_MC!L353="","*",FN_MC!L353)</f>
        <v>*</v>
      </c>
      <c r="P350" s="117"/>
      <c r="Q350" s="134" t="str">
        <f>IF(FN_MC!O353="","*",FN_MC!O353)</f>
        <v>*</v>
      </c>
      <c r="R350" s="134" t="str">
        <f>IF(FN_MC!P353="","*",FN_MC!P353)</f>
        <v>*</v>
      </c>
      <c r="S350" s="116" t="str">
        <f>IF(FN_MC!Q353="","*",CONCATENATE(FN_MC!Q353," ",FN_MC!R353))</f>
        <v>*</v>
      </c>
      <c r="T350" s="116" t="str">
        <f>IF(FN_MC!V353="","*",FN_MC!V353)</f>
        <v>*</v>
      </c>
      <c r="U350" s="116" t="str">
        <f>IF(FN_MC!W353="","*",FN_MC!W353)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IF(FN_MC!Y354="","*",FN_MC!Y354)</f>
        <v>*</v>
      </c>
      <c r="B351" s="115" t="str">
        <f>IF(FN_MC!X354="","*",FN_MC!X354)</f>
        <v>*</v>
      </c>
      <c r="C351" s="115" t="str">
        <f>IF(FN_MC!Z354="","*",FN_MC!Z354)</f>
        <v>*</v>
      </c>
      <c r="D351" s="116" t="str">
        <f>IF(FN_MC!S354="","*",FN_MC!S354)</f>
        <v>-</v>
      </c>
      <c r="E351" s="116" t="str">
        <f>IF(FN_MC!T354="","*",FN_MC!T354)</f>
        <v>-</v>
      </c>
      <c r="F351" s="116" t="str">
        <f>IF(FN_MC!B354="","*",FN_MC!B354)</f>
        <v>*</v>
      </c>
      <c r="G351" s="116" t="str">
        <f>IF(FN_MC!D354="","*",FN_MC!D354)</f>
        <v>*</v>
      </c>
      <c r="H351" s="116" t="str">
        <f>IF(FN_MC!F354="","*",FN_MC!F354)</f>
        <v>*</v>
      </c>
      <c r="I351" s="116" t="str">
        <f>IF(FN_MC!H354="","*",FN_MC!H354)</f>
        <v>*</v>
      </c>
      <c r="J351" s="116" t="str">
        <f>IF(FN_MC!I354="","*",FN_MC!I354)</f>
        <v>*</v>
      </c>
      <c r="K351" s="116" t="str">
        <f>IF(FN_MC!M354="","*",FN_MC!M354)</f>
        <v>-</v>
      </c>
      <c r="L351" s="116" t="str">
        <f>IF(FN_MC!N354="","*",FN_MC!N354)</f>
        <v>-</v>
      </c>
      <c r="M351" s="117" t="str">
        <f>IF(FN_MC!J354="","*",FN_MC!J354)</f>
        <v>*</v>
      </c>
      <c r="N351" s="117" t="str">
        <f>IF(FN_MC!K354="","*",FN_MC!K354)</f>
        <v>*</v>
      </c>
      <c r="O351" s="117" t="str">
        <f>IF(FN_MC!L354="","*",FN_MC!L354)</f>
        <v>*</v>
      </c>
      <c r="P351" s="117"/>
      <c r="Q351" s="134" t="str">
        <f>IF(FN_MC!O354="","*",FN_MC!O354)</f>
        <v>*</v>
      </c>
      <c r="R351" s="134" t="str">
        <f>IF(FN_MC!P354="","*",FN_MC!P354)</f>
        <v>*</v>
      </c>
      <c r="S351" s="116" t="str">
        <f>IF(FN_MC!Q354="","*",CONCATENATE(FN_MC!Q354," ",FN_MC!R354))</f>
        <v>*</v>
      </c>
      <c r="T351" s="116" t="str">
        <f>IF(FN_MC!V354="","*",FN_MC!V354)</f>
        <v>*</v>
      </c>
      <c r="U351" s="116" t="str">
        <f>IF(FN_MC!W354="","*",FN_MC!W354)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IF(FN_MC!Y355="","*",FN_MC!Y355)</f>
        <v>*</v>
      </c>
      <c r="B352" s="115" t="str">
        <f>IF(FN_MC!X355="","*",FN_MC!X355)</f>
        <v>*</v>
      </c>
      <c r="C352" s="115" t="str">
        <f>IF(FN_MC!Z355="","*",FN_MC!Z355)</f>
        <v>*</v>
      </c>
      <c r="D352" s="116" t="str">
        <f>IF(FN_MC!S355="","*",FN_MC!S355)</f>
        <v>-</v>
      </c>
      <c r="E352" s="116" t="str">
        <f>IF(FN_MC!T355="","*",FN_MC!T355)</f>
        <v>-</v>
      </c>
      <c r="F352" s="116" t="str">
        <f>IF(FN_MC!B355="","*",FN_MC!B355)</f>
        <v>*</v>
      </c>
      <c r="G352" s="116" t="str">
        <f>IF(FN_MC!D355="","*",FN_MC!D355)</f>
        <v>*</v>
      </c>
      <c r="H352" s="116" t="str">
        <f>IF(FN_MC!F355="","*",FN_MC!F355)</f>
        <v>*</v>
      </c>
      <c r="I352" s="116" t="str">
        <f>IF(FN_MC!H355="","*",FN_MC!H355)</f>
        <v>*</v>
      </c>
      <c r="J352" s="116" t="str">
        <f>IF(FN_MC!I355="","*",FN_MC!I355)</f>
        <v>*</v>
      </c>
      <c r="K352" s="116" t="str">
        <f>IF(FN_MC!M355="","*",FN_MC!M355)</f>
        <v>-</v>
      </c>
      <c r="L352" s="116" t="str">
        <f>IF(FN_MC!N355="","*",FN_MC!N355)</f>
        <v>-</v>
      </c>
      <c r="M352" s="117" t="str">
        <f>IF(FN_MC!J355="","*",FN_MC!J355)</f>
        <v>*</v>
      </c>
      <c r="N352" s="117" t="str">
        <f>IF(FN_MC!K355="","*",FN_MC!K355)</f>
        <v>*</v>
      </c>
      <c r="O352" s="117" t="str">
        <f>IF(FN_MC!L355="","*",FN_MC!L355)</f>
        <v>*</v>
      </c>
      <c r="P352" s="117"/>
      <c r="Q352" s="134" t="str">
        <f>IF(FN_MC!O355="","*",FN_MC!O355)</f>
        <v>*</v>
      </c>
      <c r="R352" s="134" t="str">
        <f>IF(FN_MC!P355="","*",FN_MC!P355)</f>
        <v>*</v>
      </c>
      <c r="S352" s="116" t="str">
        <f>IF(FN_MC!Q355="","*",CONCATENATE(FN_MC!Q355," ",FN_MC!R355))</f>
        <v>*</v>
      </c>
      <c r="T352" s="116" t="str">
        <f>IF(FN_MC!V355="","*",FN_MC!V355)</f>
        <v>*</v>
      </c>
      <c r="U352" s="116" t="str">
        <f>IF(FN_MC!W355="","*",FN_MC!W355)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IF(FN_MC!Y356="","*",FN_MC!Y356)</f>
        <v>*</v>
      </c>
      <c r="B353" s="115" t="str">
        <f>IF(FN_MC!X356="","*",FN_MC!X356)</f>
        <v>*</v>
      </c>
      <c r="C353" s="115" t="str">
        <f>IF(FN_MC!Z356="","*",FN_MC!Z356)</f>
        <v>*</v>
      </c>
      <c r="D353" s="116" t="str">
        <f>IF(FN_MC!S356="","*",FN_MC!S356)</f>
        <v>-</v>
      </c>
      <c r="E353" s="116" t="str">
        <f>IF(FN_MC!T356="","*",FN_MC!T356)</f>
        <v>-</v>
      </c>
      <c r="F353" s="116" t="str">
        <f>IF(FN_MC!B356="","*",FN_MC!B356)</f>
        <v>*</v>
      </c>
      <c r="G353" s="116" t="str">
        <f>IF(FN_MC!D356="","*",FN_MC!D356)</f>
        <v>*</v>
      </c>
      <c r="H353" s="116" t="str">
        <f>IF(FN_MC!F356="","*",FN_MC!F356)</f>
        <v>*</v>
      </c>
      <c r="I353" s="116" t="str">
        <f>IF(FN_MC!H356="","*",FN_MC!H356)</f>
        <v>*</v>
      </c>
      <c r="J353" s="116" t="str">
        <f>IF(FN_MC!I356="","*",FN_MC!I356)</f>
        <v>*</v>
      </c>
      <c r="K353" s="116" t="str">
        <f>IF(FN_MC!M356="","*",FN_MC!M356)</f>
        <v>-</v>
      </c>
      <c r="L353" s="116" t="str">
        <f>IF(FN_MC!N356="","*",FN_MC!N356)</f>
        <v>-</v>
      </c>
      <c r="M353" s="117" t="str">
        <f>IF(FN_MC!J356="","*",FN_MC!J356)</f>
        <v>*</v>
      </c>
      <c r="N353" s="117" t="str">
        <f>IF(FN_MC!K356="","*",FN_MC!K356)</f>
        <v>*</v>
      </c>
      <c r="O353" s="117" t="str">
        <f>IF(FN_MC!L356="","*",FN_MC!L356)</f>
        <v>*</v>
      </c>
      <c r="P353" s="117"/>
      <c r="Q353" s="134" t="str">
        <f>IF(FN_MC!O356="","*",FN_MC!O356)</f>
        <v>*</v>
      </c>
      <c r="R353" s="134" t="str">
        <f>IF(FN_MC!P356="","*",FN_MC!P356)</f>
        <v>*</v>
      </c>
      <c r="S353" s="116" t="str">
        <f>IF(FN_MC!Q356="","*",CONCATENATE(FN_MC!Q356," ",FN_MC!R356))</f>
        <v>*</v>
      </c>
      <c r="T353" s="116" t="str">
        <f>IF(FN_MC!V356="","*",FN_MC!V356)</f>
        <v>*</v>
      </c>
      <c r="U353" s="116" t="str">
        <f>IF(FN_MC!W356="","*",FN_MC!W356)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IF(FN_MC!Y357="","*",FN_MC!Y357)</f>
        <v>*</v>
      </c>
      <c r="B354" s="115" t="str">
        <f>IF(FN_MC!X357="","*",FN_MC!X357)</f>
        <v>*</v>
      </c>
      <c r="C354" s="115" t="str">
        <f>IF(FN_MC!Z357="","*",FN_MC!Z357)</f>
        <v>*</v>
      </c>
      <c r="D354" s="116" t="str">
        <f>IF(FN_MC!S357="","*",FN_MC!S357)</f>
        <v>-</v>
      </c>
      <c r="E354" s="116" t="str">
        <f>IF(FN_MC!T357="","*",FN_MC!T357)</f>
        <v>-</v>
      </c>
      <c r="F354" s="116" t="str">
        <f>IF(FN_MC!B357="","*",FN_MC!B357)</f>
        <v>*</v>
      </c>
      <c r="G354" s="116" t="str">
        <f>IF(FN_MC!D357="","*",FN_MC!D357)</f>
        <v>*</v>
      </c>
      <c r="H354" s="116" t="str">
        <f>IF(FN_MC!F357="","*",FN_MC!F357)</f>
        <v>*</v>
      </c>
      <c r="I354" s="116" t="str">
        <f>IF(FN_MC!H357="","*",FN_MC!H357)</f>
        <v>*</v>
      </c>
      <c r="J354" s="116" t="str">
        <f>IF(FN_MC!I357="","*",FN_MC!I357)</f>
        <v>*</v>
      </c>
      <c r="K354" s="116" t="str">
        <f>IF(FN_MC!M357="","*",FN_MC!M357)</f>
        <v>-</v>
      </c>
      <c r="L354" s="116" t="str">
        <f>IF(FN_MC!N357="","*",FN_MC!N357)</f>
        <v>-</v>
      </c>
      <c r="M354" s="117" t="str">
        <f>IF(FN_MC!J357="","*",FN_MC!J357)</f>
        <v>*</v>
      </c>
      <c r="N354" s="117" t="str">
        <f>IF(FN_MC!K357="","*",FN_MC!K357)</f>
        <v>*</v>
      </c>
      <c r="O354" s="117" t="str">
        <f>IF(FN_MC!L357="","*",FN_MC!L357)</f>
        <v>*</v>
      </c>
      <c r="P354" s="117"/>
      <c r="Q354" s="134" t="str">
        <f>IF(FN_MC!O357="","*",FN_MC!O357)</f>
        <v>*</v>
      </c>
      <c r="R354" s="134" t="str">
        <f>IF(FN_MC!P357="","*",FN_MC!P357)</f>
        <v>*</v>
      </c>
      <c r="S354" s="116" t="str">
        <f>IF(FN_MC!Q357="","*",CONCATENATE(FN_MC!Q357," ",FN_MC!R357))</f>
        <v>*</v>
      </c>
      <c r="T354" s="116" t="str">
        <f>IF(FN_MC!V357="","*",FN_MC!V357)</f>
        <v>*</v>
      </c>
      <c r="U354" s="116" t="str">
        <f>IF(FN_MC!W357="","*",FN_MC!W357)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IF(FN_MC!Y358="","*",FN_MC!Y358)</f>
        <v>*</v>
      </c>
      <c r="B355" s="115" t="str">
        <f>IF(FN_MC!X358="","*",FN_MC!X358)</f>
        <v>*</v>
      </c>
      <c r="C355" s="115" t="str">
        <f>IF(FN_MC!Z358="","*",FN_MC!Z358)</f>
        <v>*</v>
      </c>
      <c r="D355" s="116" t="str">
        <f>IF(FN_MC!S358="","*",FN_MC!S358)</f>
        <v>-</v>
      </c>
      <c r="E355" s="116" t="str">
        <f>IF(FN_MC!T358="","*",FN_MC!T358)</f>
        <v>-</v>
      </c>
      <c r="F355" s="116" t="str">
        <f>IF(FN_MC!B358="","*",FN_MC!B358)</f>
        <v>*</v>
      </c>
      <c r="G355" s="116" t="str">
        <f>IF(FN_MC!D358="","*",FN_MC!D358)</f>
        <v>*</v>
      </c>
      <c r="H355" s="116" t="str">
        <f>IF(FN_MC!F358="","*",FN_MC!F358)</f>
        <v>*</v>
      </c>
      <c r="I355" s="116" t="str">
        <f>IF(FN_MC!H358="","*",FN_MC!H358)</f>
        <v>*</v>
      </c>
      <c r="J355" s="116" t="str">
        <f>IF(FN_MC!I358="","*",FN_MC!I358)</f>
        <v>*</v>
      </c>
      <c r="K355" s="116" t="str">
        <f>IF(FN_MC!M358="","*",FN_MC!M358)</f>
        <v>-</v>
      </c>
      <c r="L355" s="116" t="str">
        <f>IF(FN_MC!N358="","*",FN_MC!N358)</f>
        <v>-</v>
      </c>
      <c r="M355" s="117" t="str">
        <f>IF(FN_MC!J358="","*",FN_MC!J358)</f>
        <v>*</v>
      </c>
      <c r="N355" s="117" t="str">
        <f>IF(FN_MC!K358="","*",FN_MC!K358)</f>
        <v>*</v>
      </c>
      <c r="O355" s="117" t="str">
        <f>IF(FN_MC!L358="","*",FN_MC!L358)</f>
        <v>*</v>
      </c>
      <c r="P355" s="117"/>
      <c r="Q355" s="134" t="str">
        <f>IF(FN_MC!O358="","*",FN_MC!O358)</f>
        <v>*</v>
      </c>
      <c r="R355" s="134" t="str">
        <f>IF(FN_MC!P358="","*",FN_MC!P358)</f>
        <v>*</v>
      </c>
      <c r="S355" s="116" t="str">
        <f>IF(FN_MC!Q358="","*",CONCATENATE(FN_MC!Q358," ",FN_MC!R358))</f>
        <v>*</v>
      </c>
      <c r="T355" s="116" t="str">
        <f>IF(FN_MC!V358="","*",FN_MC!V358)</f>
        <v>*</v>
      </c>
      <c r="U355" s="116" t="str">
        <f>IF(FN_MC!W358="","*",FN_MC!W358)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IF(FN_MC!Y359="","*",FN_MC!Y359)</f>
        <v>*</v>
      </c>
      <c r="B356" s="115" t="str">
        <f>IF(FN_MC!X359="","*",FN_MC!X359)</f>
        <v>*</v>
      </c>
      <c r="C356" s="115" t="str">
        <f>IF(FN_MC!Z359="","*",FN_MC!Z359)</f>
        <v>*</v>
      </c>
      <c r="D356" s="116" t="str">
        <f>IF(FN_MC!S359="","*",FN_MC!S359)</f>
        <v>-</v>
      </c>
      <c r="E356" s="116" t="str">
        <f>IF(FN_MC!T359="","*",FN_MC!T359)</f>
        <v>-</v>
      </c>
      <c r="F356" s="116" t="str">
        <f>IF(FN_MC!B359="","*",FN_MC!B359)</f>
        <v>*</v>
      </c>
      <c r="G356" s="116" t="str">
        <f>IF(FN_MC!D359="","*",FN_MC!D359)</f>
        <v>*</v>
      </c>
      <c r="H356" s="116" t="str">
        <f>IF(FN_MC!F359="","*",FN_MC!F359)</f>
        <v>*</v>
      </c>
      <c r="I356" s="116" t="str">
        <f>IF(FN_MC!H359="","*",FN_MC!H359)</f>
        <v>*</v>
      </c>
      <c r="J356" s="116" t="str">
        <f>IF(FN_MC!I359="","*",FN_MC!I359)</f>
        <v>*</v>
      </c>
      <c r="K356" s="116" t="str">
        <f>IF(FN_MC!M359="","*",FN_MC!M359)</f>
        <v>-</v>
      </c>
      <c r="L356" s="116" t="str">
        <f>IF(FN_MC!N359="","*",FN_MC!N359)</f>
        <v>-</v>
      </c>
      <c r="M356" s="117" t="str">
        <f>IF(FN_MC!J359="","*",FN_MC!J359)</f>
        <v>*</v>
      </c>
      <c r="N356" s="117" t="str">
        <f>IF(FN_MC!K359="","*",FN_MC!K359)</f>
        <v>*</v>
      </c>
      <c r="O356" s="117" t="str">
        <f>IF(FN_MC!L359="","*",FN_MC!L359)</f>
        <v>*</v>
      </c>
      <c r="P356" s="117"/>
      <c r="Q356" s="134" t="str">
        <f>IF(FN_MC!O359="","*",FN_MC!O359)</f>
        <v>*</v>
      </c>
      <c r="R356" s="134" t="str">
        <f>IF(FN_MC!P359="","*",FN_MC!P359)</f>
        <v>*</v>
      </c>
      <c r="S356" s="116" t="str">
        <f>IF(FN_MC!Q359="","*",CONCATENATE(FN_MC!Q359," ",FN_MC!R359))</f>
        <v>*</v>
      </c>
      <c r="T356" s="116" t="str">
        <f>IF(FN_MC!V359="","*",FN_MC!V359)</f>
        <v>*</v>
      </c>
      <c r="U356" s="116" t="str">
        <f>IF(FN_MC!W359="","*",FN_MC!W359)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IF(FN_MC!Y360="","*",FN_MC!Y360)</f>
        <v>*</v>
      </c>
      <c r="B357" s="115" t="str">
        <f>IF(FN_MC!X360="","*",FN_MC!X360)</f>
        <v>*</v>
      </c>
      <c r="C357" s="115" t="str">
        <f>IF(FN_MC!Z360="","*",FN_MC!Z360)</f>
        <v>*</v>
      </c>
      <c r="D357" s="116" t="str">
        <f>IF(FN_MC!S360="","*",FN_MC!S360)</f>
        <v>-</v>
      </c>
      <c r="E357" s="116" t="str">
        <f>IF(FN_MC!T360="","*",FN_MC!T360)</f>
        <v>-</v>
      </c>
      <c r="F357" s="116" t="str">
        <f>IF(FN_MC!B360="","*",FN_MC!B360)</f>
        <v>*</v>
      </c>
      <c r="G357" s="116" t="str">
        <f>IF(FN_MC!D360="","*",FN_MC!D360)</f>
        <v>*</v>
      </c>
      <c r="H357" s="116" t="str">
        <f>IF(FN_MC!F360="","*",FN_MC!F360)</f>
        <v>*</v>
      </c>
      <c r="I357" s="116" t="str">
        <f>IF(FN_MC!H360="","*",FN_MC!H360)</f>
        <v>*</v>
      </c>
      <c r="J357" s="116" t="str">
        <f>IF(FN_MC!I360="","*",FN_MC!I360)</f>
        <v>*</v>
      </c>
      <c r="K357" s="116" t="str">
        <f>IF(FN_MC!M360="","*",FN_MC!M360)</f>
        <v>-</v>
      </c>
      <c r="L357" s="116" t="str">
        <f>IF(FN_MC!N360="","*",FN_MC!N360)</f>
        <v>-</v>
      </c>
      <c r="M357" s="117" t="str">
        <f>IF(FN_MC!J360="","*",FN_MC!J360)</f>
        <v>*</v>
      </c>
      <c r="N357" s="117" t="str">
        <f>IF(FN_MC!K360="","*",FN_MC!K360)</f>
        <v>*</v>
      </c>
      <c r="O357" s="117" t="str">
        <f>IF(FN_MC!L360="","*",FN_MC!L360)</f>
        <v>*</v>
      </c>
      <c r="P357" s="117"/>
      <c r="Q357" s="134" t="str">
        <f>IF(FN_MC!O360="","*",FN_MC!O360)</f>
        <v>*</v>
      </c>
      <c r="R357" s="134" t="str">
        <f>IF(FN_MC!P360="","*",FN_MC!P360)</f>
        <v>*</v>
      </c>
      <c r="S357" s="116" t="str">
        <f>IF(FN_MC!Q360="","*",CONCATENATE(FN_MC!Q360," ",FN_MC!R360))</f>
        <v>*</v>
      </c>
      <c r="T357" s="116" t="str">
        <f>IF(FN_MC!V360="","*",FN_MC!V360)</f>
        <v>*</v>
      </c>
      <c r="U357" s="116" t="str">
        <f>IF(FN_MC!W360="","*",FN_MC!W360)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IF(FN_MC!Y361="","*",FN_MC!Y361)</f>
        <v>*</v>
      </c>
      <c r="B358" s="115" t="str">
        <f>IF(FN_MC!X361="","*",FN_MC!X361)</f>
        <v>*</v>
      </c>
      <c r="C358" s="115" t="str">
        <f>IF(FN_MC!Z361="","*",FN_MC!Z361)</f>
        <v>*</v>
      </c>
      <c r="D358" s="116" t="str">
        <f>IF(FN_MC!S361="","*",FN_MC!S361)</f>
        <v>-</v>
      </c>
      <c r="E358" s="116" t="str">
        <f>IF(FN_MC!T361="","*",FN_MC!T361)</f>
        <v>-</v>
      </c>
      <c r="F358" s="116" t="str">
        <f>IF(FN_MC!B361="","*",FN_MC!B361)</f>
        <v>*</v>
      </c>
      <c r="G358" s="116" t="str">
        <f>IF(FN_MC!D361="","*",FN_MC!D361)</f>
        <v>*</v>
      </c>
      <c r="H358" s="116" t="str">
        <f>IF(FN_MC!F361="","*",FN_MC!F361)</f>
        <v>*</v>
      </c>
      <c r="I358" s="116" t="str">
        <f>IF(FN_MC!H361="","*",FN_MC!H361)</f>
        <v>*</v>
      </c>
      <c r="J358" s="116" t="str">
        <f>IF(FN_MC!I361="","*",FN_MC!I361)</f>
        <v>*</v>
      </c>
      <c r="K358" s="116" t="str">
        <f>IF(FN_MC!M361="","*",FN_MC!M361)</f>
        <v>-</v>
      </c>
      <c r="L358" s="116" t="str">
        <f>IF(FN_MC!N361="","*",FN_MC!N361)</f>
        <v>-</v>
      </c>
      <c r="M358" s="117" t="str">
        <f>IF(FN_MC!J361="","*",FN_MC!J361)</f>
        <v>*</v>
      </c>
      <c r="N358" s="117" t="str">
        <f>IF(FN_MC!K361="","*",FN_MC!K361)</f>
        <v>*</v>
      </c>
      <c r="O358" s="117" t="str">
        <f>IF(FN_MC!L361="","*",FN_MC!L361)</f>
        <v>*</v>
      </c>
      <c r="P358" s="117"/>
      <c r="Q358" s="134" t="str">
        <f>IF(FN_MC!O361="","*",FN_MC!O361)</f>
        <v>*</v>
      </c>
      <c r="R358" s="134" t="str">
        <f>IF(FN_MC!P361="","*",FN_MC!P361)</f>
        <v>*</v>
      </c>
      <c r="S358" s="116" t="str">
        <f>IF(FN_MC!Q361="","*",CONCATENATE(FN_MC!Q361," ",FN_MC!R361))</f>
        <v>*</v>
      </c>
      <c r="T358" s="116" t="str">
        <f>IF(FN_MC!V361="","*",FN_MC!V361)</f>
        <v>*</v>
      </c>
      <c r="U358" s="116" t="str">
        <f>IF(FN_MC!W361="","*",FN_MC!W361)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IF(FN_MC!Y362="","*",FN_MC!Y362)</f>
        <v>*</v>
      </c>
      <c r="B359" s="115" t="str">
        <f>IF(FN_MC!X362="","*",FN_MC!X362)</f>
        <v>*</v>
      </c>
      <c r="C359" s="115" t="str">
        <f>IF(FN_MC!Z362="","*",FN_MC!Z362)</f>
        <v>*</v>
      </c>
      <c r="D359" s="116" t="str">
        <f>IF(FN_MC!S362="","*",FN_MC!S362)</f>
        <v>-</v>
      </c>
      <c r="E359" s="116" t="str">
        <f>IF(FN_MC!T362="","*",FN_MC!T362)</f>
        <v>-</v>
      </c>
      <c r="F359" s="116" t="str">
        <f>IF(FN_MC!B362="","*",FN_MC!B362)</f>
        <v>*</v>
      </c>
      <c r="G359" s="116" t="str">
        <f>IF(FN_MC!D362="","*",FN_MC!D362)</f>
        <v>*</v>
      </c>
      <c r="H359" s="116" t="str">
        <f>IF(FN_MC!F362="","*",FN_MC!F362)</f>
        <v>*</v>
      </c>
      <c r="I359" s="116" t="str">
        <f>IF(FN_MC!H362="","*",FN_MC!H362)</f>
        <v>*</v>
      </c>
      <c r="J359" s="116" t="str">
        <f>IF(FN_MC!I362="","*",FN_MC!I362)</f>
        <v>*</v>
      </c>
      <c r="K359" s="116" t="str">
        <f>IF(FN_MC!M362="","*",FN_MC!M362)</f>
        <v>-</v>
      </c>
      <c r="L359" s="116" t="str">
        <f>IF(FN_MC!N362="","*",FN_MC!N362)</f>
        <v>-</v>
      </c>
      <c r="M359" s="117" t="str">
        <f>IF(FN_MC!J362="","*",FN_MC!J362)</f>
        <v>*</v>
      </c>
      <c r="N359" s="117" t="str">
        <f>IF(FN_MC!K362="","*",FN_MC!K362)</f>
        <v>*</v>
      </c>
      <c r="O359" s="117" t="str">
        <f>IF(FN_MC!L362="","*",FN_MC!L362)</f>
        <v>*</v>
      </c>
      <c r="P359" s="117"/>
      <c r="Q359" s="134" t="str">
        <f>IF(FN_MC!O362="","*",FN_MC!O362)</f>
        <v>*</v>
      </c>
      <c r="R359" s="134" t="str">
        <f>IF(FN_MC!P362="","*",FN_MC!P362)</f>
        <v>*</v>
      </c>
      <c r="S359" s="116" t="str">
        <f>IF(FN_MC!Q362="","*",CONCATENATE(FN_MC!Q362," ",FN_MC!R362))</f>
        <v>*</v>
      </c>
      <c r="T359" s="116" t="str">
        <f>IF(FN_MC!V362="","*",FN_MC!V362)</f>
        <v>*</v>
      </c>
      <c r="U359" s="116" t="str">
        <f>IF(FN_MC!W362="","*",FN_MC!W362)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IF(FN_MC!Y363="","*",FN_MC!Y363)</f>
        <v>*</v>
      </c>
      <c r="B360" s="115" t="str">
        <f>IF(FN_MC!X363="","*",FN_MC!X363)</f>
        <v>*</v>
      </c>
      <c r="C360" s="115" t="str">
        <f>IF(FN_MC!Z363="","*",FN_MC!Z363)</f>
        <v>*</v>
      </c>
      <c r="D360" s="116" t="str">
        <f>IF(FN_MC!S363="","*",FN_MC!S363)</f>
        <v>-</v>
      </c>
      <c r="E360" s="116" t="str">
        <f>IF(FN_MC!T363="","*",FN_MC!T363)</f>
        <v>-</v>
      </c>
      <c r="F360" s="116" t="str">
        <f>IF(FN_MC!B363="","*",FN_MC!B363)</f>
        <v>*</v>
      </c>
      <c r="G360" s="116" t="str">
        <f>IF(FN_MC!D363="","*",FN_MC!D363)</f>
        <v>*</v>
      </c>
      <c r="H360" s="116" t="str">
        <f>IF(FN_MC!F363="","*",FN_MC!F363)</f>
        <v>*</v>
      </c>
      <c r="I360" s="116" t="str">
        <f>IF(FN_MC!H363="","*",FN_MC!H363)</f>
        <v>*</v>
      </c>
      <c r="J360" s="116" t="str">
        <f>IF(FN_MC!I363="","*",FN_MC!I363)</f>
        <v>*</v>
      </c>
      <c r="K360" s="116" t="str">
        <f>IF(FN_MC!M363="","*",FN_MC!M363)</f>
        <v>-</v>
      </c>
      <c r="L360" s="116" t="str">
        <f>IF(FN_MC!N363="","*",FN_MC!N363)</f>
        <v>-</v>
      </c>
      <c r="M360" s="117" t="str">
        <f>IF(FN_MC!J363="","*",FN_MC!J363)</f>
        <v>*</v>
      </c>
      <c r="N360" s="117" t="str">
        <f>IF(FN_MC!K363="","*",FN_MC!K363)</f>
        <v>*</v>
      </c>
      <c r="O360" s="117" t="str">
        <f>IF(FN_MC!L363="","*",FN_MC!L363)</f>
        <v>*</v>
      </c>
      <c r="P360" s="117"/>
      <c r="Q360" s="134" t="str">
        <f>IF(FN_MC!O363="","*",FN_MC!O363)</f>
        <v>*</v>
      </c>
      <c r="R360" s="134" t="str">
        <f>IF(FN_MC!P363="","*",FN_MC!P363)</f>
        <v>*</v>
      </c>
      <c r="S360" s="116" t="str">
        <f>IF(FN_MC!Q363="","*",CONCATENATE(FN_MC!Q363," ",FN_MC!R363))</f>
        <v>*</v>
      </c>
      <c r="T360" s="116" t="str">
        <f>IF(FN_MC!V363="","*",FN_MC!V363)</f>
        <v>*</v>
      </c>
      <c r="U360" s="116" t="str">
        <f>IF(FN_MC!W363="","*",FN_MC!W363)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IF(FN_MC!Y364="","*",FN_MC!Y364)</f>
        <v>*</v>
      </c>
      <c r="B361" s="115" t="str">
        <f>IF(FN_MC!X364="","*",FN_MC!X364)</f>
        <v>*</v>
      </c>
      <c r="C361" s="115" t="str">
        <f>IF(FN_MC!Z364="","*",FN_MC!Z364)</f>
        <v>*</v>
      </c>
      <c r="D361" s="116" t="str">
        <f>IF(FN_MC!S364="","*",FN_MC!S364)</f>
        <v>-</v>
      </c>
      <c r="E361" s="116" t="str">
        <f>IF(FN_MC!T364="","*",FN_MC!T364)</f>
        <v>-</v>
      </c>
      <c r="F361" s="116" t="str">
        <f>IF(FN_MC!B364="","*",FN_MC!B364)</f>
        <v>*</v>
      </c>
      <c r="G361" s="116" t="str">
        <f>IF(FN_MC!D364="","*",FN_MC!D364)</f>
        <v>*</v>
      </c>
      <c r="H361" s="116" t="str">
        <f>IF(FN_MC!F364="","*",FN_MC!F364)</f>
        <v>*</v>
      </c>
      <c r="I361" s="116" t="str">
        <f>IF(FN_MC!H364="","*",FN_MC!H364)</f>
        <v>*</v>
      </c>
      <c r="J361" s="116" t="str">
        <f>IF(FN_MC!I364="","*",FN_MC!I364)</f>
        <v>*</v>
      </c>
      <c r="K361" s="116" t="str">
        <f>IF(FN_MC!M364="","*",FN_MC!M364)</f>
        <v>-</v>
      </c>
      <c r="L361" s="116" t="str">
        <f>IF(FN_MC!N364="","*",FN_MC!N364)</f>
        <v>-</v>
      </c>
      <c r="M361" s="117" t="str">
        <f>IF(FN_MC!J364="","*",FN_MC!J364)</f>
        <v>*</v>
      </c>
      <c r="N361" s="117" t="str">
        <f>IF(FN_MC!K364="","*",FN_MC!K364)</f>
        <v>*</v>
      </c>
      <c r="O361" s="117" t="str">
        <f>IF(FN_MC!L364="","*",FN_MC!L364)</f>
        <v>*</v>
      </c>
      <c r="P361" s="117"/>
      <c r="Q361" s="134" t="str">
        <f>IF(FN_MC!O364="","*",FN_MC!O364)</f>
        <v>*</v>
      </c>
      <c r="R361" s="134" t="str">
        <f>IF(FN_MC!P364="","*",FN_MC!P364)</f>
        <v>*</v>
      </c>
      <c r="S361" s="116" t="str">
        <f>IF(FN_MC!Q364="","*",CONCATENATE(FN_MC!Q364," ",FN_MC!R364))</f>
        <v>*</v>
      </c>
      <c r="T361" s="116" t="str">
        <f>IF(FN_MC!V364="","*",FN_MC!V364)</f>
        <v>*</v>
      </c>
      <c r="U361" s="116" t="str">
        <f>IF(FN_MC!W364="","*",FN_MC!W364)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IF(FN_MC!Y365="","*",FN_MC!Y365)</f>
        <v>*</v>
      </c>
      <c r="B362" s="115" t="str">
        <f>IF(FN_MC!X365="","*",FN_MC!X365)</f>
        <v>*</v>
      </c>
      <c r="C362" s="115" t="str">
        <f>IF(FN_MC!Z365="","*",FN_MC!Z365)</f>
        <v>*</v>
      </c>
      <c r="D362" s="116" t="str">
        <f>IF(FN_MC!S365="","*",FN_MC!S365)</f>
        <v>-</v>
      </c>
      <c r="E362" s="116" t="str">
        <f>IF(FN_MC!T365="","*",FN_MC!T365)</f>
        <v>-</v>
      </c>
      <c r="F362" s="116" t="str">
        <f>IF(FN_MC!B365="","*",FN_MC!B365)</f>
        <v>*</v>
      </c>
      <c r="G362" s="116" t="str">
        <f>IF(FN_MC!D365="","*",FN_MC!D365)</f>
        <v>*</v>
      </c>
      <c r="H362" s="116" t="str">
        <f>IF(FN_MC!F365="","*",FN_MC!F365)</f>
        <v>*</v>
      </c>
      <c r="I362" s="116" t="str">
        <f>IF(FN_MC!H365="","*",FN_MC!H365)</f>
        <v>*</v>
      </c>
      <c r="J362" s="116" t="str">
        <f>IF(FN_MC!I365="","*",FN_MC!I365)</f>
        <v>*</v>
      </c>
      <c r="K362" s="116" t="str">
        <f>IF(FN_MC!M365="","*",FN_MC!M365)</f>
        <v>-</v>
      </c>
      <c r="L362" s="116" t="str">
        <f>IF(FN_MC!N365="","*",FN_MC!N365)</f>
        <v>-</v>
      </c>
      <c r="M362" s="117" t="str">
        <f>IF(FN_MC!J365="","*",FN_MC!J365)</f>
        <v>*</v>
      </c>
      <c r="N362" s="117" t="str">
        <f>IF(FN_MC!K365="","*",FN_MC!K365)</f>
        <v>*</v>
      </c>
      <c r="O362" s="117" t="str">
        <f>IF(FN_MC!L365="","*",FN_MC!L365)</f>
        <v>*</v>
      </c>
      <c r="P362" s="117"/>
      <c r="Q362" s="134" t="str">
        <f>IF(FN_MC!O365="","*",FN_MC!O365)</f>
        <v>*</v>
      </c>
      <c r="R362" s="134" t="str">
        <f>IF(FN_MC!P365="","*",FN_MC!P365)</f>
        <v>*</v>
      </c>
      <c r="S362" s="116" t="str">
        <f>IF(FN_MC!Q365="","*",CONCATENATE(FN_MC!Q365," ",FN_MC!R365))</f>
        <v>*</v>
      </c>
      <c r="T362" s="116" t="str">
        <f>IF(FN_MC!V365="","*",FN_MC!V365)</f>
        <v>*</v>
      </c>
      <c r="U362" s="116" t="str">
        <f>IF(FN_MC!W365="","*",FN_MC!W365)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IF(FN_MC!Y366="","*",FN_MC!Y366)</f>
        <v>*</v>
      </c>
      <c r="B363" s="115" t="str">
        <f>IF(FN_MC!X366="","*",FN_MC!X366)</f>
        <v>*</v>
      </c>
      <c r="C363" s="115" t="str">
        <f>IF(FN_MC!Z366="","*",FN_MC!Z366)</f>
        <v>*</v>
      </c>
      <c r="D363" s="116" t="str">
        <f>IF(FN_MC!S366="","*",FN_MC!S366)</f>
        <v>-</v>
      </c>
      <c r="E363" s="116" t="str">
        <f>IF(FN_MC!T366="","*",FN_MC!T366)</f>
        <v>-</v>
      </c>
      <c r="F363" s="116" t="str">
        <f>IF(FN_MC!B366="","*",FN_MC!B366)</f>
        <v>*</v>
      </c>
      <c r="G363" s="116" t="str">
        <f>IF(FN_MC!D366="","*",FN_MC!D366)</f>
        <v>*</v>
      </c>
      <c r="H363" s="116" t="str">
        <f>IF(FN_MC!F366="","*",FN_MC!F366)</f>
        <v>*</v>
      </c>
      <c r="I363" s="116" t="str">
        <f>IF(FN_MC!H366="","*",FN_MC!H366)</f>
        <v>*</v>
      </c>
      <c r="J363" s="116" t="str">
        <f>IF(FN_MC!I366="","*",FN_MC!I366)</f>
        <v>*</v>
      </c>
      <c r="K363" s="116" t="str">
        <f>IF(FN_MC!M366="","*",FN_MC!M366)</f>
        <v>-</v>
      </c>
      <c r="L363" s="116" t="str">
        <f>IF(FN_MC!N366="","*",FN_MC!N366)</f>
        <v>-</v>
      </c>
      <c r="M363" s="117" t="str">
        <f>IF(FN_MC!J366="","*",FN_MC!J366)</f>
        <v>*</v>
      </c>
      <c r="N363" s="117" t="str">
        <f>IF(FN_MC!K366="","*",FN_MC!K366)</f>
        <v>*</v>
      </c>
      <c r="O363" s="117" t="str">
        <f>IF(FN_MC!L366="","*",FN_MC!L366)</f>
        <v>*</v>
      </c>
      <c r="P363" s="117"/>
      <c r="Q363" s="134" t="str">
        <f>IF(FN_MC!O366="","*",FN_MC!O366)</f>
        <v>*</v>
      </c>
      <c r="R363" s="134" t="str">
        <f>IF(FN_MC!P366="","*",FN_MC!P366)</f>
        <v>*</v>
      </c>
      <c r="S363" s="116" t="str">
        <f>IF(FN_MC!Q366="","*",CONCATENATE(FN_MC!Q366," ",FN_MC!R366))</f>
        <v>*</v>
      </c>
      <c r="T363" s="116" t="str">
        <f>IF(FN_MC!V366="","*",FN_MC!V366)</f>
        <v>*</v>
      </c>
      <c r="U363" s="116" t="str">
        <f>IF(FN_MC!W366="","*",FN_MC!W366)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IF(FN_MC!Y367="","*",FN_MC!Y367)</f>
        <v>*</v>
      </c>
      <c r="B364" s="115" t="str">
        <f>IF(FN_MC!X367="","*",FN_MC!X367)</f>
        <v>*</v>
      </c>
      <c r="C364" s="115" t="str">
        <f>IF(FN_MC!Z367="","*",FN_MC!Z367)</f>
        <v>*</v>
      </c>
      <c r="D364" s="116" t="str">
        <f>IF(FN_MC!S367="","*",FN_MC!S367)</f>
        <v>-</v>
      </c>
      <c r="E364" s="116" t="str">
        <f>IF(FN_MC!T367="","*",FN_MC!T367)</f>
        <v>-</v>
      </c>
      <c r="F364" s="116" t="str">
        <f>IF(FN_MC!B367="","*",FN_MC!B367)</f>
        <v>*</v>
      </c>
      <c r="G364" s="116" t="str">
        <f>IF(FN_MC!D367="","*",FN_MC!D367)</f>
        <v>*</v>
      </c>
      <c r="H364" s="116" t="str">
        <f>IF(FN_MC!F367="","*",FN_MC!F367)</f>
        <v>*</v>
      </c>
      <c r="I364" s="116" t="str">
        <f>IF(FN_MC!H367="","*",FN_MC!H367)</f>
        <v>*</v>
      </c>
      <c r="J364" s="116" t="str">
        <f>IF(FN_MC!I367="","*",FN_MC!I367)</f>
        <v>*</v>
      </c>
      <c r="K364" s="116" t="str">
        <f>IF(FN_MC!M367="","*",FN_MC!M367)</f>
        <v>-</v>
      </c>
      <c r="L364" s="116" t="str">
        <f>IF(FN_MC!N367="","*",FN_MC!N367)</f>
        <v>-</v>
      </c>
      <c r="M364" s="117" t="str">
        <f>IF(FN_MC!J367="","*",FN_MC!J367)</f>
        <v>*</v>
      </c>
      <c r="N364" s="117" t="str">
        <f>IF(FN_MC!K367="","*",FN_MC!K367)</f>
        <v>*</v>
      </c>
      <c r="O364" s="117" t="str">
        <f>IF(FN_MC!L367="","*",FN_MC!L367)</f>
        <v>*</v>
      </c>
      <c r="P364" s="117"/>
      <c r="Q364" s="134" t="str">
        <f>IF(FN_MC!O367="","*",FN_MC!O367)</f>
        <v>*</v>
      </c>
      <c r="R364" s="134" t="str">
        <f>IF(FN_MC!P367="","*",FN_MC!P367)</f>
        <v>*</v>
      </c>
      <c r="S364" s="116" t="str">
        <f>IF(FN_MC!Q367="","*",CONCATENATE(FN_MC!Q367," ",FN_MC!R367))</f>
        <v>*</v>
      </c>
      <c r="T364" s="116" t="str">
        <f>IF(FN_MC!V367="","*",FN_MC!V367)</f>
        <v>*</v>
      </c>
      <c r="U364" s="116" t="str">
        <f>IF(FN_MC!W367="","*",FN_MC!W367)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IF(FN_MC!Y368="","*",FN_MC!Y368)</f>
        <v>*</v>
      </c>
      <c r="B365" s="115" t="str">
        <f>IF(FN_MC!X368="","*",FN_MC!X368)</f>
        <v>*</v>
      </c>
      <c r="C365" s="115" t="str">
        <f>IF(FN_MC!Z368="","*",FN_MC!Z368)</f>
        <v>*</v>
      </c>
      <c r="D365" s="116" t="str">
        <f>IF(FN_MC!S368="","*",FN_MC!S368)</f>
        <v>-</v>
      </c>
      <c r="E365" s="116" t="str">
        <f>IF(FN_MC!T368="","*",FN_MC!T368)</f>
        <v>-</v>
      </c>
      <c r="F365" s="116" t="str">
        <f>IF(FN_MC!B368="","*",FN_MC!B368)</f>
        <v>*</v>
      </c>
      <c r="G365" s="116" t="str">
        <f>IF(FN_MC!D368="","*",FN_MC!D368)</f>
        <v>*</v>
      </c>
      <c r="H365" s="116" t="str">
        <f>IF(FN_MC!F368="","*",FN_MC!F368)</f>
        <v>*</v>
      </c>
      <c r="I365" s="116" t="str">
        <f>IF(FN_MC!H368="","*",FN_MC!H368)</f>
        <v>*</v>
      </c>
      <c r="J365" s="116" t="str">
        <f>IF(FN_MC!I368="","*",FN_MC!I368)</f>
        <v>*</v>
      </c>
      <c r="K365" s="116" t="str">
        <f>IF(FN_MC!M368="","*",FN_MC!M368)</f>
        <v>-</v>
      </c>
      <c r="L365" s="116" t="str">
        <f>IF(FN_MC!N368="","*",FN_MC!N368)</f>
        <v>-</v>
      </c>
      <c r="M365" s="117" t="str">
        <f>IF(FN_MC!J368="","*",FN_MC!J368)</f>
        <v>*</v>
      </c>
      <c r="N365" s="117" t="str">
        <f>IF(FN_MC!K368="","*",FN_MC!K368)</f>
        <v>*</v>
      </c>
      <c r="O365" s="117" t="str">
        <f>IF(FN_MC!L368="","*",FN_MC!L368)</f>
        <v>*</v>
      </c>
      <c r="P365" s="117"/>
      <c r="Q365" s="134" t="str">
        <f>IF(FN_MC!O368="","*",FN_MC!O368)</f>
        <v>*</v>
      </c>
      <c r="R365" s="134" t="str">
        <f>IF(FN_MC!P368="","*",FN_MC!P368)</f>
        <v>*</v>
      </c>
      <c r="S365" s="116" t="str">
        <f>IF(FN_MC!Q368="","*",CONCATENATE(FN_MC!Q368," ",FN_MC!R368))</f>
        <v>*</v>
      </c>
      <c r="T365" s="116" t="str">
        <f>IF(FN_MC!V368="","*",FN_MC!V368)</f>
        <v>*</v>
      </c>
      <c r="U365" s="116" t="str">
        <f>IF(FN_MC!W368="","*",FN_MC!W368)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IF(FN_MC!Y369="","*",FN_MC!Y369)</f>
        <v>*</v>
      </c>
      <c r="B366" s="115" t="str">
        <f>IF(FN_MC!X369="","*",FN_MC!X369)</f>
        <v>*</v>
      </c>
      <c r="C366" s="115" t="str">
        <f>IF(FN_MC!Z369="","*",FN_MC!Z369)</f>
        <v>*</v>
      </c>
      <c r="D366" s="116" t="str">
        <f>IF(FN_MC!S369="","*",FN_MC!S369)</f>
        <v>-</v>
      </c>
      <c r="E366" s="116" t="str">
        <f>IF(FN_MC!T369="","*",FN_MC!T369)</f>
        <v>-</v>
      </c>
      <c r="F366" s="116" t="str">
        <f>IF(FN_MC!B369="","*",FN_MC!B369)</f>
        <v>*</v>
      </c>
      <c r="G366" s="116" t="str">
        <f>IF(FN_MC!D369="","*",FN_MC!D369)</f>
        <v>*</v>
      </c>
      <c r="H366" s="116" t="str">
        <f>IF(FN_MC!F369="","*",FN_MC!F369)</f>
        <v>*</v>
      </c>
      <c r="I366" s="116" t="str">
        <f>IF(FN_MC!H369="","*",FN_MC!H369)</f>
        <v>*</v>
      </c>
      <c r="J366" s="116" t="str">
        <f>IF(FN_MC!I369="","*",FN_MC!I369)</f>
        <v>*</v>
      </c>
      <c r="K366" s="116" t="str">
        <f>IF(FN_MC!M369="","*",FN_MC!M369)</f>
        <v>-</v>
      </c>
      <c r="L366" s="116" t="str">
        <f>IF(FN_MC!N369="","*",FN_MC!N369)</f>
        <v>-</v>
      </c>
      <c r="M366" s="117" t="str">
        <f>IF(FN_MC!J369="","*",FN_MC!J369)</f>
        <v>*</v>
      </c>
      <c r="N366" s="117" t="str">
        <f>IF(FN_MC!K369="","*",FN_MC!K369)</f>
        <v>*</v>
      </c>
      <c r="O366" s="117" t="str">
        <f>IF(FN_MC!L369="","*",FN_MC!L369)</f>
        <v>*</v>
      </c>
      <c r="P366" s="117"/>
      <c r="Q366" s="134" t="str">
        <f>IF(FN_MC!O369="","*",FN_MC!O369)</f>
        <v>*</v>
      </c>
      <c r="R366" s="134" t="str">
        <f>IF(FN_MC!P369="","*",FN_MC!P369)</f>
        <v>*</v>
      </c>
      <c r="S366" s="116" t="str">
        <f>IF(FN_MC!Q369="","*",CONCATENATE(FN_MC!Q369," ",FN_MC!R369))</f>
        <v>*</v>
      </c>
      <c r="T366" s="116" t="str">
        <f>IF(FN_MC!V369="","*",FN_MC!V369)</f>
        <v>*</v>
      </c>
      <c r="U366" s="116" t="str">
        <f>IF(FN_MC!W369="","*",FN_MC!W369)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IF(FN_MC!Y370="","*",FN_MC!Y370)</f>
        <v>*</v>
      </c>
      <c r="B367" s="115" t="str">
        <f>IF(FN_MC!X370="","*",FN_MC!X370)</f>
        <v>*</v>
      </c>
      <c r="C367" s="115" t="str">
        <f>IF(FN_MC!Z370="","*",FN_MC!Z370)</f>
        <v>*</v>
      </c>
      <c r="D367" s="116" t="str">
        <f>IF(FN_MC!S370="","*",FN_MC!S370)</f>
        <v>-</v>
      </c>
      <c r="E367" s="116" t="str">
        <f>IF(FN_MC!T370="","*",FN_MC!T370)</f>
        <v>-</v>
      </c>
      <c r="F367" s="116" t="str">
        <f>IF(FN_MC!B370="","*",FN_MC!B370)</f>
        <v>*</v>
      </c>
      <c r="G367" s="116" t="str">
        <f>IF(FN_MC!D370="","*",FN_MC!D370)</f>
        <v>*</v>
      </c>
      <c r="H367" s="116" t="str">
        <f>IF(FN_MC!F370="","*",FN_MC!F370)</f>
        <v>*</v>
      </c>
      <c r="I367" s="116" t="str">
        <f>IF(FN_MC!H370="","*",FN_MC!H370)</f>
        <v>*</v>
      </c>
      <c r="J367" s="116" t="str">
        <f>IF(FN_MC!I370="","*",FN_MC!I370)</f>
        <v>*</v>
      </c>
      <c r="K367" s="116" t="str">
        <f>IF(FN_MC!M370="","*",FN_MC!M370)</f>
        <v>-</v>
      </c>
      <c r="L367" s="116" t="str">
        <f>IF(FN_MC!N370="","*",FN_MC!N370)</f>
        <v>-</v>
      </c>
      <c r="M367" s="117" t="str">
        <f>IF(FN_MC!J370="","*",FN_MC!J370)</f>
        <v>*</v>
      </c>
      <c r="N367" s="117" t="str">
        <f>IF(FN_MC!K370="","*",FN_MC!K370)</f>
        <v>*</v>
      </c>
      <c r="O367" s="117" t="str">
        <f>IF(FN_MC!L370="","*",FN_MC!L370)</f>
        <v>*</v>
      </c>
      <c r="P367" s="117"/>
      <c r="Q367" s="134" t="str">
        <f>IF(FN_MC!O370="","*",FN_MC!O370)</f>
        <v>*</v>
      </c>
      <c r="R367" s="134" t="str">
        <f>IF(FN_MC!P370="","*",FN_MC!P370)</f>
        <v>*</v>
      </c>
      <c r="S367" s="116" t="str">
        <f>IF(FN_MC!Q370="","*",CONCATENATE(FN_MC!Q370," ",FN_MC!R370))</f>
        <v>*</v>
      </c>
      <c r="T367" s="116" t="str">
        <f>IF(FN_MC!V370="","*",FN_MC!V370)</f>
        <v>*</v>
      </c>
      <c r="U367" s="116" t="str">
        <f>IF(FN_MC!W370="","*",FN_MC!W370)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IF(FN_MC!Y371="","*",FN_MC!Y371)</f>
        <v>*</v>
      </c>
      <c r="B368" s="115" t="str">
        <f>IF(FN_MC!X371="","*",FN_MC!X371)</f>
        <v>*</v>
      </c>
      <c r="C368" s="115" t="str">
        <f>IF(FN_MC!Z371="","*",FN_MC!Z371)</f>
        <v>*</v>
      </c>
      <c r="D368" s="116" t="str">
        <f>IF(FN_MC!S371="","*",FN_MC!S371)</f>
        <v>-</v>
      </c>
      <c r="E368" s="116" t="str">
        <f>IF(FN_MC!T371="","*",FN_MC!T371)</f>
        <v>-</v>
      </c>
      <c r="F368" s="116" t="str">
        <f>IF(FN_MC!B371="","*",FN_MC!B371)</f>
        <v>*</v>
      </c>
      <c r="G368" s="116" t="str">
        <f>IF(FN_MC!D371="","*",FN_MC!D371)</f>
        <v>*</v>
      </c>
      <c r="H368" s="116" t="str">
        <f>IF(FN_MC!F371="","*",FN_MC!F371)</f>
        <v>*</v>
      </c>
      <c r="I368" s="116" t="str">
        <f>IF(FN_MC!H371="","*",FN_MC!H371)</f>
        <v>*</v>
      </c>
      <c r="J368" s="116" t="str">
        <f>IF(FN_MC!I371="","*",FN_MC!I371)</f>
        <v>*</v>
      </c>
      <c r="K368" s="116" t="str">
        <f>IF(FN_MC!M371="","*",FN_MC!M371)</f>
        <v>-</v>
      </c>
      <c r="L368" s="116" t="str">
        <f>IF(FN_MC!N371="","*",FN_MC!N371)</f>
        <v>-</v>
      </c>
      <c r="M368" s="117" t="str">
        <f>IF(FN_MC!J371="","*",FN_MC!J371)</f>
        <v>*</v>
      </c>
      <c r="N368" s="117" t="str">
        <f>IF(FN_MC!K371="","*",FN_MC!K371)</f>
        <v>*</v>
      </c>
      <c r="O368" s="117" t="str">
        <f>IF(FN_MC!L371="","*",FN_MC!L371)</f>
        <v>*</v>
      </c>
      <c r="P368" s="117"/>
      <c r="Q368" s="134" t="str">
        <f>IF(FN_MC!O371="","*",FN_MC!O371)</f>
        <v>*</v>
      </c>
      <c r="R368" s="134" t="str">
        <f>IF(FN_MC!P371="","*",FN_MC!P371)</f>
        <v>*</v>
      </c>
      <c r="S368" s="116" t="str">
        <f>IF(FN_MC!Q371="","*",CONCATENATE(FN_MC!Q371," ",FN_MC!R371))</f>
        <v>*</v>
      </c>
      <c r="T368" s="116" t="str">
        <f>IF(FN_MC!V371="","*",FN_MC!V371)</f>
        <v>*</v>
      </c>
      <c r="U368" s="116" t="str">
        <f>IF(FN_MC!W371="","*",FN_MC!W371)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IF(FN_MC!Y372="","*",FN_MC!Y372)</f>
        <v>*</v>
      </c>
      <c r="B369" s="115" t="str">
        <f>IF(FN_MC!X372="","*",FN_MC!X372)</f>
        <v>*</v>
      </c>
      <c r="C369" s="115" t="str">
        <f>IF(FN_MC!Z372="","*",FN_MC!Z372)</f>
        <v>*</v>
      </c>
      <c r="D369" s="116" t="str">
        <f>IF(FN_MC!S372="","*",FN_MC!S372)</f>
        <v>-</v>
      </c>
      <c r="E369" s="116" t="str">
        <f>IF(FN_MC!T372="","*",FN_MC!T372)</f>
        <v>-</v>
      </c>
      <c r="F369" s="116" t="str">
        <f>IF(FN_MC!B372="","*",FN_MC!B372)</f>
        <v>*</v>
      </c>
      <c r="G369" s="116" t="str">
        <f>IF(FN_MC!D372="","*",FN_MC!D372)</f>
        <v>*</v>
      </c>
      <c r="H369" s="116" t="str">
        <f>IF(FN_MC!F372="","*",FN_MC!F372)</f>
        <v>*</v>
      </c>
      <c r="I369" s="116" t="str">
        <f>IF(FN_MC!H372="","*",FN_MC!H372)</f>
        <v>*</v>
      </c>
      <c r="J369" s="116" t="str">
        <f>IF(FN_MC!I372="","*",FN_MC!I372)</f>
        <v>*</v>
      </c>
      <c r="K369" s="116" t="str">
        <f>IF(FN_MC!M372="","*",FN_MC!M372)</f>
        <v>-</v>
      </c>
      <c r="L369" s="116" t="str">
        <f>IF(FN_MC!N372="","*",FN_MC!N372)</f>
        <v>-</v>
      </c>
      <c r="M369" s="117" t="str">
        <f>IF(FN_MC!J372="","*",FN_MC!J372)</f>
        <v>*</v>
      </c>
      <c r="N369" s="117" t="str">
        <f>IF(FN_MC!K372="","*",FN_MC!K372)</f>
        <v>*</v>
      </c>
      <c r="O369" s="117" t="str">
        <f>IF(FN_MC!L372="","*",FN_MC!L372)</f>
        <v>*</v>
      </c>
      <c r="P369" s="117"/>
      <c r="Q369" s="134" t="str">
        <f>IF(FN_MC!O372="","*",FN_MC!O372)</f>
        <v>*</v>
      </c>
      <c r="R369" s="134" t="str">
        <f>IF(FN_MC!P372="","*",FN_MC!P372)</f>
        <v>*</v>
      </c>
      <c r="S369" s="116" t="str">
        <f>IF(FN_MC!Q372="","*",CONCATENATE(FN_MC!Q372," ",FN_MC!R372))</f>
        <v>*</v>
      </c>
      <c r="T369" s="116" t="str">
        <f>IF(FN_MC!V372="","*",FN_MC!V372)</f>
        <v>*</v>
      </c>
      <c r="U369" s="116" t="str">
        <f>IF(FN_MC!W372="","*",FN_MC!W372)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IF(FN_MC!Y373="","*",FN_MC!Y373)</f>
        <v>*</v>
      </c>
      <c r="B370" s="115" t="str">
        <f>IF(FN_MC!X373="","*",FN_MC!X373)</f>
        <v>*</v>
      </c>
      <c r="C370" s="115" t="str">
        <f>IF(FN_MC!Z373="","*",FN_MC!Z373)</f>
        <v>*</v>
      </c>
      <c r="D370" s="116" t="str">
        <f>IF(FN_MC!S373="","*",FN_MC!S373)</f>
        <v>-</v>
      </c>
      <c r="E370" s="116" t="str">
        <f>IF(FN_MC!T373="","*",FN_MC!T373)</f>
        <v>-</v>
      </c>
      <c r="F370" s="116" t="str">
        <f>IF(FN_MC!B373="","*",FN_MC!B373)</f>
        <v>*</v>
      </c>
      <c r="G370" s="116" t="str">
        <f>IF(FN_MC!D373="","*",FN_MC!D373)</f>
        <v>*</v>
      </c>
      <c r="H370" s="116" t="str">
        <f>IF(FN_MC!F373="","*",FN_MC!F373)</f>
        <v>*</v>
      </c>
      <c r="I370" s="116" t="str">
        <f>IF(FN_MC!H373="","*",FN_MC!H373)</f>
        <v>*</v>
      </c>
      <c r="J370" s="116" t="str">
        <f>IF(FN_MC!I373="","*",FN_MC!I373)</f>
        <v>*</v>
      </c>
      <c r="K370" s="116" t="str">
        <f>IF(FN_MC!M373="","*",FN_MC!M373)</f>
        <v>-</v>
      </c>
      <c r="L370" s="116" t="str">
        <f>IF(FN_MC!N373="","*",FN_MC!N373)</f>
        <v>-</v>
      </c>
      <c r="M370" s="117" t="str">
        <f>IF(FN_MC!J373="","*",FN_MC!J373)</f>
        <v>*</v>
      </c>
      <c r="N370" s="117" t="str">
        <f>IF(FN_MC!K373="","*",FN_MC!K373)</f>
        <v>*</v>
      </c>
      <c r="O370" s="117" t="str">
        <f>IF(FN_MC!L373="","*",FN_MC!L373)</f>
        <v>*</v>
      </c>
      <c r="P370" s="117"/>
      <c r="Q370" s="134" t="str">
        <f>IF(FN_MC!O373="","*",FN_MC!O373)</f>
        <v>*</v>
      </c>
      <c r="R370" s="134" t="str">
        <f>IF(FN_MC!P373="","*",FN_MC!P373)</f>
        <v>*</v>
      </c>
      <c r="S370" s="116" t="str">
        <f>IF(FN_MC!Q373="","*",CONCATENATE(FN_MC!Q373," ",FN_MC!R373))</f>
        <v>*</v>
      </c>
      <c r="T370" s="116" t="str">
        <f>IF(FN_MC!V373="","*",FN_MC!V373)</f>
        <v>*</v>
      </c>
      <c r="U370" s="116" t="str">
        <f>IF(FN_MC!W373="","*",FN_MC!W373)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IF(FN_MC!Y374="","*",FN_MC!Y374)</f>
        <v>*</v>
      </c>
      <c r="B371" s="115" t="str">
        <f>IF(FN_MC!X374="","*",FN_MC!X374)</f>
        <v>*</v>
      </c>
      <c r="C371" s="115" t="str">
        <f>IF(FN_MC!Z374="","*",FN_MC!Z374)</f>
        <v>*</v>
      </c>
      <c r="D371" s="116" t="str">
        <f>IF(FN_MC!S374="","*",FN_MC!S374)</f>
        <v>-</v>
      </c>
      <c r="E371" s="116" t="str">
        <f>IF(FN_MC!T374="","*",FN_MC!T374)</f>
        <v>-</v>
      </c>
      <c r="F371" s="116" t="str">
        <f>IF(FN_MC!B374="","*",FN_MC!B374)</f>
        <v>*</v>
      </c>
      <c r="G371" s="116" t="str">
        <f>IF(FN_MC!D374="","*",FN_MC!D374)</f>
        <v>*</v>
      </c>
      <c r="H371" s="116" t="str">
        <f>IF(FN_MC!F374="","*",FN_MC!F374)</f>
        <v>*</v>
      </c>
      <c r="I371" s="116" t="str">
        <f>IF(FN_MC!H374="","*",FN_MC!H374)</f>
        <v>*</v>
      </c>
      <c r="J371" s="116" t="str">
        <f>IF(FN_MC!I374="","*",FN_MC!I374)</f>
        <v>*</v>
      </c>
      <c r="K371" s="116" t="str">
        <f>IF(FN_MC!M374="","*",FN_MC!M374)</f>
        <v>-</v>
      </c>
      <c r="L371" s="116" t="str">
        <f>IF(FN_MC!N374="","*",FN_MC!N374)</f>
        <v>-</v>
      </c>
      <c r="M371" s="117" t="str">
        <f>IF(FN_MC!J374="","*",FN_MC!J374)</f>
        <v>*</v>
      </c>
      <c r="N371" s="117" t="str">
        <f>IF(FN_MC!K374="","*",FN_MC!K374)</f>
        <v>*</v>
      </c>
      <c r="O371" s="117" t="str">
        <f>IF(FN_MC!L374="","*",FN_MC!L374)</f>
        <v>*</v>
      </c>
      <c r="P371" s="117"/>
      <c r="Q371" s="134" t="str">
        <f>IF(FN_MC!O374="","*",FN_MC!O374)</f>
        <v>*</v>
      </c>
      <c r="R371" s="134" t="str">
        <f>IF(FN_MC!P374="","*",FN_MC!P374)</f>
        <v>*</v>
      </c>
      <c r="S371" s="116" t="str">
        <f>IF(FN_MC!Q374="","*",CONCATENATE(FN_MC!Q374," ",FN_MC!R374))</f>
        <v>*</v>
      </c>
      <c r="T371" s="116" t="str">
        <f>IF(FN_MC!V374="","*",FN_MC!V374)</f>
        <v>*</v>
      </c>
      <c r="U371" s="116" t="str">
        <f>IF(FN_MC!W374="","*",FN_MC!W374)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IF(FN_MC!Y375="","*",FN_MC!Y375)</f>
        <v>*</v>
      </c>
      <c r="B372" s="115" t="str">
        <f>IF(FN_MC!X375="","*",FN_MC!X375)</f>
        <v>*</v>
      </c>
      <c r="C372" s="115" t="str">
        <f>IF(FN_MC!Z375="","*",FN_MC!Z375)</f>
        <v>*</v>
      </c>
      <c r="D372" s="116" t="str">
        <f>IF(FN_MC!S375="","*",FN_MC!S375)</f>
        <v>-</v>
      </c>
      <c r="E372" s="116" t="str">
        <f>IF(FN_MC!T375="","*",FN_MC!T375)</f>
        <v>-</v>
      </c>
      <c r="F372" s="116" t="str">
        <f>IF(FN_MC!B375="","*",FN_MC!B375)</f>
        <v>*</v>
      </c>
      <c r="G372" s="116" t="str">
        <f>IF(FN_MC!D375="","*",FN_MC!D375)</f>
        <v>*</v>
      </c>
      <c r="H372" s="116" t="str">
        <f>IF(FN_MC!F375="","*",FN_MC!F375)</f>
        <v>*</v>
      </c>
      <c r="I372" s="116" t="str">
        <f>IF(FN_MC!H375="","*",FN_MC!H375)</f>
        <v>*</v>
      </c>
      <c r="J372" s="116" t="str">
        <f>IF(FN_MC!I375="","*",FN_MC!I375)</f>
        <v>*</v>
      </c>
      <c r="K372" s="116" t="str">
        <f>IF(FN_MC!M375="","*",FN_MC!M375)</f>
        <v>-</v>
      </c>
      <c r="L372" s="116" t="str">
        <f>IF(FN_MC!N375="","*",FN_MC!N375)</f>
        <v>-</v>
      </c>
      <c r="M372" s="117" t="str">
        <f>IF(FN_MC!J375="","*",FN_MC!J375)</f>
        <v>*</v>
      </c>
      <c r="N372" s="117" t="str">
        <f>IF(FN_MC!K375="","*",FN_MC!K375)</f>
        <v>*</v>
      </c>
      <c r="O372" s="117" t="str">
        <f>IF(FN_MC!L375="","*",FN_MC!L375)</f>
        <v>*</v>
      </c>
      <c r="P372" s="117"/>
      <c r="Q372" s="134" t="str">
        <f>IF(FN_MC!O375="","*",FN_MC!O375)</f>
        <v>*</v>
      </c>
      <c r="R372" s="134" t="str">
        <f>IF(FN_MC!P375="","*",FN_MC!P375)</f>
        <v>*</v>
      </c>
      <c r="S372" s="116" t="str">
        <f>IF(FN_MC!Q375="","*",CONCATENATE(FN_MC!Q375," ",FN_MC!R375))</f>
        <v>*</v>
      </c>
      <c r="T372" s="116" t="str">
        <f>IF(FN_MC!V375="","*",FN_MC!V375)</f>
        <v>*</v>
      </c>
      <c r="U372" s="116" t="str">
        <f>IF(FN_MC!W375="","*",FN_MC!W375)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IF(FN_MC!Y376="","*",FN_MC!Y376)</f>
        <v>*</v>
      </c>
      <c r="B373" s="115" t="str">
        <f>IF(FN_MC!X376="","*",FN_MC!X376)</f>
        <v>*</v>
      </c>
      <c r="C373" s="115" t="str">
        <f>IF(FN_MC!Z376="","*",FN_MC!Z376)</f>
        <v>*</v>
      </c>
      <c r="D373" s="116" t="str">
        <f>IF(FN_MC!S376="","*",FN_MC!S376)</f>
        <v>-</v>
      </c>
      <c r="E373" s="116" t="str">
        <f>IF(FN_MC!T376="","*",FN_MC!T376)</f>
        <v>-</v>
      </c>
      <c r="F373" s="116" t="str">
        <f>IF(FN_MC!B376="","*",FN_MC!B376)</f>
        <v>*</v>
      </c>
      <c r="G373" s="116" t="str">
        <f>IF(FN_MC!D376="","*",FN_MC!D376)</f>
        <v>*</v>
      </c>
      <c r="H373" s="116" t="str">
        <f>IF(FN_MC!F376="","*",FN_MC!F376)</f>
        <v>*</v>
      </c>
      <c r="I373" s="116" t="str">
        <f>IF(FN_MC!H376="","*",FN_MC!H376)</f>
        <v>*</v>
      </c>
      <c r="J373" s="116" t="str">
        <f>IF(FN_MC!I376="","*",FN_MC!I376)</f>
        <v>*</v>
      </c>
      <c r="K373" s="116" t="str">
        <f>IF(FN_MC!M376="","*",FN_MC!M376)</f>
        <v>-</v>
      </c>
      <c r="L373" s="116" t="str">
        <f>IF(FN_MC!N376="","*",FN_MC!N376)</f>
        <v>-</v>
      </c>
      <c r="M373" s="117" t="str">
        <f>IF(FN_MC!J376="","*",FN_MC!J376)</f>
        <v>*</v>
      </c>
      <c r="N373" s="117" t="str">
        <f>IF(FN_MC!K376="","*",FN_MC!K376)</f>
        <v>*</v>
      </c>
      <c r="O373" s="117" t="str">
        <f>IF(FN_MC!L376="","*",FN_MC!L376)</f>
        <v>*</v>
      </c>
      <c r="P373" s="117"/>
      <c r="Q373" s="134" t="str">
        <f>IF(FN_MC!O376="","*",FN_MC!O376)</f>
        <v>*</v>
      </c>
      <c r="R373" s="134" t="str">
        <f>IF(FN_MC!P376="","*",FN_MC!P376)</f>
        <v>*</v>
      </c>
      <c r="S373" s="116" t="str">
        <f>IF(FN_MC!Q376="","*",CONCATENATE(FN_MC!Q376," ",FN_MC!R376))</f>
        <v>*</v>
      </c>
      <c r="T373" s="116" t="str">
        <f>IF(FN_MC!V376="","*",FN_MC!V376)</f>
        <v>*</v>
      </c>
      <c r="U373" s="116" t="str">
        <f>IF(FN_MC!W376="","*",FN_MC!W376)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IF(FN_MC!Y377="","*",FN_MC!Y377)</f>
        <v>*</v>
      </c>
      <c r="B374" s="115" t="str">
        <f>IF(FN_MC!X377="","*",FN_MC!X377)</f>
        <v>*</v>
      </c>
      <c r="C374" s="115" t="str">
        <f>IF(FN_MC!Z377="","*",FN_MC!Z377)</f>
        <v>*</v>
      </c>
      <c r="D374" s="116" t="str">
        <f>IF(FN_MC!S377="","*",FN_MC!S377)</f>
        <v>-</v>
      </c>
      <c r="E374" s="116" t="str">
        <f>IF(FN_MC!T377="","*",FN_MC!T377)</f>
        <v>-</v>
      </c>
      <c r="F374" s="116" t="str">
        <f>IF(FN_MC!B377="","*",FN_MC!B377)</f>
        <v>*</v>
      </c>
      <c r="G374" s="116" t="str">
        <f>IF(FN_MC!D377="","*",FN_MC!D377)</f>
        <v>*</v>
      </c>
      <c r="H374" s="116" t="str">
        <f>IF(FN_MC!F377="","*",FN_MC!F377)</f>
        <v>*</v>
      </c>
      <c r="I374" s="116" t="str">
        <f>IF(FN_MC!H377="","*",FN_MC!H377)</f>
        <v>*</v>
      </c>
      <c r="J374" s="116" t="str">
        <f>IF(FN_MC!I377="","*",FN_MC!I377)</f>
        <v>*</v>
      </c>
      <c r="K374" s="116" t="str">
        <f>IF(FN_MC!M377="","*",FN_MC!M377)</f>
        <v>-</v>
      </c>
      <c r="L374" s="116" t="str">
        <f>IF(FN_MC!N377="","*",FN_MC!N377)</f>
        <v>-</v>
      </c>
      <c r="M374" s="117" t="str">
        <f>IF(FN_MC!J377="","*",FN_MC!J377)</f>
        <v>*</v>
      </c>
      <c r="N374" s="117" t="str">
        <f>IF(FN_MC!K377="","*",FN_MC!K377)</f>
        <v>*</v>
      </c>
      <c r="O374" s="117" t="str">
        <f>IF(FN_MC!L377="","*",FN_MC!L377)</f>
        <v>*</v>
      </c>
      <c r="P374" s="117"/>
      <c r="Q374" s="134" t="str">
        <f>IF(FN_MC!O377="","*",FN_MC!O377)</f>
        <v>*</v>
      </c>
      <c r="R374" s="134" t="str">
        <f>IF(FN_MC!P377="","*",FN_MC!P377)</f>
        <v>*</v>
      </c>
      <c r="S374" s="116" t="str">
        <f>IF(FN_MC!Q377="","*",CONCATENATE(FN_MC!Q377," ",FN_MC!R377))</f>
        <v>*</v>
      </c>
      <c r="T374" s="116" t="str">
        <f>IF(FN_MC!V377="","*",FN_MC!V377)</f>
        <v>*</v>
      </c>
      <c r="U374" s="116" t="str">
        <f>IF(FN_MC!W377="","*",FN_MC!W377)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IF(FN_MC!Y378="","*",FN_MC!Y378)</f>
        <v>*</v>
      </c>
      <c r="B375" s="115" t="str">
        <f>IF(FN_MC!X378="","*",FN_MC!X378)</f>
        <v>*</v>
      </c>
      <c r="C375" s="115" t="str">
        <f>IF(FN_MC!Z378="","*",FN_MC!Z378)</f>
        <v>*</v>
      </c>
      <c r="D375" s="116" t="str">
        <f>IF(FN_MC!S378="","*",FN_MC!S378)</f>
        <v>-</v>
      </c>
      <c r="E375" s="116" t="str">
        <f>IF(FN_MC!T378="","*",FN_MC!T378)</f>
        <v>-</v>
      </c>
      <c r="F375" s="116" t="str">
        <f>IF(FN_MC!B378="","*",FN_MC!B378)</f>
        <v>*</v>
      </c>
      <c r="G375" s="116" t="str">
        <f>IF(FN_MC!D378="","*",FN_MC!D378)</f>
        <v>*</v>
      </c>
      <c r="H375" s="116" t="str">
        <f>IF(FN_MC!F378="","*",FN_MC!F378)</f>
        <v>*</v>
      </c>
      <c r="I375" s="116" t="str">
        <f>IF(FN_MC!H378="","*",FN_MC!H378)</f>
        <v>*</v>
      </c>
      <c r="J375" s="116" t="str">
        <f>IF(FN_MC!I378="","*",FN_MC!I378)</f>
        <v>*</v>
      </c>
      <c r="K375" s="116" t="str">
        <f>IF(FN_MC!M378="","*",FN_MC!M378)</f>
        <v>-</v>
      </c>
      <c r="L375" s="116" t="str">
        <f>IF(FN_MC!N378="","*",FN_MC!N378)</f>
        <v>-</v>
      </c>
      <c r="M375" s="117" t="str">
        <f>IF(FN_MC!J378="","*",FN_MC!J378)</f>
        <v>*</v>
      </c>
      <c r="N375" s="117" t="str">
        <f>IF(FN_MC!K378="","*",FN_MC!K378)</f>
        <v>*</v>
      </c>
      <c r="O375" s="117" t="str">
        <f>IF(FN_MC!L378="","*",FN_MC!L378)</f>
        <v>*</v>
      </c>
      <c r="P375" s="117"/>
      <c r="Q375" s="134" t="str">
        <f>IF(FN_MC!O378="","*",FN_MC!O378)</f>
        <v>*</v>
      </c>
      <c r="R375" s="134" t="str">
        <f>IF(FN_MC!P378="","*",FN_MC!P378)</f>
        <v>*</v>
      </c>
      <c r="S375" s="116" t="str">
        <f>IF(FN_MC!Q378="","*",CONCATENATE(FN_MC!Q378," ",FN_MC!R378))</f>
        <v>*</v>
      </c>
      <c r="T375" s="116" t="str">
        <f>IF(FN_MC!V378="","*",FN_MC!V378)</f>
        <v>*</v>
      </c>
      <c r="U375" s="116" t="str">
        <f>IF(FN_MC!W378="","*",FN_MC!W378)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IF(FN_MC!Y379="","*",FN_MC!Y379)</f>
        <v>*</v>
      </c>
      <c r="B376" s="115" t="str">
        <f>IF(FN_MC!X379="","*",FN_MC!X379)</f>
        <v>*</v>
      </c>
      <c r="C376" s="115" t="str">
        <f>IF(FN_MC!Z379="","*",FN_MC!Z379)</f>
        <v>*</v>
      </c>
      <c r="D376" s="116" t="str">
        <f>IF(FN_MC!S379="","*",FN_MC!S379)</f>
        <v>-</v>
      </c>
      <c r="E376" s="116" t="str">
        <f>IF(FN_MC!T379="","*",FN_MC!T379)</f>
        <v>-</v>
      </c>
      <c r="F376" s="116" t="str">
        <f>IF(FN_MC!B379="","*",FN_MC!B379)</f>
        <v>*</v>
      </c>
      <c r="G376" s="116" t="str">
        <f>IF(FN_MC!D379="","*",FN_MC!D379)</f>
        <v>*</v>
      </c>
      <c r="H376" s="116" t="str">
        <f>IF(FN_MC!F379="","*",FN_MC!F379)</f>
        <v>*</v>
      </c>
      <c r="I376" s="116" t="str">
        <f>IF(FN_MC!H379="","*",FN_MC!H379)</f>
        <v>*</v>
      </c>
      <c r="J376" s="116" t="str">
        <f>IF(FN_MC!I379="","*",FN_MC!I379)</f>
        <v>*</v>
      </c>
      <c r="K376" s="116" t="str">
        <f>IF(FN_MC!M379="","*",FN_MC!M379)</f>
        <v>-</v>
      </c>
      <c r="L376" s="116" t="str">
        <f>IF(FN_MC!N379="","*",FN_MC!N379)</f>
        <v>-</v>
      </c>
      <c r="M376" s="117" t="str">
        <f>IF(FN_MC!J379="","*",FN_MC!J379)</f>
        <v>*</v>
      </c>
      <c r="N376" s="117" t="str">
        <f>IF(FN_MC!K379="","*",FN_MC!K379)</f>
        <v>*</v>
      </c>
      <c r="O376" s="117" t="str">
        <f>IF(FN_MC!L379="","*",FN_MC!L379)</f>
        <v>*</v>
      </c>
      <c r="P376" s="117"/>
      <c r="Q376" s="134" t="str">
        <f>IF(FN_MC!O379="","*",FN_MC!O379)</f>
        <v>*</v>
      </c>
      <c r="R376" s="134" t="str">
        <f>IF(FN_MC!P379="","*",FN_MC!P379)</f>
        <v>*</v>
      </c>
      <c r="S376" s="116" t="str">
        <f>IF(FN_MC!Q379="","*",CONCATENATE(FN_MC!Q379," ",FN_MC!R379))</f>
        <v>*</v>
      </c>
      <c r="T376" s="116" t="str">
        <f>IF(FN_MC!V379="","*",FN_MC!V379)</f>
        <v>*</v>
      </c>
      <c r="U376" s="116" t="str">
        <f>IF(FN_MC!W379="","*",FN_MC!W379)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IF(FN_MC!Y380="","*",FN_MC!Y380)</f>
        <v>*</v>
      </c>
      <c r="B377" s="115" t="str">
        <f>IF(FN_MC!X380="","*",FN_MC!X380)</f>
        <v>*</v>
      </c>
      <c r="C377" s="115" t="str">
        <f>IF(FN_MC!Z380="","*",FN_MC!Z380)</f>
        <v>*</v>
      </c>
      <c r="D377" s="116" t="str">
        <f>IF(FN_MC!S380="","*",FN_MC!S380)</f>
        <v>-</v>
      </c>
      <c r="E377" s="116" t="str">
        <f>IF(FN_MC!T380="","*",FN_MC!T380)</f>
        <v>-</v>
      </c>
      <c r="F377" s="116" t="str">
        <f>IF(FN_MC!B380="","*",FN_MC!B380)</f>
        <v>*</v>
      </c>
      <c r="G377" s="116" t="str">
        <f>IF(FN_MC!D380="","*",FN_MC!D380)</f>
        <v>*</v>
      </c>
      <c r="H377" s="116" t="str">
        <f>IF(FN_MC!F380="","*",FN_MC!F380)</f>
        <v>*</v>
      </c>
      <c r="I377" s="116" t="str">
        <f>IF(FN_MC!H380="","*",FN_MC!H380)</f>
        <v>*</v>
      </c>
      <c r="J377" s="116" t="str">
        <f>IF(FN_MC!I380="","*",FN_MC!I380)</f>
        <v>*</v>
      </c>
      <c r="K377" s="116" t="str">
        <f>IF(FN_MC!M380="","*",FN_MC!M380)</f>
        <v>-</v>
      </c>
      <c r="L377" s="116" t="str">
        <f>IF(FN_MC!N380="","*",FN_MC!N380)</f>
        <v>-</v>
      </c>
      <c r="M377" s="117" t="str">
        <f>IF(FN_MC!J380="","*",FN_MC!J380)</f>
        <v>*</v>
      </c>
      <c r="N377" s="117" t="str">
        <f>IF(FN_MC!K380="","*",FN_MC!K380)</f>
        <v>*</v>
      </c>
      <c r="O377" s="117" t="str">
        <f>IF(FN_MC!L380="","*",FN_MC!L380)</f>
        <v>*</v>
      </c>
      <c r="P377" s="117"/>
      <c r="Q377" s="134" t="str">
        <f>IF(FN_MC!O380="","*",FN_MC!O380)</f>
        <v>*</v>
      </c>
      <c r="R377" s="134" t="str">
        <f>IF(FN_MC!P380="","*",FN_MC!P380)</f>
        <v>*</v>
      </c>
      <c r="S377" s="116" t="str">
        <f>IF(FN_MC!Q380="","*",CONCATENATE(FN_MC!Q380," ",FN_MC!R380))</f>
        <v>*</v>
      </c>
      <c r="T377" s="116" t="str">
        <f>IF(FN_MC!V380="","*",FN_MC!V380)</f>
        <v>*</v>
      </c>
      <c r="U377" s="116" t="str">
        <f>IF(FN_MC!W380="","*",FN_MC!W380)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IF(FN_MC!Y381="","*",FN_MC!Y381)</f>
        <v>*</v>
      </c>
      <c r="B378" s="115" t="str">
        <f>IF(FN_MC!X381="","*",FN_MC!X381)</f>
        <v>*</v>
      </c>
      <c r="C378" s="115" t="str">
        <f>IF(FN_MC!Z381="","*",FN_MC!Z381)</f>
        <v>*</v>
      </c>
      <c r="D378" s="116" t="str">
        <f>IF(FN_MC!S381="","*",FN_MC!S381)</f>
        <v>-</v>
      </c>
      <c r="E378" s="116" t="str">
        <f>IF(FN_MC!T381="","*",FN_MC!T381)</f>
        <v>-</v>
      </c>
      <c r="F378" s="116" t="str">
        <f>IF(FN_MC!B381="","*",FN_MC!B381)</f>
        <v>*</v>
      </c>
      <c r="G378" s="116" t="str">
        <f>IF(FN_MC!D381="","*",FN_MC!D381)</f>
        <v>*</v>
      </c>
      <c r="H378" s="116" t="str">
        <f>IF(FN_MC!F381="","*",FN_MC!F381)</f>
        <v>*</v>
      </c>
      <c r="I378" s="116" t="str">
        <f>IF(FN_MC!H381="","*",FN_MC!H381)</f>
        <v>*</v>
      </c>
      <c r="J378" s="116" t="str">
        <f>IF(FN_MC!I381="","*",FN_MC!I381)</f>
        <v>*</v>
      </c>
      <c r="K378" s="116" t="str">
        <f>IF(FN_MC!M381="","*",FN_MC!M381)</f>
        <v>-</v>
      </c>
      <c r="L378" s="116" t="str">
        <f>IF(FN_MC!N381="","*",FN_MC!N381)</f>
        <v>-</v>
      </c>
      <c r="M378" s="117" t="str">
        <f>IF(FN_MC!J381="","*",FN_MC!J381)</f>
        <v>*</v>
      </c>
      <c r="N378" s="117" t="str">
        <f>IF(FN_MC!K381="","*",FN_MC!K381)</f>
        <v>*</v>
      </c>
      <c r="O378" s="117" t="str">
        <f>IF(FN_MC!L381="","*",FN_MC!L381)</f>
        <v>*</v>
      </c>
      <c r="P378" s="117"/>
      <c r="Q378" s="134" t="str">
        <f>IF(FN_MC!O381="","*",FN_MC!O381)</f>
        <v>*</v>
      </c>
      <c r="R378" s="134" t="str">
        <f>IF(FN_MC!P381="","*",FN_MC!P381)</f>
        <v>*</v>
      </c>
      <c r="S378" s="116" t="str">
        <f>IF(FN_MC!Q381="","*",CONCATENATE(FN_MC!Q381," ",FN_MC!R381))</f>
        <v>*</v>
      </c>
      <c r="T378" s="116" t="str">
        <f>IF(FN_MC!V381="","*",FN_MC!V381)</f>
        <v>*</v>
      </c>
      <c r="U378" s="116" t="str">
        <f>IF(FN_MC!W381="","*",FN_MC!W381)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IF(FN_MC!Y382="","*",FN_MC!Y382)</f>
        <v>*</v>
      </c>
      <c r="B379" s="115" t="str">
        <f>IF(FN_MC!X382="","*",FN_MC!X382)</f>
        <v>*</v>
      </c>
      <c r="C379" s="115" t="str">
        <f>IF(FN_MC!Z382="","*",FN_MC!Z382)</f>
        <v>*</v>
      </c>
      <c r="D379" s="116" t="str">
        <f>IF(FN_MC!S382="","*",FN_MC!S382)</f>
        <v>-</v>
      </c>
      <c r="E379" s="116" t="str">
        <f>IF(FN_MC!T382="","*",FN_MC!T382)</f>
        <v>-</v>
      </c>
      <c r="F379" s="116" t="str">
        <f>IF(FN_MC!B382="","*",FN_MC!B382)</f>
        <v>*</v>
      </c>
      <c r="G379" s="116" t="str">
        <f>IF(FN_MC!D382="","*",FN_MC!D382)</f>
        <v>*</v>
      </c>
      <c r="H379" s="116" t="str">
        <f>IF(FN_MC!F382="","*",FN_MC!F382)</f>
        <v>*</v>
      </c>
      <c r="I379" s="116" t="str">
        <f>IF(FN_MC!H382="","*",FN_MC!H382)</f>
        <v>*</v>
      </c>
      <c r="J379" s="116" t="str">
        <f>IF(FN_MC!I382="","*",FN_MC!I382)</f>
        <v>*</v>
      </c>
      <c r="K379" s="116" t="str">
        <f>IF(FN_MC!M382="","*",FN_MC!M382)</f>
        <v>-</v>
      </c>
      <c r="L379" s="116" t="str">
        <f>IF(FN_MC!N382="","*",FN_MC!N382)</f>
        <v>-</v>
      </c>
      <c r="M379" s="117" t="str">
        <f>IF(FN_MC!J382="","*",FN_MC!J382)</f>
        <v>*</v>
      </c>
      <c r="N379" s="117" t="str">
        <f>IF(FN_MC!K382="","*",FN_MC!K382)</f>
        <v>*</v>
      </c>
      <c r="O379" s="117" t="str">
        <f>IF(FN_MC!L382="","*",FN_MC!L382)</f>
        <v>*</v>
      </c>
      <c r="P379" s="117"/>
      <c r="Q379" s="134" t="str">
        <f>IF(FN_MC!O382="","*",FN_MC!O382)</f>
        <v>*</v>
      </c>
      <c r="R379" s="134" t="str">
        <f>IF(FN_MC!P382="","*",FN_MC!P382)</f>
        <v>*</v>
      </c>
      <c r="S379" s="116" t="str">
        <f>IF(FN_MC!Q382="","*",CONCATENATE(FN_MC!Q382," ",FN_MC!R382))</f>
        <v>*</v>
      </c>
      <c r="T379" s="116" t="str">
        <f>IF(FN_MC!V382="","*",FN_MC!V382)</f>
        <v>*</v>
      </c>
      <c r="U379" s="116" t="str">
        <f>IF(FN_MC!W382="","*",FN_MC!W382)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IF(FN_MC!Y383="","*",FN_MC!Y383)</f>
        <v>*</v>
      </c>
      <c r="B380" s="115" t="str">
        <f>IF(FN_MC!X383="","*",FN_MC!X383)</f>
        <v>*</v>
      </c>
      <c r="C380" s="115" t="str">
        <f>IF(FN_MC!Z383="","*",FN_MC!Z383)</f>
        <v>*</v>
      </c>
      <c r="D380" s="116" t="str">
        <f>IF(FN_MC!S383="","*",FN_MC!S383)</f>
        <v>-</v>
      </c>
      <c r="E380" s="116" t="str">
        <f>IF(FN_MC!T383="","*",FN_MC!T383)</f>
        <v>-</v>
      </c>
      <c r="F380" s="116" t="str">
        <f>IF(FN_MC!B383="","*",FN_MC!B383)</f>
        <v>*</v>
      </c>
      <c r="G380" s="116" t="str">
        <f>IF(FN_MC!D383="","*",FN_MC!D383)</f>
        <v>*</v>
      </c>
      <c r="H380" s="116" t="str">
        <f>IF(FN_MC!F383="","*",FN_MC!F383)</f>
        <v>*</v>
      </c>
      <c r="I380" s="116" t="str">
        <f>IF(FN_MC!H383="","*",FN_MC!H383)</f>
        <v>*</v>
      </c>
      <c r="J380" s="116" t="str">
        <f>IF(FN_MC!I383="","*",FN_MC!I383)</f>
        <v>*</v>
      </c>
      <c r="K380" s="116" t="str">
        <f>IF(FN_MC!M383="","*",FN_MC!M383)</f>
        <v>-</v>
      </c>
      <c r="L380" s="116" t="str">
        <f>IF(FN_MC!N383="","*",FN_MC!N383)</f>
        <v>-</v>
      </c>
      <c r="M380" s="117" t="str">
        <f>IF(FN_MC!J383="","*",FN_MC!J383)</f>
        <v>*</v>
      </c>
      <c r="N380" s="117" t="str">
        <f>IF(FN_MC!K383="","*",FN_MC!K383)</f>
        <v>*</v>
      </c>
      <c r="O380" s="117" t="str">
        <f>IF(FN_MC!L383="","*",FN_MC!L383)</f>
        <v>*</v>
      </c>
      <c r="P380" s="117"/>
      <c r="Q380" s="134" t="str">
        <f>IF(FN_MC!O383="","*",FN_MC!O383)</f>
        <v>*</v>
      </c>
      <c r="R380" s="134" t="str">
        <f>IF(FN_MC!P383="","*",FN_MC!P383)</f>
        <v>*</v>
      </c>
      <c r="S380" s="116" t="str">
        <f>IF(FN_MC!Q383="","*",CONCATENATE(FN_MC!Q383," ",FN_MC!R383))</f>
        <v>*</v>
      </c>
      <c r="T380" s="116" t="str">
        <f>IF(FN_MC!V383="","*",FN_MC!V383)</f>
        <v>*</v>
      </c>
      <c r="U380" s="116" t="str">
        <f>IF(FN_MC!W383="","*",FN_MC!W383)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IF(FN_MC!Y384="","*",FN_MC!Y384)</f>
        <v>*</v>
      </c>
      <c r="B381" s="115" t="str">
        <f>IF(FN_MC!X384="","*",FN_MC!X384)</f>
        <v>*</v>
      </c>
      <c r="C381" s="115" t="str">
        <f>IF(FN_MC!Z384="","*",FN_MC!Z384)</f>
        <v>*</v>
      </c>
      <c r="D381" s="116" t="str">
        <f>IF(FN_MC!S384="","*",FN_MC!S384)</f>
        <v>-</v>
      </c>
      <c r="E381" s="116" t="str">
        <f>IF(FN_MC!T384="","*",FN_MC!T384)</f>
        <v>-</v>
      </c>
      <c r="F381" s="116" t="str">
        <f>IF(FN_MC!B384="","*",FN_MC!B384)</f>
        <v>*</v>
      </c>
      <c r="G381" s="116" t="str">
        <f>IF(FN_MC!D384="","*",FN_MC!D384)</f>
        <v>*</v>
      </c>
      <c r="H381" s="116" t="str">
        <f>IF(FN_MC!F384="","*",FN_MC!F384)</f>
        <v>*</v>
      </c>
      <c r="I381" s="116" t="str">
        <f>IF(FN_MC!H384="","*",FN_MC!H384)</f>
        <v>*</v>
      </c>
      <c r="J381" s="116" t="str">
        <f>IF(FN_MC!I384="","*",FN_MC!I384)</f>
        <v>*</v>
      </c>
      <c r="K381" s="116" t="str">
        <f>IF(FN_MC!M384="","*",FN_MC!M384)</f>
        <v>-</v>
      </c>
      <c r="L381" s="116" t="str">
        <f>IF(FN_MC!N384="","*",FN_MC!N384)</f>
        <v>-</v>
      </c>
      <c r="M381" s="117" t="str">
        <f>IF(FN_MC!J384="","*",FN_MC!J384)</f>
        <v>*</v>
      </c>
      <c r="N381" s="117" t="str">
        <f>IF(FN_MC!K384="","*",FN_MC!K384)</f>
        <v>*</v>
      </c>
      <c r="O381" s="117" t="str">
        <f>IF(FN_MC!L384="","*",FN_MC!L384)</f>
        <v>*</v>
      </c>
      <c r="P381" s="117"/>
      <c r="Q381" s="134" t="str">
        <f>IF(FN_MC!O384="","*",FN_MC!O384)</f>
        <v>*</v>
      </c>
      <c r="R381" s="134" t="str">
        <f>IF(FN_MC!P384="","*",FN_MC!P384)</f>
        <v>*</v>
      </c>
      <c r="S381" s="116" t="str">
        <f>IF(FN_MC!Q384="","*",CONCATENATE(FN_MC!Q384," ",FN_MC!R384))</f>
        <v>*</v>
      </c>
      <c r="T381" s="116" t="str">
        <f>IF(FN_MC!V384="","*",FN_MC!V384)</f>
        <v>*</v>
      </c>
      <c r="U381" s="116" t="str">
        <f>IF(FN_MC!W384="","*",FN_MC!W384)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IF(FN_MC!Y385="","*",FN_MC!Y385)</f>
        <v>*</v>
      </c>
      <c r="B382" s="115" t="str">
        <f>IF(FN_MC!X385="","*",FN_MC!X385)</f>
        <v>*</v>
      </c>
      <c r="C382" s="115" t="str">
        <f>IF(FN_MC!Z385="","*",FN_MC!Z385)</f>
        <v>*</v>
      </c>
      <c r="D382" s="116" t="str">
        <f>IF(FN_MC!S385="","*",FN_MC!S385)</f>
        <v>-</v>
      </c>
      <c r="E382" s="116" t="str">
        <f>IF(FN_MC!T385="","*",FN_MC!T385)</f>
        <v>-</v>
      </c>
      <c r="F382" s="116" t="str">
        <f>IF(FN_MC!B385="","*",FN_MC!B385)</f>
        <v>*</v>
      </c>
      <c r="G382" s="116" t="str">
        <f>IF(FN_MC!D385="","*",FN_MC!D385)</f>
        <v>*</v>
      </c>
      <c r="H382" s="116" t="str">
        <f>IF(FN_MC!F385="","*",FN_MC!F385)</f>
        <v>*</v>
      </c>
      <c r="I382" s="116" t="str">
        <f>IF(FN_MC!H385="","*",FN_MC!H385)</f>
        <v>*</v>
      </c>
      <c r="J382" s="116" t="str">
        <f>IF(FN_MC!I385="","*",FN_MC!I385)</f>
        <v>*</v>
      </c>
      <c r="K382" s="116" t="str">
        <f>IF(FN_MC!M385="","*",FN_MC!M385)</f>
        <v>-</v>
      </c>
      <c r="L382" s="116" t="str">
        <f>IF(FN_MC!N385="","*",FN_MC!N385)</f>
        <v>-</v>
      </c>
      <c r="M382" s="117" t="str">
        <f>IF(FN_MC!J385="","*",FN_MC!J385)</f>
        <v>*</v>
      </c>
      <c r="N382" s="117" t="str">
        <f>IF(FN_MC!K385="","*",FN_MC!K385)</f>
        <v>*</v>
      </c>
      <c r="O382" s="117" t="str">
        <f>IF(FN_MC!L385="","*",FN_MC!L385)</f>
        <v>*</v>
      </c>
      <c r="P382" s="117"/>
      <c r="Q382" s="134" t="str">
        <f>IF(FN_MC!O385="","*",FN_MC!O385)</f>
        <v>*</v>
      </c>
      <c r="R382" s="134" t="str">
        <f>IF(FN_MC!P385="","*",FN_MC!P385)</f>
        <v>*</v>
      </c>
      <c r="S382" s="116" t="str">
        <f>IF(FN_MC!Q385="","*",CONCATENATE(FN_MC!Q385," ",FN_MC!R385))</f>
        <v>*</v>
      </c>
      <c r="T382" s="116" t="str">
        <f>IF(FN_MC!V385="","*",FN_MC!V385)</f>
        <v>*</v>
      </c>
      <c r="U382" s="116" t="str">
        <f>IF(FN_MC!W385="","*",FN_MC!W385)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IF(FN_MC!Y386="","*",FN_MC!Y386)</f>
        <v>*</v>
      </c>
      <c r="B383" s="115" t="str">
        <f>IF(FN_MC!X386="","*",FN_MC!X386)</f>
        <v>*</v>
      </c>
      <c r="C383" s="115" t="str">
        <f>IF(FN_MC!Z386="","*",FN_MC!Z386)</f>
        <v>*</v>
      </c>
      <c r="D383" s="116" t="str">
        <f>IF(FN_MC!S386="","*",FN_MC!S386)</f>
        <v>-</v>
      </c>
      <c r="E383" s="116" t="str">
        <f>IF(FN_MC!T386="","*",FN_MC!T386)</f>
        <v>-</v>
      </c>
      <c r="F383" s="116" t="str">
        <f>IF(FN_MC!B386="","*",FN_MC!B386)</f>
        <v>*</v>
      </c>
      <c r="G383" s="116" t="str">
        <f>IF(FN_MC!D386="","*",FN_MC!D386)</f>
        <v>*</v>
      </c>
      <c r="H383" s="116" t="str">
        <f>IF(FN_MC!F386="","*",FN_MC!F386)</f>
        <v>*</v>
      </c>
      <c r="I383" s="116" t="str">
        <f>IF(FN_MC!H386="","*",FN_MC!H386)</f>
        <v>*</v>
      </c>
      <c r="J383" s="116" t="str">
        <f>IF(FN_MC!I386="","*",FN_MC!I386)</f>
        <v>*</v>
      </c>
      <c r="K383" s="116" t="str">
        <f>IF(FN_MC!M386="","*",FN_MC!M386)</f>
        <v>-</v>
      </c>
      <c r="L383" s="116" t="str">
        <f>IF(FN_MC!N386="","*",FN_MC!N386)</f>
        <v>-</v>
      </c>
      <c r="M383" s="117" t="str">
        <f>IF(FN_MC!J386="","*",FN_MC!J386)</f>
        <v>*</v>
      </c>
      <c r="N383" s="117" t="str">
        <f>IF(FN_MC!K386="","*",FN_MC!K386)</f>
        <v>*</v>
      </c>
      <c r="O383" s="117" t="str">
        <f>IF(FN_MC!L386="","*",FN_MC!L386)</f>
        <v>*</v>
      </c>
      <c r="P383" s="117"/>
      <c r="Q383" s="134" t="str">
        <f>IF(FN_MC!O386="","*",FN_MC!O386)</f>
        <v>*</v>
      </c>
      <c r="R383" s="134" t="str">
        <f>IF(FN_MC!P386="","*",FN_MC!P386)</f>
        <v>*</v>
      </c>
      <c r="S383" s="116" t="str">
        <f>IF(FN_MC!Q386="","*",CONCATENATE(FN_MC!Q386," ",FN_MC!R386))</f>
        <v>*</v>
      </c>
      <c r="T383" s="116" t="str">
        <f>IF(FN_MC!V386="","*",FN_MC!V386)</f>
        <v>*</v>
      </c>
      <c r="U383" s="116" t="str">
        <f>IF(FN_MC!W386="","*",FN_MC!W386)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IF(FN_MC!Y387="","*",FN_MC!Y387)</f>
        <v>*</v>
      </c>
      <c r="B384" s="115" t="str">
        <f>IF(FN_MC!X387="","*",FN_MC!X387)</f>
        <v>*</v>
      </c>
      <c r="C384" s="115" t="str">
        <f>IF(FN_MC!Z387="","*",FN_MC!Z387)</f>
        <v>*</v>
      </c>
      <c r="D384" s="116" t="str">
        <f>IF(FN_MC!S387="","*",FN_MC!S387)</f>
        <v>-</v>
      </c>
      <c r="E384" s="116" t="str">
        <f>IF(FN_MC!T387="","*",FN_MC!T387)</f>
        <v>-</v>
      </c>
      <c r="F384" s="116" t="str">
        <f>IF(FN_MC!B387="","*",FN_MC!B387)</f>
        <v>*</v>
      </c>
      <c r="G384" s="116" t="str">
        <f>IF(FN_MC!D387="","*",FN_MC!D387)</f>
        <v>*</v>
      </c>
      <c r="H384" s="116" t="str">
        <f>IF(FN_MC!F387="","*",FN_MC!F387)</f>
        <v>*</v>
      </c>
      <c r="I384" s="116" t="str">
        <f>IF(FN_MC!H387="","*",FN_MC!H387)</f>
        <v>*</v>
      </c>
      <c r="J384" s="116" t="str">
        <f>IF(FN_MC!I387="","*",FN_MC!I387)</f>
        <v>*</v>
      </c>
      <c r="K384" s="116" t="str">
        <f>IF(FN_MC!M387="","*",FN_MC!M387)</f>
        <v>-</v>
      </c>
      <c r="L384" s="116" t="str">
        <f>IF(FN_MC!N387="","*",FN_MC!N387)</f>
        <v>-</v>
      </c>
      <c r="M384" s="117" t="str">
        <f>IF(FN_MC!J387="","*",FN_MC!J387)</f>
        <v>*</v>
      </c>
      <c r="N384" s="117" t="str">
        <f>IF(FN_MC!K387="","*",FN_MC!K387)</f>
        <v>*</v>
      </c>
      <c r="O384" s="117" t="str">
        <f>IF(FN_MC!L387="","*",FN_MC!L387)</f>
        <v>*</v>
      </c>
      <c r="P384" s="117"/>
      <c r="Q384" s="134" t="str">
        <f>IF(FN_MC!O387="","*",FN_MC!O387)</f>
        <v>*</v>
      </c>
      <c r="R384" s="134" t="str">
        <f>IF(FN_MC!P387="","*",FN_MC!P387)</f>
        <v>*</v>
      </c>
      <c r="S384" s="116" t="str">
        <f>IF(FN_MC!Q387="","*",CONCATENATE(FN_MC!Q387," ",FN_MC!R387))</f>
        <v>*</v>
      </c>
      <c r="T384" s="116" t="str">
        <f>IF(FN_MC!V387="","*",FN_MC!V387)</f>
        <v>*</v>
      </c>
      <c r="U384" s="116" t="str">
        <f>IF(FN_MC!W387="","*",FN_MC!W387)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IF(FN_MC!Y388="","*",FN_MC!Y388)</f>
        <v>*</v>
      </c>
      <c r="B385" s="115" t="str">
        <f>IF(FN_MC!X388="","*",FN_MC!X388)</f>
        <v>*</v>
      </c>
      <c r="C385" s="115" t="str">
        <f>IF(FN_MC!Z388="","*",FN_MC!Z388)</f>
        <v>*</v>
      </c>
      <c r="D385" s="116" t="str">
        <f>IF(FN_MC!S388="","*",FN_MC!S388)</f>
        <v>-</v>
      </c>
      <c r="E385" s="116" t="str">
        <f>IF(FN_MC!T388="","*",FN_MC!T388)</f>
        <v>-</v>
      </c>
      <c r="F385" s="116" t="str">
        <f>IF(FN_MC!B388="","*",FN_MC!B388)</f>
        <v>*</v>
      </c>
      <c r="G385" s="116" t="str">
        <f>IF(FN_MC!D388="","*",FN_MC!D388)</f>
        <v>*</v>
      </c>
      <c r="H385" s="116" t="str">
        <f>IF(FN_MC!F388="","*",FN_MC!F388)</f>
        <v>*</v>
      </c>
      <c r="I385" s="116" t="str">
        <f>IF(FN_MC!H388="","*",FN_MC!H388)</f>
        <v>*</v>
      </c>
      <c r="J385" s="116" t="str">
        <f>IF(FN_MC!I388="","*",FN_MC!I388)</f>
        <v>*</v>
      </c>
      <c r="K385" s="116" t="str">
        <f>IF(FN_MC!M388="","*",FN_MC!M388)</f>
        <v>-</v>
      </c>
      <c r="L385" s="116" t="str">
        <f>IF(FN_MC!N388="","*",FN_MC!N388)</f>
        <v>-</v>
      </c>
      <c r="M385" s="117" t="str">
        <f>IF(FN_MC!J388="","*",FN_MC!J388)</f>
        <v>*</v>
      </c>
      <c r="N385" s="117" t="str">
        <f>IF(FN_MC!K388="","*",FN_MC!K388)</f>
        <v>*</v>
      </c>
      <c r="O385" s="117" t="str">
        <f>IF(FN_MC!L388="","*",FN_MC!L388)</f>
        <v>*</v>
      </c>
      <c r="P385" s="117"/>
      <c r="Q385" s="134" t="str">
        <f>IF(FN_MC!O388="","*",FN_MC!O388)</f>
        <v>*</v>
      </c>
      <c r="R385" s="134" t="str">
        <f>IF(FN_MC!P388="","*",FN_MC!P388)</f>
        <v>*</v>
      </c>
      <c r="S385" s="116" t="str">
        <f>IF(FN_MC!Q388="","*",CONCATENATE(FN_MC!Q388," ",FN_MC!R388))</f>
        <v>*</v>
      </c>
      <c r="T385" s="116" t="str">
        <f>IF(FN_MC!V388="","*",FN_MC!V388)</f>
        <v>*</v>
      </c>
      <c r="U385" s="116" t="str">
        <f>IF(FN_MC!W388="","*",FN_MC!W388)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IF(FN_MC!Y389="","*",FN_MC!Y389)</f>
        <v>*</v>
      </c>
      <c r="B386" s="115" t="str">
        <f>IF(FN_MC!X389="","*",FN_MC!X389)</f>
        <v>*</v>
      </c>
      <c r="C386" s="115" t="str">
        <f>IF(FN_MC!Z389="","*",FN_MC!Z389)</f>
        <v>*</v>
      </c>
      <c r="D386" s="116" t="str">
        <f>IF(FN_MC!S389="","*",FN_MC!S389)</f>
        <v>-</v>
      </c>
      <c r="E386" s="116" t="str">
        <f>IF(FN_MC!T389="","*",FN_MC!T389)</f>
        <v>-</v>
      </c>
      <c r="F386" s="116" t="str">
        <f>IF(FN_MC!B389="","*",FN_MC!B389)</f>
        <v>*</v>
      </c>
      <c r="G386" s="116" t="str">
        <f>IF(FN_MC!D389="","*",FN_MC!D389)</f>
        <v>*</v>
      </c>
      <c r="H386" s="116" t="str">
        <f>IF(FN_MC!F389="","*",FN_MC!F389)</f>
        <v>*</v>
      </c>
      <c r="I386" s="116" t="str">
        <f>IF(FN_MC!H389="","*",FN_MC!H389)</f>
        <v>*</v>
      </c>
      <c r="J386" s="116" t="str">
        <f>IF(FN_MC!I389="","*",FN_MC!I389)</f>
        <v>*</v>
      </c>
      <c r="K386" s="116" t="str">
        <f>IF(FN_MC!M389="","*",FN_MC!M389)</f>
        <v>-</v>
      </c>
      <c r="L386" s="116" t="str">
        <f>IF(FN_MC!N389="","*",FN_MC!N389)</f>
        <v>-</v>
      </c>
      <c r="M386" s="117" t="str">
        <f>IF(FN_MC!J389="","*",FN_MC!J389)</f>
        <v>*</v>
      </c>
      <c r="N386" s="117" t="str">
        <f>IF(FN_MC!K389="","*",FN_MC!K389)</f>
        <v>*</v>
      </c>
      <c r="O386" s="117" t="str">
        <f>IF(FN_MC!L389="","*",FN_MC!L389)</f>
        <v>*</v>
      </c>
      <c r="P386" s="117"/>
      <c r="Q386" s="134" t="str">
        <f>IF(FN_MC!O389="","*",FN_MC!O389)</f>
        <v>*</v>
      </c>
      <c r="R386" s="134" t="str">
        <f>IF(FN_MC!P389="","*",FN_MC!P389)</f>
        <v>*</v>
      </c>
      <c r="S386" s="116" t="str">
        <f>IF(FN_MC!Q389="","*",CONCATENATE(FN_MC!Q389," ",FN_MC!R389))</f>
        <v>*</v>
      </c>
      <c r="T386" s="116" t="str">
        <f>IF(FN_MC!V389="","*",FN_MC!V389)</f>
        <v>*</v>
      </c>
      <c r="U386" s="116" t="str">
        <f>IF(FN_MC!W389="","*",FN_MC!W389)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IF(FN_MC!Y390="","*",FN_MC!Y390)</f>
        <v>*</v>
      </c>
      <c r="B387" s="115" t="str">
        <f>IF(FN_MC!X390="","*",FN_MC!X390)</f>
        <v>*</v>
      </c>
      <c r="C387" s="115" t="str">
        <f>IF(FN_MC!Z390="","*",FN_MC!Z390)</f>
        <v>*</v>
      </c>
      <c r="D387" s="116" t="str">
        <f>IF(FN_MC!S390="","*",FN_MC!S390)</f>
        <v>-</v>
      </c>
      <c r="E387" s="116" t="str">
        <f>IF(FN_MC!T390="","*",FN_MC!T390)</f>
        <v>-</v>
      </c>
      <c r="F387" s="116" t="str">
        <f>IF(FN_MC!B390="","*",FN_MC!B390)</f>
        <v>*</v>
      </c>
      <c r="G387" s="116" t="str">
        <f>IF(FN_MC!D390="","*",FN_MC!D390)</f>
        <v>*</v>
      </c>
      <c r="H387" s="116" t="str">
        <f>IF(FN_MC!F390="","*",FN_MC!F390)</f>
        <v>*</v>
      </c>
      <c r="I387" s="116" t="str">
        <f>IF(FN_MC!H390="","*",FN_MC!H390)</f>
        <v>*</v>
      </c>
      <c r="J387" s="116" t="str">
        <f>IF(FN_MC!I390="","*",FN_MC!I390)</f>
        <v>*</v>
      </c>
      <c r="K387" s="116" t="str">
        <f>IF(FN_MC!M390="","*",FN_MC!M390)</f>
        <v>-</v>
      </c>
      <c r="L387" s="116" t="str">
        <f>IF(FN_MC!N390="","*",FN_MC!N390)</f>
        <v>-</v>
      </c>
      <c r="M387" s="117" t="str">
        <f>IF(FN_MC!J390="","*",FN_MC!J390)</f>
        <v>*</v>
      </c>
      <c r="N387" s="117" t="str">
        <f>IF(FN_MC!K390="","*",FN_MC!K390)</f>
        <v>*</v>
      </c>
      <c r="O387" s="117" t="str">
        <f>IF(FN_MC!L390="","*",FN_MC!L390)</f>
        <v>*</v>
      </c>
      <c r="P387" s="117"/>
      <c r="Q387" s="134" t="str">
        <f>IF(FN_MC!O390="","*",FN_MC!O390)</f>
        <v>*</v>
      </c>
      <c r="R387" s="134" t="str">
        <f>IF(FN_MC!P390="","*",FN_MC!P390)</f>
        <v>*</v>
      </c>
      <c r="S387" s="116" t="str">
        <f>IF(FN_MC!Q390="","*",CONCATENATE(FN_MC!Q390," ",FN_MC!R390))</f>
        <v>*</v>
      </c>
      <c r="T387" s="116" t="str">
        <f>IF(FN_MC!V390="","*",FN_MC!V390)</f>
        <v>*</v>
      </c>
      <c r="U387" s="116" t="str">
        <f>IF(FN_MC!W390="","*",FN_MC!W390)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IF(FN_MC!Y391="","*",FN_MC!Y391)</f>
        <v>*</v>
      </c>
      <c r="B388" s="115" t="str">
        <f>IF(FN_MC!X391="","*",FN_MC!X391)</f>
        <v>*</v>
      </c>
      <c r="C388" s="115" t="str">
        <f>IF(FN_MC!Z391="","*",FN_MC!Z391)</f>
        <v>*</v>
      </c>
      <c r="D388" s="116" t="str">
        <f>IF(FN_MC!S391="","*",FN_MC!S391)</f>
        <v>-</v>
      </c>
      <c r="E388" s="116" t="str">
        <f>IF(FN_MC!T391="","*",FN_MC!T391)</f>
        <v>-</v>
      </c>
      <c r="F388" s="116" t="str">
        <f>IF(FN_MC!B391="","*",FN_MC!B391)</f>
        <v>*</v>
      </c>
      <c r="G388" s="116" t="str">
        <f>IF(FN_MC!D391="","*",FN_MC!D391)</f>
        <v>*</v>
      </c>
      <c r="H388" s="116" t="str">
        <f>IF(FN_MC!F391="","*",FN_MC!F391)</f>
        <v>*</v>
      </c>
      <c r="I388" s="116" t="str">
        <f>IF(FN_MC!H391="","*",FN_MC!H391)</f>
        <v>*</v>
      </c>
      <c r="J388" s="116" t="str">
        <f>IF(FN_MC!I391="","*",FN_MC!I391)</f>
        <v>*</v>
      </c>
      <c r="K388" s="116" t="str">
        <f>IF(FN_MC!M391="","*",FN_MC!M391)</f>
        <v>-</v>
      </c>
      <c r="L388" s="116" t="str">
        <f>IF(FN_MC!N391="","*",FN_MC!N391)</f>
        <v>-</v>
      </c>
      <c r="M388" s="117" t="str">
        <f>IF(FN_MC!J391="","*",FN_MC!J391)</f>
        <v>*</v>
      </c>
      <c r="N388" s="117" t="str">
        <f>IF(FN_MC!K391="","*",FN_MC!K391)</f>
        <v>*</v>
      </c>
      <c r="O388" s="117" t="str">
        <f>IF(FN_MC!L391="","*",FN_MC!L391)</f>
        <v>*</v>
      </c>
      <c r="P388" s="117"/>
      <c r="Q388" s="134" t="str">
        <f>IF(FN_MC!O391="","*",FN_MC!O391)</f>
        <v>*</v>
      </c>
      <c r="R388" s="134" t="str">
        <f>IF(FN_MC!P391="","*",FN_MC!P391)</f>
        <v>*</v>
      </c>
      <c r="S388" s="116" t="str">
        <f>IF(FN_MC!Q391="","*",CONCATENATE(FN_MC!Q391," ",FN_MC!R391))</f>
        <v>*</v>
      </c>
      <c r="T388" s="116" t="str">
        <f>IF(FN_MC!V391="","*",FN_MC!V391)</f>
        <v>*</v>
      </c>
      <c r="U388" s="116" t="str">
        <f>IF(FN_MC!W391="","*",FN_MC!W391)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IF(FN_MC!Y392="","*",FN_MC!Y392)</f>
        <v>*</v>
      </c>
      <c r="B389" s="115" t="str">
        <f>IF(FN_MC!X392="","*",FN_MC!X392)</f>
        <v>*</v>
      </c>
      <c r="C389" s="115" t="str">
        <f>IF(FN_MC!Z392="","*",FN_MC!Z392)</f>
        <v>*</v>
      </c>
      <c r="D389" s="116" t="str">
        <f>IF(FN_MC!S392="","*",FN_MC!S392)</f>
        <v>-</v>
      </c>
      <c r="E389" s="116" t="str">
        <f>IF(FN_MC!T392="","*",FN_MC!T392)</f>
        <v>-</v>
      </c>
      <c r="F389" s="116" t="str">
        <f>IF(FN_MC!B392="","*",FN_MC!B392)</f>
        <v>*</v>
      </c>
      <c r="G389" s="116" t="str">
        <f>IF(FN_MC!D392="","*",FN_MC!D392)</f>
        <v>*</v>
      </c>
      <c r="H389" s="116" t="str">
        <f>IF(FN_MC!F392="","*",FN_MC!F392)</f>
        <v>*</v>
      </c>
      <c r="I389" s="116" t="str">
        <f>IF(FN_MC!H392="","*",FN_MC!H392)</f>
        <v>*</v>
      </c>
      <c r="J389" s="116" t="str">
        <f>IF(FN_MC!I392="","*",FN_MC!I392)</f>
        <v>*</v>
      </c>
      <c r="K389" s="116" t="str">
        <f>IF(FN_MC!M392="","*",FN_MC!M392)</f>
        <v>-</v>
      </c>
      <c r="L389" s="116" t="str">
        <f>IF(FN_MC!N392="","*",FN_MC!N392)</f>
        <v>-</v>
      </c>
      <c r="M389" s="117" t="str">
        <f>IF(FN_MC!J392="","*",FN_MC!J392)</f>
        <v>*</v>
      </c>
      <c r="N389" s="117" t="str">
        <f>IF(FN_MC!K392="","*",FN_MC!K392)</f>
        <v>*</v>
      </c>
      <c r="O389" s="117" t="str">
        <f>IF(FN_MC!L392="","*",FN_MC!L392)</f>
        <v>*</v>
      </c>
      <c r="P389" s="117"/>
      <c r="Q389" s="134" t="str">
        <f>IF(FN_MC!O392="","*",FN_MC!O392)</f>
        <v>*</v>
      </c>
      <c r="R389" s="134" t="str">
        <f>IF(FN_MC!P392="","*",FN_MC!P392)</f>
        <v>*</v>
      </c>
      <c r="S389" s="116" t="str">
        <f>IF(FN_MC!Q392="","*",CONCATENATE(FN_MC!Q392," ",FN_MC!R392))</f>
        <v>*</v>
      </c>
      <c r="T389" s="116" t="str">
        <f>IF(FN_MC!V392="","*",FN_MC!V392)</f>
        <v>*</v>
      </c>
      <c r="U389" s="116" t="str">
        <f>IF(FN_MC!W392="","*",FN_MC!W392)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1914</v>
      </c>
    </row>
  </sheetData>
  <autoFilter ref="A2:Y3000" xr:uid="{D1126E52-FA3F-4EAC-A720-DDE9797BEFF6}">
    <filterColumn colId="5">
      <filters>
        <dateGroupItem year="2025" month="10" day="2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1915</v>
      </c>
      <c r="C2" s="101" t="s">
        <v>1148</v>
      </c>
      <c r="D2" s="101" t="s">
        <v>1150</v>
      </c>
      <c r="E2" s="101" t="s">
        <v>1916</v>
      </c>
      <c r="F2" s="101" t="s">
        <v>1917</v>
      </c>
      <c r="G2" s="101" t="s">
        <v>1918</v>
      </c>
      <c r="H2" s="101" t="s">
        <v>1919</v>
      </c>
      <c r="I2" s="101" t="s">
        <v>1920</v>
      </c>
      <c r="J2" s="101" t="s">
        <v>1921</v>
      </c>
      <c r="K2" s="137" t="s">
        <v>1922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 hidden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 hidden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 hidden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 hidden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 hidden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OPORTUNIDADE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OPORTUNIDADE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OPORTUNIDADE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OPORTUNIDADE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OPORTUNIDADE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>
      <c r="B302" s="126" t="str">
        <f>IF(FN_MC!Y325="","*",FN_MC!Y325)</f>
        <v>SIM</v>
      </c>
      <c r="C302" s="127">
        <f>IF(FN_MC!B325="","*",FN_MC!B325)</f>
        <v>45957</v>
      </c>
      <c r="D302" s="127" t="str">
        <f>IF(FN_MC!D325="","*",FN_MC!D325)</f>
        <v>W71</v>
      </c>
      <c r="E302" s="127" t="str">
        <f>IF(FN_MC!H325="","*",FN_MC!H325)</f>
        <v>TGR2</v>
      </c>
      <c r="F302" s="143" t="str">
        <f>IF(FN_MC!M325="","*",FN_MC!M325)</f>
        <v>TAG-TRO</v>
      </c>
      <c r="G302" s="127" t="str">
        <f>IF(FN_MC!I325="","*",FN_MC!I325)</f>
        <v>752RVD</v>
      </c>
      <c r="H302" s="127" t="str">
        <f>IF(FN_MC!AB325="","*",FN_MC!AB325)</f>
        <v>FIXO</v>
      </c>
      <c r="I302" s="127" t="str">
        <f>IF(FN_MC!AC325="","*",FN_MC!AC325)</f>
        <v>-</v>
      </c>
      <c r="J302" s="128">
        <f>IF(FN_MC!AA325="","*",FN_MC!AA325)</f>
        <v>1</v>
      </c>
      <c r="K302" s="140">
        <f>IF(FN_MC!AD325="","*",FN_MC!AD325)</f>
        <v>0.75</v>
      </c>
    </row>
    <row r="303" spans="2:11" s="129" customFormat="1">
      <c r="B303" s="126" t="str">
        <f>IF(FN_MC!Y326="","*",FN_MC!Y326)</f>
        <v>OPORTUNIDADE</v>
      </c>
      <c r="C303" s="127">
        <f>IF(FN_MC!B326="","*",FN_MC!B326)</f>
        <v>45957</v>
      </c>
      <c r="D303" s="127" t="str">
        <f>IF(FN_MC!D326="","*",FN_MC!D326)</f>
        <v>W48</v>
      </c>
      <c r="E303" s="127" t="str">
        <f>IF(FN_MC!H326="","*",FN_MC!H326)</f>
        <v>TOM2</v>
      </c>
      <c r="F303" s="143" t="str">
        <f>IF(FN_MC!M326="","*",FN_MC!M326)</f>
        <v>TBA-TIP</v>
      </c>
      <c r="G303" s="127" t="str">
        <f>IF(FN_MC!I326="","*",FN_MC!I326)</f>
        <v>TOM2</v>
      </c>
      <c r="H303" s="127" t="str">
        <f>IF(FN_MC!AB326="","*",FN_MC!AB326)</f>
        <v>FIXO</v>
      </c>
      <c r="I303" s="127" t="str">
        <f>IF(FN_MC!AC326="","*",FN_MC!AC326)</f>
        <v>ACIONAMENTO</v>
      </c>
      <c r="J303" s="128">
        <f>IF(FN_MC!AA326="","*",FN_MC!AA326)</f>
        <v>1</v>
      </c>
      <c r="K303" s="140">
        <f>IF(FN_MC!AD326="","*",FN_MC!AD326)</f>
        <v>0.33333333333333331</v>
      </c>
    </row>
    <row r="304" spans="2:11" s="129" customFormat="1">
      <c r="B304" s="126" t="str">
        <f>IF(FN_MC!Y327="","*",FN_MC!Y327)</f>
        <v>OPORTUNIDADE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>
      <c r="B305" s="126" t="str">
        <f>IF(FN_MC!Y328="","*",FN_MC!Y328)</f>
        <v>OPORTUNIDADE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>
      <c r="B306" s="126" t="str">
        <f>IF(FN_MC!Y329="","*",FN_MC!Y329)</f>
        <v>OPORTUNIDADE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>
      <c r="B307" s="126" t="str">
        <f>IF(FN_MC!Y330="","*",FN_MC!Y330)</f>
        <v>OPORTUNIDADE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>
      <c r="B308" s="126" t="str">
        <f>IF(FN_MC!Y331="","*",FN_MC!Y331)</f>
        <v>SIM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>
      <c r="B309" s="126" t="str">
        <f>IF(FN_MC!Y332="","*",FN_MC!Y332)</f>
        <v>SIM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>
      <c r="B310" s="126" t="str">
        <f>IF(FN_MC!Y333="","*",FN_MC!Y333)</f>
        <v>OPORTUNIDADE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-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>
      <c r="B311" s="126" t="str">
        <f>IF(FN_MC!Y334="","*",FN_MC!Y334)</f>
        <v>OPORTUNIDADE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>
      <c r="B312" s="126" t="str">
        <f>IF(FN_MC!Y335="","*",FN_MC!Y335)</f>
        <v>OPORTUNIDADE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>
      <c r="B313" s="126" t="str">
        <f>IF(FN_MC!Y336="","*",FN_MC!Y336)</f>
        <v>OPORTUNIDADE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>
      <c r="B314" s="126" t="str">
        <f>IF(FN_MC!Y337="","*",FN_MC!Y337)</f>
        <v>OPORTUNIDADE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>
      <c r="B315" s="126" t="str">
        <f>IF(FN_MC!Y338="","*",FN_MC!Y338)</f>
        <v>OPORTUNIDADE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>
      <c r="B316" s="126" t="str">
        <f>IF(FN_MC!Y339="","*",FN_MC!Y339)</f>
        <v>OPORTUNIDADE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2025-10-27T10:28:07Z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