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92" documentId="8_{B6337239-1A00-434D-AAD0-422EA1FEB5AE}" xr6:coauthVersionLast="47" xr6:coauthVersionMax="47" xr10:uidLastSave="{549312D5-99A0-48FB-98FA-4252DD65EA1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4" i="1" l="1" a="1"/>
  <c r="M134" i="1"/>
  <c r="N134" i="1" a="1"/>
  <c r="N134" i="1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S132" i="1" a="1"/>
  <c r="S132" i="1"/>
  <c r="R132" i="1"/>
  <c r="N132" i="1" a="1"/>
  <c r="N132" i="1"/>
  <c r="AN132" i="1" s="1"/>
  <c r="M132" i="1" a="1"/>
  <c r="M132" i="1"/>
  <c r="AM132" i="1" s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S146" i="1" a="1"/>
  <c r="S146" i="1"/>
  <c r="R146" i="1"/>
  <c r="N146" i="1" a="1"/>
  <c r="N146" i="1"/>
  <c r="AN146" i="1" s="1"/>
  <c r="M146" i="1" a="1"/>
  <c r="M146" i="1"/>
  <c r="AM146" i="1" s="1"/>
  <c r="G146" i="1"/>
  <c r="C146" i="1"/>
  <c r="A146" i="1"/>
  <c r="A151" i="1"/>
  <c r="C151" i="1"/>
  <c r="G151" i="1"/>
  <c r="K146" i="16"/>
  <c r="L146" i="16"/>
  <c r="R151" i="1"/>
  <c r="R146" i="16" s="1"/>
  <c r="S151" i="1" a="1"/>
  <c r="S151" i="1"/>
  <c r="D146" i="16" s="1"/>
  <c r="T151" i="1" a="1"/>
  <c r="T151" i="1"/>
  <c r="E146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K129" i="16" s="1"/>
  <c r="N133" i="1" a="1"/>
  <c r="N133" i="1" s="1"/>
  <c r="L129" i="16" s="1"/>
  <c r="R133" i="1"/>
  <c r="S133" i="1" a="1"/>
  <c r="S133" i="1" s="1"/>
  <c r="D129" i="16" s="1"/>
  <c r="T133" i="1" a="1"/>
  <c r="T133" i="1" s="1"/>
  <c r="E129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K130" i="16"/>
  <c r="L130" i="16"/>
  <c r="R134" i="1"/>
  <c r="R130" i="16" s="1"/>
  <c r="S134" i="1" a="1"/>
  <c r="S134" i="1" s="1"/>
  <c r="D130" i="16" s="1"/>
  <c r="T134" i="1" a="1"/>
  <c r="T134" i="1" s="1"/>
  <c r="E130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K131" i="16"/>
  <c r="L131" i="16"/>
  <c r="R135" i="1"/>
  <c r="R131" i="16" s="1"/>
  <c r="S135" i="1" a="1"/>
  <c r="S135" i="1" s="1"/>
  <c r="D131" i="16" s="1"/>
  <c r="T135" i="1" a="1"/>
  <c r="T135" i="1" s="1"/>
  <c r="E131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2" i="16" s="1"/>
  <c r="N136" i="1" a="1"/>
  <c r="N136" i="1" s="1"/>
  <c r="L132" i="16" s="1"/>
  <c r="R136" i="1"/>
  <c r="S136" i="1" a="1"/>
  <c r="S136" i="1" s="1"/>
  <c r="D132" i="16" s="1"/>
  <c r="T136" i="1" a="1"/>
  <c r="T136" i="1" s="1"/>
  <c r="E132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K133" i="16"/>
  <c r="L133" i="16"/>
  <c r="R137" i="1"/>
  <c r="R133" i="16" s="1"/>
  <c r="S137" i="1" a="1"/>
  <c r="S137" i="1" s="1"/>
  <c r="D133" i="16" s="1"/>
  <c r="T137" i="1" a="1"/>
  <c r="T137" i="1" s="1"/>
  <c r="E133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4" i="16" s="1"/>
  <c r="N138" i="1" a="1"/>
  <c r="N138" i="1" s="1"/>
  <c r="L134" i="16" s="1"/>
  <c r="R138" i="1"/>
  <c r="S138" i="1" a="1"/>
  <c r="S138" i="1" s="1"/>
  <c r="D134" i="16" s="1"/>
  <c r="T138" i="1" a="1"/>
  <c r="T138" i="1" s="1"/>
  <c r="E134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K135" i="16"/>
  <c r="L135" i="16"/>
  <c r="R139" i="1"/>
  <c r="R135" i="16" s="1"/>
  <c r="S139" i="1" a="1"/>
  <c r="S139" i="1" s="1"/>
  <c r="D135" i="16" s="1"/>
  <c r="T139" i="1" a="1"/>
  <c r="T139" i="1" s="1"/>
  <c r="E135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6" i="16" s="1"/>
  <c r="L136" i="16"/>
  <c r="R140" i="1"/>
  <c r="R136" i="16" s="1"/>
  <c r="S140" i="1" a="1"/>
  <c r="S140" i="1" s="1"/>
  <c r="D136" i="16" s="1"/>
  <c r="T140" i="1" a="1"/>
  <c r="T140" i="1" s="1"/>
  <c r="E136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7" i="16" s="1"/>
  <c r="N141" i="1" a="1"/>
  <c r="N141" i="1" s="1"/>
  <c r="L137" i="16" s="1"/>
  <c r="R141" i="1"/>
  <c r="S141" i="1" a="1"/>
  <c r="S141" i="1" s="1"/>
  <c r="D137" i="16" s="1"/>
  <c r="T141" i="1" a="1"/>
  <c r="T141" i="1" s="1"/>
  <c r="E137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8" i="16" s="1"/>
  <c r="N142" i="1" a="1"/>
  <c r="N142" i="1" s="1"/>
  <c r="L138" i="16" s="1"/>
  <c r="R142" i="1"/>
  <c r="S142" i="1" a="1"/>
  <c r="S142" i="1" s="1"/>
  <c r="D138" i="16" s="1"/>
  <c r="T142" i="1" a="1"/>
  <c r="T142" i="1" s="1"/>
  <c r="E138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39" i="16" s="1"/>
  <c r="N143" i="1" a="1"/>
  <c r="N143" i="1" s="1"/>
  <c r="L139" i="16" s="1"/>
  <c r="R143" i="1"/>
  <c r="R139" i="16" s="1"/>
  <c r="S143" i="1" a="1"/>
  <c r="S143" i="1" s="1"/>
  <c r="D139" i="16" s="1"/>
  <c r="T143" i="1" a="1"/>
  <c r="T143" i="1" s="1"/>
  <c r="E139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0" i="16" s="1"/>
  <c r="N144" i="1" a="1"/>
  <c r="N144" i="1" s="1"/>
  <c r="L140" i="16" s="1"/>
  <c r="R144" i="1"/>
  <c r="R140" i="16" s="1"/>
  <c r="S144" i="1" a="1"/>
  <c r="S144" i="1" s="1"/>
  <c r="D140" i="16" s="1"/>
  <c r="T144" i="1" a="1"/>
  <c r="T144" i="1" s="1"/>
  <c r="E140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1" i="16" s="1"/>
  <c r="N145" i="1" a="1"/>
  <c r="N145" i="1" s="1"/>
  <c r="L141" i="16" s="1"/>
  <c r="R145" i="1"/>
  <c r="R141" i="16" s="1"/>
  <c r="S145" i="1" a="1"/>
  <c r="S145" i="1" s="1"/>
  <c r="D141" i="16" s="1"/>
  <c r="T145" i="1" a="1"/>
  <c r="T145" i="1" s="1"/>
  <c r="E141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K142" i="16"/>
  <c r="L142" i="16"/>
  <c r="R147" i="1"/>
  <c r="R142" i="16" s="1"/>
  <c r="S147" i="1" a="1"/>
  <c r="S147" i="1" s="1"/>
  <c r="D142" i="16" s="1"/>
  <c r="T147" i="1" a="1"/>
  <c r="T147" i="1" s="1"/>
  <c r="E142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K143" i="16" s="1"/>
  <c r="N148" i="1" a="1"/>
  <c r="N148" i="1" s="1"/>
  <c r="L143" i="16" s="1"/>
  <c r="R148" i="1"/>
  <c r="S148" i="1" a="1"/>
  <c r="S148" i="1" s="1"/>
  <c r="D143" i="16" s="1"/>
  <c r="T148" i="1" a="1"/>
  <c r="T148" i="1" s="1"/>
  <c r="E143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K144" i="16" s="1"/>
  <c r="N149" i="1" a="1"/>
  <c r="N149" i="1" s="1"/>
  <c r="L144" i="16" s="1"/>
  <c r="R149" i="1"/>
  <c r="S149" i="1" a="1"/>
  <c r="S149" i="1" s="1"/>
  <c r="D144" i="16" s="1"/>
  <c r="T149" i="1" a="1"/>
  <c r="T149" i="1" s="1"/>
  <c r="E144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K145" i="16"/>
  <c r="L145" i="16"/>
  <c r="R150" i="1"/>
  <c r="R145" i="16" s="1"/>
  <c r="S150" i="1" a="1"/>
  <c r="S150" i="1" s="1"/>
  <c r="D145" i="16" s="1"/>
  <c r="T150" i="1" a="1"/>
  <c r="T150" i="1" s="1"/>
  <c r="E145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47" i="16" s="1"/>
  <c r="N152" i="1" a="1"/>
  <c r="N152" i="1" s="1"/>
  <c r="L147" i="16" s="1"/>
  <c r="R152" i="1"/>
  <c r="R147" i="16" s="1"/>
  <c r="S152" i="1" a="1"/>
  <c r="S152" i="1" s="1"/>
  <c r="D147" i="16" s="1"/>
  <c r="T152" i="1" a="1"/>
  <c r="T152" i="1" s="1"/>
  <c r="E147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K149" i="16" s="1"/>
  <c r="N154" i="1" a="1"/>
  <c r="N154" i="1" s="1"/>
  <c r="L149" i="16" s="1"/>
  <c r="R154" i="1"/>
  <c r="R149" i="16" s="1"/>
  <c r="S154" i="1" a="1"/>
  <c r="S154" i="1" s="1"/>
  <c r="D149" i="16" s="1"/>
  <c r="T154" i="1" a="1"/>
  <c r="T154" i="1" s="1"/>
  <c r="E149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K150" i="16" s="1"/>
  <c r="N155" i="1" a="1"/>
  <c r="N155" i="1" s="1"/>
  <c r="L150" i="16" s="1"/>
  <c r="R155" i="1"/>
  <c r="S155" i="1" a="1"/>
  <c r="S155" i="1" s="1"/>
  <c r="D150" i="16" s="1"/>
  <c r="T155" i="1" a="1"/>
  <c r="T155" i="1" s="1"/>
  <c r="E150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K151" i="16" s="1"/>
  <c r="N156" i="1" a="1"/>
  <c r="N156" i="1" s="1"/>
  <c r="L151" i="16" s="1"/>
  <c r="R156" i="1"/>
  <c r="S156" i="1" a="1"/>
  <c r="S156" i="1" s="1"/>
  <c r="D151" i="16" s="1"/>
  <c r="T156" i="1" a="1"/>
  <c r="T156" i="1" s="1"/>
  <c r="E151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K152" i="16" s="1"/>
  <c r="N157" i="1" a="1"/>
  <c r="N157" i="1" s="1"/>
  <c r="L152" i="16" s="1"/>
  <c r="R157" i="1"/>
  <c r="R152" i="16" s="1"/>
  <c r="S157" i="1" a="1"/>
  <c r="S157" i="1" s="1"/>
  <c r="D152" i="16" s="1"/>
  <c r="T157" i="1" a="1"/>
  <c r="T157" i="1" s="1"/>
  <c r="E152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3" i="16" s="1"/>
  <c r="N158" i="1" a="1"/>
  <c r="N158" i="1" s="1"/>
  <c r="L153" i="16" s="1"/>
  <c r="R158" i="1"/>
  <c r="S158" i="1" a="1"/>
  <c r="S158" i="1" s="1"/>
  <c r="D153" i="16" s="1"/>
  <c r="T158" i="1" a="1"/>
  <c r="T158" i="1" s="1"/>
  <c r="E153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K154" i="16"/>
  <c r="L154" i="16"/>
  <c r="D154" i="16"/>
  <c r="E154" i="16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5" i="16" s="1"/>
  <c r="N160" i="1" a="1"/>
  <c r="N160" i="1" s="1"/>
  <c r="L155" i="16" s="1"/>
  <c r="R160" i="1"/>
  <c r="S160" i="1" a="1"/>
  <c r="S160" i="1" s="1"/>
  <c r="D155" i="16" s="1"/>
  <c r="T160" i="1" a="1"/>
  <c r="T160" i="1" s="1"/>
  <c r="E155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6" i="16" s="1"/>
  <c r="N161" i="1" a="1"/>
  <c r="N161" i="1" s="1"/>
  <c r="L156" i="16" s="1"/>
  <c r="R161" i="1"/>
  <c r="S161" i="1" a="1"/>
  <c r="S161" i="1" s="1"/>
  <c r="D156" i="16" s="1"/>
  <c r="T161" i="1" a="1"/>
  <c r="T161" i="1" s="1"/>
  <c r="E156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57" i="16" s="1"/>
  <c r="N162" i="1" a="1"/>
  <c r="N162" i="1" s="1"/>
  <c r="L157" i="16" s="1"/>
  <c r="R162" i="1"/>
  <c r="S162" i="1" a="1"/>
  <c r="S162" i="1" s="1"/>
  <c r="D157" i="16" s="1"/>
  <c r="T162" i="1" a="1"/>
  <c r="T162" i="1" s="1"/>
  <c r="E157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58" i="16" s="1"/>
  <c r="N163" i="1" a="1"/>
  <c r="N163" i="1" s="1"/>
  <c r="L158" i="16" s="1"/>
  <c r="R163" i="1"/>
  <c r="S163" i="1" a="1"/>
  <c r="S163" i="1" s="1"/>
  <c r="D158" i="16" s="1"/>
  <c r="T163" i="1" a="1"/>
  <c r="T163" i="1" s="1"/>
  <c r="E158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59" i="16" s="1"/>
  <c r="N164" i="1" a="1"/>
  <c r="N164" i="1" s="1"/>
  <c r="L159" i="16" s="1"/>
  <c r="R164" i="1"/>
  <c r="R159" i="16" s="1"/>
  <c r="S164" i="1" a="1"/>
  <c r="S164" i="1" s="1"/>
  <c r="D159" i="16" s="1"/>
  <c r="T164" i="1" a="1"/>
  <c r="T164" i="1" s="1"/>
  <c r="E159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0" i="16" s="1"/>
  <c r="N165" i="1" a="1"/>
  <c r="N165" i="1" s="1"/>
  <c r="L160" i="16" s="1"/>
  <c r="R165" i="1"/>
  <c r="S165" i="1" a="1"/>
  <c r="S165" i="1" s="1"/>
  <c r="D160" i="16" s="1"/>
  <c r="T165" i="1" a="1"/>
  <c r="T165" i="1" s="1"/>
  <c r="E160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1" i="16" s="1"/>
  <c r="N166" i="1" a="1"/>
  <c r="N166" i="1" s="1"/>
  <c r="L161" i="16" s="1"/>
  <c r="R166" i="1"/>
  <c r="R161" i="16" s="1"/>
  <c r="S166" i="1" a="1"/>
  <c r="S166" i="1" s="1"/>
  <c r="D161" i="16" s="1"/>
  <c r="T166" i="1" a="1"/>
  <c r="T166" i="1" s="1"/>
  <c r="E161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2" i="16" s="1"/>
  <c r="N167" i="1" a="1"/>
  <c r="N167" i="1" s="1"/>
  <c r="L162" i="16" s="1"/>
  <c r="R167" i="1"/>
  <c r="S167" i="1" a="1"/>
  <c r="S167" i="1" s="1"/>
  <c r="D162" i="16" s="1"/>
  <c r="T167" i="1" a="1"/>
  <c r="T167" i="1" s="1"/>
  <c r="E162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K163" i="16"/>
  <c r="L163" i="16"/>
  <c r="R168" i="1"/>
  <c r="R163" i="16" s="1"/>
  <c r="S168" i="1" a="1"/>
  <c r="S168" i="1" s="1"/>
  <c r="D163" i="16" s="1"/>
  <c r="T168" i="1" a="1"/>
  <c r="T168" i="1" s="1"/>
  <c r="E163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4" i="16" s="1"/>
  <c r="N169" i="1" a="1"/>
  <c r="N169" i="1" s="1"/>
  <c r="L164" i="16" s="1"/>
  <c r="R169" i="1"/>
  <c r="S169" i="1" a="1"/>
  <c r="S169" i="1" s="1"/>
  <c r="D164" i="16" s="1"/>
  <c r="T169" i="1" a="1"/>
  <c r="T169" i="1" s="1"/>
  <c r="E164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5" i="16" s="1"/>
  <c r="N170" i="1" a="1"/>
  <c r="N170" i="1" s="1"/>
  <c r="L165" i="16" s="1"/>
  <c r="R170" i="1"/>
  <c r="R165" i="16" s="1"/>
  <c r="S170" i="1" a="1"/>
  <c r="S170" i="1" s="1"/>
  <c r="D165" i="16" s="1"/>
  <c r="T170" i="1" a="1"/>
  <c r="T170" i="1" s="1"/>
  <c r="E165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6" i="16" s="1"/>
  <c r="N171" i="1" a="1"/>
  <c r="N171" i="1" s="1"/>
  <c r="L166" i="16" s="1"/>
  <c r="R171" i="1"/>
  <c r="S171" i="1" a="1"/>
  <c r="S171" i="1" s="1"/>
  <c r="D166" i="16" s="1"/>
  <c r="T171" i="1" a="1"/>
  <c r="T171" i="1" s="1"/>
  <c r="E166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7" i="16" s="1"/>
  <c r="N172" i="1" a="1"/>
  <c r="N172" i="1" s="1"/>
  <c r="L167" i="16" s="1"/>
  <c r="R172" i="1"/>
  <c r="S172" i="1" a="1"/>
  <c r="S172" i="1" s="1"/>
  <c r="D167" i="16" s="1"/>
  <c r="T172" i="1" a="1"/>
  <c r="T172" i="1" s="1"/>
  <c r="E167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8" i="16" s="1"/>
  <c r="N173" i="1" a="1"/>
  <c r="N173" i="1" s="1"/>
  <c r="L168" i="16" s="1"/>
  <c r="R173" i="1"/>
  <c r="S173" i="1" a="1"/>
  <c r="S173" i="1" s="1"/>
  <c r="D168" i="16" s="1"/>
  <c r="T173" i="1" a="1"/>
  <c r="T173" i="1" s="1"/>
  <c r="E168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69" i="16" s="1"/>
  <c r="N174" i="1" a="1"/>
  <c r="N174" i="1" s="1"/>
  <c r="L169" i="16" s="1"/>
  <c r="R174" i="1"/>
  <c r="S174" i="1" a="1"/>
  <c r="S174" i="1" s="1"/>
  <c r="D169" i="16" s="1"/>
  <c r="T174" i="1" a="1"/>
  <c r="T174" i="1" s="1"/>
  <c r="E169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0" i="16" s="1"/>
  <c r="N175" i="1" a="1"/>
  <c r="N175" i="1" s="1"/>
  <c r="L170" i="16" s="1"/>
  <c r="R175" i="1"/>
  <c r="S175" i="1" a="1"/>
  <c r="S175" i="1" s="1"/>
  <c r="D170" i="16" s="1"/>
  <c r="T175" i="1" a="1"/>
  <c r="T175" i="1" s="1"/>
  <c r="E170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1" i="16" s="1"/>
  <c r="N176" i="1" a="1"/>
  <c r="N176" i="1" s="1"/>
  <c r="L171" i="16" s="1"/>
  <c r="R176" i="1"/>
  <c r="S176" i="1" a="1"/>
  <c r="S176" i="1" s="1"/>
  <c r="D171" i="16" s="1"/>
  <c r="T176" i="1" a="1"/>
  <c r="T176" i="1" s="1"/>
  <c r="E171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2" i="16" s="1"/>
  <c r="N177" i="1" a="1"/>
  <c r="N177" i="1" s="1"/>
  <c r="L172" i="16" s="1"/>
  <c r="R177" i="1"/>
  <c r="S177" i="1" a="1"/>
  <c r="S177" i="1" s="1"/>
  <c r="D172" i="16" s="1"/>
  <c r="T177" i="1" a="1"/>
  <c r="T177" i="1" s="1"/>
  <c r="E172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3" i="16" s="1"/>
  <c r="N178" i="1" a="1"/>
  <c r="N178" i="1" s="1"/>
  <c r="L173" i="16" s="1"/>
  <c r="R178" i="1"/>
  <c r="S178" i="1" a="1"/>
  <c r="S178" i="1" s="1"/>
  <c r="D173" i="16" s="1"/>
  <c r="T178" i="1" a="1"/>
  <c r="T178" i="1" s="1"/>
  <c r="E173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4" i="16" s="1"/>
  <c r="N179" i="1" a="1"/>
  <c r="N179" i="1" s="1"/>
  <c r="L174" i="16" s="1"/>
  <c r="R179" i="1"/>
  <c r="S179" i="1" a="1"/>
  <c r="S179" i="1" s="1"/>
  <c r="D174" i="16" s="1"/>
  <c r="T179" i="1" a="1"/>
  <c r="T179" i="1" s="1"/>
  <c r="E174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5" i="16" s="1"/>
  <c r="N180" i="1" a="1"/>
  <c r="N180" i="1" s="1"/>
  <c r="L175" i="16" s="1"/>
  <c r="R180" i="1"/>
  <c r="S180" i="1" a="1"/>
  <c r="S180" i="1" s="1"/>
  <c r="D175" i="16" s="1"/>
  <c r="T180" i="1" a="1"/>
  <c r="T180" i="1" s="1"/>
  <c r="E175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6" i="16" s="1"/>
  <c r="N181" i="1" a="1"/>
  <c r="N181" i="1" s="1"/>
  <c r="L176" i="16" s="1"/>
  <c r="R181" i="1"/>
  <c r="S181" i="1" a="1"/>
  <c r="S181" i="1" s="1"/>
  <c r="D176" i="16" s="1"/>
  <c r="T181" i="1" a="1"/>
  <c r="T181" i="1" s="1"/>
  <c r="E176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7" i="16" s="1"/>
  <c r="N182" i="1" a="1"/>
  <c r="N182" i="1" s="1"/>
  <c r="L177" i="16" s="1"/>
  <c r="R182" i="1"/>
  <c r="S182" i="1" a="1"/>
  <c r="S182" i="1" s="1"/>
  <c r="D177" i="16" s="1"/>
  <c r="T182" i="1" a="1"/>
  <c r="T182" i="1" s="1"/>
  <c r="E177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8" i="16" s="1"/>
  <c r="N183" i="1" a="1"/>
  <c r="N183" i="1" s="1"/>
  <c r="L178" i="16" s="1"/>
  <c r="R183" i="1"/>
  <c r="S183" i="1" a="1"/>
  <c r="S183" i="1" s="1"/>
  <c r="D178" i="16" s="1"/>
  <c r="T183" i="1" a="1"/>
  <c r="T183" i="1" s="1"/>
  <c r="E178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79" i="16" s="1"/>
  <c r="N184" i="1" a="1"/>
  <c r="N184" i="1" s="1"/>
  <c r="L179" i="16" s="1"/>
  <c r="R184" i="1"/>
  <c r="S184" i="1" a="1"/>
  <c r="S184" i="1" s="1"/>
  <c r="D179" i="16" s="1"/>
  <c r="T184" i="1" a="1"/>
  <c r="T184" i="1" s="1"/>
  <c r="E179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0" i="16" s="1"/>
  <c r="N185" i="1" a="1"/>
  <c r="N185" i="1" s="1"/>
  <c r="L180" i="16" s="1"/>
  <c r="R185" i="1"/>
  <c r="S185" i="1" a="1"/>
  <c r="S185" i="1" s="1"/>
  <c r="D180" i="16" s="1"/>
  <c r="T185" i="1" a="1"/>
  <c r="T185" i="1" s="1"/>
  <c r="E180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1" i="16" s="1"/>
  <c r="N186" i="1" a="1"/>
  <c r="N186" i="1" s="1"/>
  <c r="L181" i="16" s="1"/>
  <c r="R186" i="1"/>
  <c r="S186" i="1" a="1"/>
  <c r="S186" i="1" s="1"/>
  <c r="D181" i="16" s="1"/>
  <c r="T186" i="1" a="1"/>
  <c r="T186" i="1" s="1"/>
  <c r="E181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2" i="16" s="1"/>
  <c r="N187" i="1" a="1"/>
  <c r="N187" i="1" s="1"/>
  <c r="L182" i="16" s="1"/>
  <c r="R187" i="1"/>
  <c r="S187" i="1" a="1"/>
  <c r="S187" i="1" s="1"/>
  <c r="D182" i="16" s="1"/>
  <c r="T187" i="1" a="1"/>
  <c r="T187" i="1" s="1"/>
  <c r="E182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3" i="16" s="1"/>
  <c r="N188" i="1" a="1"/>
  <c r="N188" i="1" s="1"/>
  <c r="L183" i="16" s="1"/>
  <c r="R188" i="1"/>
  <c r="S188" i="1" a="1"/>
  <c r="S188" i="1" s="1"/>
  <c r="D183" i="16" s="1"/>
  <c r="T188" i="1" a="1"/>
  <c r="T188" i="1" s="1"/>
  <c r="E183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4" i="16" s="1"/>
  <c r="N189" i="1" a="1"/>
  <c r="N189" i="1" s="1"/>
  <c r="L184" i="16" s="1"/>
  <c r="R189" i="1"/>
  <c r="S189" i="1" a="1"/>
  <c r="S189" i="1" s="1"/>
  <c r="D184" i="16" s="1"/>
  <c r="T189" i="1" a="1"/>
  <c r="T189" i="1" s="1"/>
  <c r="E184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5" i="16" s="1"/>
  <c r="N190" i="1" a="1"/>
  <c r="N190" i="1" s="1"/>
  <c r="L185" i="16" s="1"/>
  <c r="R190" i="1"/>
  <c r="S190" i="1" a="1"/>
  <c r="S190" i="1" s="1"/>
  <c r="D185" i="16" s="1"/>
  <c r="T190" i="1" a="1"/>
  <c r="T190" i="1" s="1"/>
  <c r="E185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6" i="16" s="1"/>
  <c r="N191" i="1" a="1"/>
  <c r="N191" i="1" s="1"/>
  <c r="L186" i="16" s="1"/>
  <c r="R191" i="1"/>
  <c r="S191" i="1" a="1"/>
  <c r="S191" i="1" s="1"/>
  <c r="D186" i="16" s="1"/>
  <c r="T191" i="1" a="1"/>
  <c r="T191" i="1" s="1"/>
  <c r="E186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7" i="16" s="1"/>
  <c r="N192" i="1" a="1"/>
  <c r="N192" i="1" s="1"/>
  <c r="L187" i="16" s="1"/>
  <c r="R192" i="1"/>
  <c r="S192" i="1" a="1"/>
  <c r="S192" i="1" s="1"/>
  <c r="D187" i="16" s="1"/>
  <c r="T192" i="1" a="1"/>
  <c r="T192" i="1" s="1"/>
  <c r="E187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8" i="16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89" i="16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0" i="16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1" i="16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2" i="16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3" i="16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4" i="16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5" i="16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6" i="16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7" i="16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8" i="16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199" i="16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0" i="16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1" i="16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71" i="1" l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F199" i="13"/>
  <c r="L202" i="11"/>
  <c r="N202" i="11"/>
  <c r="C202" i="11"/>
  <c r="G202" i="11"/>
  <c r="F198" i="13"/>
  <c r="C200" i="11"/>
  <c r="AM182" i="1"/>
  <c r="G200" i="11"/>
  <c r="F196" i="13"/>
  <c r="C198" i="11"/>
  <c r="AM180" i="1"/>
  <c r="G198" i="11"/>
  <c r="F194" i="13"/>
  <c r="C197" i="11"/>
  <c r="AM179" i="1"/>
  <c r="G197" i="11"/>
  <c r="F193" i="13"/>
  <c r="D196" i="11"/>
  <c r="AN178" i="1"/>
  <c r="C195" i="11"/>
  <c r="AM177" i="1"/>
  <c r="G195" i="11"/>
  <c r="F191" i="13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F192" i="13"/>
  <c r="C194" i="11"/>
  <c r="AM176" i="1"/>
  <c r="G194" i="11"/>
  <c r="F190" i="13"/>
  <c r="C193" i="11"/>
  <c r="AM175" i="1"/>
  <c r="G193" i="11"/>
  <c r="F189" i="13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F201" i="13"/>
  <c r="C204" i="11"/>
  <c r="AM186" i="1"/>
  <c r="G204" i="11"/>
  <c r="F200" i="13"/>
  <c r="D203" i="11"/>
  <c r="AN185" i="1"/>
  <c r="D202" i="11"/>
  <c r="AN184" i="1"/>
  <c r="C201" i="11"/>
  <c r="AM183" i="1"/>
  <c r="G201" i="11"/>
  <c r="F197" i="13"/>
  <c r="D200" i="11"/>
  <c r="AN182" i="1"/>
  <c r="C199" i="11"/>
  <c r="AM181" i="1"/>
  <c r="G199" i="11"/>
  <c r="F195" i="13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F188" i="13"/>
  <c r="D191" i="11"/>
  <c r="C191" i="11"/>
  <c r="AN173" i="1"/>
  <c r="AM173" i="1"/>
  <c r="G191" i="11"/>
  <c r="F187" i="13"/>
  <c r="D190" i="11"/>
  <c r="C190" i="11"/>
  <c r="AN172" i="1"/>
  <c r="AM172" i="1"/>
  <c r="G190" i="11"/>
  <c r="F186" i="13"/>
  <c r="L189" i="11"/>
  <c r="N189" i="11"/>
  <c r="D189" i="11"/>
  <c r="C189" i="11"/>
  <c r="AN171" i="1"/>
  <c r="G189" i="11"/>
  <c r="F185" i="13"/>
  <c r="D188" i="11"/>
  <c r="C188" i="11"/>
  <c r="AN170" i="1"/>
  <c r="AM170" i="1"/>
  <c r="G188" i="11"/>
  <c r="F184" i="13"/>
  <c r="D187" i="11"/>
  <c r="C187" i="11"/>
  <c r="AN169" i="1"/>
  <c r="AM169" i="1"/>
  <c r="G187" i="11"/>
  <c r="F183" i="13"/>
  <c r="D186" i="11"/>
  <c r="C186" i="11"/>
  <c r="AN168" i="1"/>
  <c r="AM168" i="1"/>
  <c r="G186" i="11"/>
  <c r="F182" i="13"/>
  <c r="D185" i="11"/>
  <c r="C185" i="11"/>
  <c r="AN167" i="1"/>
  <c r="AM167" i="1"/>
  <c r="G185" i="11"/>
  <c r="F181" i="13"/>
  <c r="D184" i="11"/>
  <c r="C184" i="11"/>
  <c r="AN166" i="1"/>
  <c r="AM166" i="1"/>
  <c r="G184" i="11"/>
  <c r="F180" i="13"/>
  <c r="D183" i="11"/>
  <c r="C183" i="11"/>
  <c r="AN165" i="1"/>
  <c r="AM165" i="1"/>
  <c r="G183" i="11"/>
  <c r="F179" i="13"/>
  <c r="D182" i="11"/>
  <c r="C182" i="11"/>
  <c r="AN164" i="1"/>
  <c r="AM164" i="1"/>
  <c r="G182" i="11"/>
  <c r="F178" i="13"/>
  <c r="D181" i="11"/>
  <c r="C181" i="11"/>
  <c r="AN163" i="1"/>
  <c r="AM163" i="1"/>
  <c r="G181" i="11"/>
  <c r="F177" i="13"/>
  <c r="D180" i="11"/>
  <c r="C180" i="11"/>
  <c r="AN162" i="1"/>
  <c r="AM162" i="1"/>
  <c r="G180" i="11"/>
  <c r="F176" i="13"/>
  <c r="D179" i="11"/>
  <c r="C179" i="11"/>
  <c r="AN161" i="1"/>
  <c r="AM161" i="1"/>
  <c r="G179" i="11"/>
  <c r="F175" i="13"/>
  <c r="D178" i="11"/>
  <c r="C178" i="11"/>
  <c r="AN160" i="1"/>
  <c r="AM160" i="1"/>
  <c r="G178" i="11"/>
  <c r="F174" i="13"/>
  <c r="D177" i="11"/>
  <c r="C177" i="11"/>
  <c r="AN159" i="1"/>
  <c r="AM159" i="1"/>
  <c r="G177" i="11"/>
  <c r="F173" i="13"/>
  <c r="D176" i="11"/>
  <c r="C176" i="11"/>
  <c r="AN158" i="1"/>
  <c r="AM158" i="1"/>
  <c r="G176" i="11"/>
  <c r="F172" i="13"/>
  <c r="D175" i="11"/>
  <c r="C175" i="11"/>
  <c r="AN157" i="1"/>
  <c r="AM157" i="1"/>
  <c r="G175" i="11"/>
  <c r="F171" i="13"/>
  <c r="D174" i="11"/>
  <c r="C174" i="11"/>
  <c r="AN156" i="1"/>
  <c r="AM156" i="1"/>
  <c r="G174" i="11"/>
  <c r="F170" i="13"/>
  <c r="D173" i="11"/>
  <c r="C173" i="11"/>
  <c r="AN155" i="1"/>
  <c r="AM155" i="1"/>
  <c r="G173" i="11"/>
  <c r="F169" i="13"/>
  <c r="D172" i="11"/>
  <c r="C172" i="11"/>
  <c r="AN154" i="1"/>
  <c r="AM154" i="1"/>
  <c r="G172" i="11"/>
  <c r="F168" i="13"/>
  <c r="D171" i="11"/>
  <c r="C171" i="11"/>
  <c r="AN152" i="1"/>
  <c r="AM152" i="1"/>
  <c r="G171" i="11"/>
  <c r="F167" i="13"/>
  <c r="D170" i="11"/>
  <c r="C170" i="11"/>
  <c r="AN150" i="1"/>
  <c r="AM150" i="1"/>
  <c r="G170" i="11"/>
  <c r="F166" i="13"/>
  <c r="D169" i="11"/>
  <c r="C169" i="11"/>
  <c r="AN149" i="1"/>
  <c r="AM149" i="1"/>
  <c r="G169" i="11"/>
  <c r="F165" i="13"/>
  <c r="D168" i="11"/>
  <c r="C168" i="11"/>
  <c r="AN148" i="1"/>
  <c r="AM148" i="1"/>
  <c r="G168" i="11"/>
  <c r="F164" i="13"/>
  <c r="D167" i="11"/>
  <c r="C167" i="11"/>
  <c r="AN147" i="1"/>
  <c r="AM147" i="1"/>
  <c r="G167" i="11"/>
  <c r="F163" i="13"/>
  <c r="D166" i="11"/>
  <c r="C166" i="11"/>
  <c r="AN145" i="1"/>
  <c r="AM145" i="1"/>
  <c r="G166" i="11"/>
  <c r="F162" i="13"/>
  <c r="D165" i="11"/>
  <c r="C165" i="11"/>
  <c r="AN144" i="1"/>
  <c r="AM144" i="1"/>
  <c r="G165" i="11"/>
  <c r="F161" i="13"/>
  <c r="D164" i="11"/>
  <c r="C164" i="11"/>
  <c r="AN143" i="1"/>
  <c r="AM143" i="1"/>
  <c r="G164" i="11"/>
  <c r="F160" i="13"/>
  <c r="D163" i="11"/>
  <c r="C163" i="11"/>
  <c r="AN142" i="1"/>
  <c r="AM142" i="1"/>
  <c r="G163" i="11"/>
  <c r="F159" i="13"/>
  <c r="D162" i="11"/>
  <c r="C162" i="11"/>
  <c r="AN141" i="1"/>
  <c r="AM141" i="1"/>
  <c r="G162" i="11"/>
  <c r="F158" i="13"/>
  <c r="D161" i="11"/>
  <c r="C161" i="11"/>
  <c r="AM140" i="1"/>
  <c r="G161" i="11"/>
  <c r="F157" i="13"/>
  <c r="D160" i="11"/>
  <c r="C160" i="11"/>
  <c r="AM139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<sst xmlns="http://schemas.openxmlformats.org/spreadsheetml/2006/main" count="5974" uniqueCount="1620">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</sst>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" activePane="topRight" state="frozen"/>
      <selection pane="topRight" activeCell="G139" sqref="G1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ERRO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e">
        <f t="shared" si="13"/>
        <v>#VALUE!</v>
      </c>
      <c r="BR134" s="15" t="e">
        <f t="shared" si="14"/>
        <v>#VALUE!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/>
      <c r="BN135" s="12"/>
      <c r="BO135" s="130"/>
      <c r="BP135" s="14"/>
      <c r="BQ135" s="10" t="e">
        <f t="shared" si="13"/>
        <v>#VALUE!</v>
      </c>
      <c r="BR135" s="15" t="e">
        <f t="shared" si="14"/>
        <v>#VALUE!</v>
      </c>
      <c r="BS135" s="15">
        <f t="shared" si="15"/>
        <v>0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Produção e Intervalo</v>
      </c>
      <c r="BR143" s="15">
        <f t="shared" si="14"/>
        <v>0.50000000000000022</v>
      </c>
      <c r="BS143" s="15">
        <f t="shared" si="15"/>
        <v>0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1558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1559</v>
      </c>
      <c r="W153" s="206" t="s">
        <v>1560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1559</v>
      </c>
      <c r="W164" s="135" t="s">
        <v>1561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1562</v>
      </c>
      <c r="N168" s="149" t="s">
        <v>1563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1564</v>
      </c>
      <c r="W170" s="135" t="s">
        <v>1328</v>
      </c>
      <c r="X170" s="152" t="s">
        <v>1005</v>
      </c>
      <c r="Y170" s="129"/>
      <c r="Z170" s="129"/>
      <c r="AA170" s="71" t="s">
        <v>1565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1566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1567</v>
      </c>
      <c r="E3" s="186" t="s">
        <v>1568</v>
      </c>
      <c r="F3" s="186" t="s">
        <v>1569</v>
      </c>
      <c r="G3" s="186" t="s">
        <v>1570</v>
      </c>
      <c r="H3" s="186" t="s">
        <v>1571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1573</v>
      </c>
      <c r="D12" s="187">
        <v>9049</v>
      </c>
      <c r="E12" s="188">
        <v>46044</v>
      </c>
      <c r="F12" s="190" t="s">
        <v>1574</v>
      </c>
      <c r="G12" s="187" t="s">
        <v>1575</v>
      </c>
      <c r="H12" s="187"/>
    </row>
    <row r="13" spans="3:8">
      <c r="C13" s="187" t="s">
        <v>1573</v>
      </c>
      <c r="D13" s="187">
        <v>9044</v>
      </c>
      <c r="E13" s="188">
        <v>46044</v>
      </c>
      <c r="F13" s="190" t="s">
        <v>1576</v>
      </c>
      <c r="G13" s="187" t="s">
        <v>1577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1196</v>
      </c>
      <c r="D2" s="83" t="s">
        <v>1198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IF(FN_MC!Y133="","*",FN_MC!Y133)</f>
        <v>*</v>
      </c>
      <c r="C150" s="101" t="str">
        <f>IF(FN_MC!B133="","*",FN_MC!B133)</f>
        <v>*</v>
      </c>
      <c r="D150" s="101" t="str">
        <f>IF(FN_MC!D133="","*",FN_MC!D133)</f>
        <v>*</v>
      </c>
      <c r="E150" s="101" t="str">
        <f>IF(FN_MC!H133="","*",FN_MC!H133)</f>
        <v>*</v>
      </c>
      <c r="F150" s="114" t="str">
        <f>IF(FN_MC!M133="","*",FN_MC!M133)</f>
        <v>-</v>
      </c>
      <c r="G150" s="101" t="str">
        <f>IF(FN_MC!I133="","*",FN_MC!I133)</f>
        <v>*</v>
      </c>
      <c r="H150" s="101" t="str">
        <f>IF(FN_MC!AB133="","*",FN_MC!AB133)</f>
        <v>*</v>
      </c>
      <c r="I150" s="101" t="str">
        <f>IF(FN_MC!AC133="","*",FN_MC!AC133)</f>
        <v>*</v>
      </c>
      <c r="J150" s="102" t="str">
        <f>IF(FN_MC!AA133="","*",FN_MC!AA133)</f>
        <v>*</v>
      </c>
      <c r="K150" s="112" t="str">
        <f>IF(FN_MC!AD133="","*",FN_MC!AD133)</f>
        <v>*</v>
      </c>
    </row>
    <row r="151" spans="2:11">
      <c r="B151" s="100" t="str">
        <f>IF(FN_MC!Y134="","*",FN_MC!Y134)</f>
        <v>SIM</v>
      </c>
      <c r="C151" s="101">
        <f>IF(FN_MC!B134="","*",FN_MC!B134)</f>
        <v>46066</v>
      </c>
      <c r="D151" s="101" t="str">
        <f>IF(FN_MC!D134="","*",FN_MC!D134)</f>
        <v>V86</v>
      </c>
      <c r="E151" s="101" t="str">
        <f>IF(FN_MC!H134="","*",FN_MC!H134)</f>
        <v>TSF1</v>
      </c>
      <c r="F151" s="114" t="str">
        <f>IF(FN_MC!M134="","*",FN_MC!M134)</f>
        <v>TSF</v>
      </c>
      <c r="G151" s="101" t="str">
        <f>IF(FN_MC!I134="","*",FN_MC!I134)</f>
        <v>TIQ2</v>
      </c>
      <c r="H151" s="101" t="str">
        <f>IF(FN_MC!AB134="","*",FN_MC!AB134)</f>
        <v>FIXO</v>
      </c>
      <c r="I151" s="101" t="str">
        <f>IF(FN_MC!AC134="","*",FN_MC!AC134)</f>
        <v>*</v>
      </c>
      <c r="J151" s="102">
        <f>IF(FN_MC!AA134="","*",FN_MC!AA134)</f>
        <v>1</v>
      </c>
      <c r="K151" s="112">
        <f>IF(FN_MC!AD134="","*",FN_MC!AD134)</f>
        <v>0.29166666666666669</v>
      </c>
    </row>
    <row r="152" spans="2:11">
      <c r="B152" s="100" t="str">
        <f>IF(FN_MC!Y135="","*",FN_MC!Y135)</f>
        <v>OPORTUNIDADE</v>
      </c>
      <c r="C152" s="101">
        <f>IF(FN_MC!B135="","*",FN_MC!B135)</f>
        <v>46066</v>
      </c>
      <c r="D152" s="101" t="str">
        <f>IF(FN_MC!D135="","*",FN_MC!D135)</f>
        <v>W70</v>
      </c>
      <c r="E152" s="101" t="str">
        <f>IF(FN_MC!H135="","*",FN_MC!H135)</f>
        <v>TIQ</v>
      </c>
      <c r="F152" s="114" t="str">
        <f>IF(FN_MC!M135="","*",FN_MC!M135)</f>
        <v>TSA-TBS</v>
      </c>
      <c r="G152" s="101" t="str">
        <f>IF(FN_MC!I135="","*",FN_MC!I135)</f>
        <v>TIQ2</v>
      </c>
      <c r="H152" s="101" t="str">
        <f>IF(FN_MC!AB135="","*",FN_MC!AB135)</f>
        <v>FIXO</v>
      </c>
      <c r="I152" s="101" t="str">
        <f>IF(FN_MC!AC135="","*",FN_MC!AC135)</f>
        <v>*</v>
      </c>
      <c r="J152" s="102" t="str">
        <f>IF(FN_MC!AA135="","*",FN_MC!AA135)</f>
        <v>1 Tiago + Kleyton</v>
      </c>
      <c r="K152" s="112">
        <f>IF(FN_MC!AD135="","*",FN_MC!AD135)</f>
        <v>0.29166666666666669</v>
      </c>
    </row>
    <row r="153" spans="2:11">
      <c r="B153" s="100" t="str">
        <f>IF(FN_MC!Y136="","*",FN_MC!Y136)</f>
        <v>*</v>
      </c>
      <c r="C153" s="101" t="str">
        <f>IF(FN_MC!B136="","*",FN_MC!B136)</f>
        <v>*</v>
      </c>
      <c r="D153" s="101" t="str">
        <f>IF(FN_MC!D136="","*",FN_MC!D136)</f>
        <v>*</v>
      </c>
      <c r="E153" s="101" t="str">
        <f>IF(FN_MC!H136="","*",FN_MC!H136)</f>
        <v>*</v>
      </c>
      <c r="F153" s="114" t="str">
        <f>IF(FN_MC!M136="","*",FN_MC!M136)</f>
        <v>-</v>
      </c>
      <c r="G153" s="101" t="str">
        <f>IF(FN_MC!I136="","*",FN_MC!I136)</f>
        <v>*</v>
      </c>
      <c r="H153" s="101" t="str">
        <f>IF(FN_MC!AB136="","*",FN_MC!AB136)</f>
        <v>*</v>
      </c>
      <c r="I153" s="101" t="str">
        <f>IF(FN_MC!AC136="","*",FN_MC!AC136)</f>
        <v>*</v>
      </c>
      <c r="J153" s="102" t="str">
        <f>IF(FN_MC!AA136="","*",FN_MC!AA136)</f>
        <v>*</v>
      </c>
      <c r="K153" s="112" t="str">
        <f>IF(FN_MC!AD136="","*",FN_MC!AD136)</f>
        <v>*</v>
      </c>
    </row>
    <row r="154" spans="2:11">
      <c r="B154" s="100" t="str">
        <f>IF(FN_MC!Y137="","*",FN_MC!Y137)</f>
        <v>OPORTUNIDADE</v>
      </c>
      <c r="C154" s="101">
        <f>IF(FN_MC!B137="","*",FN_MC!B137)</f>
        <v>46066</v>
      </c>
      <c r="D154" s="101" t="str">
        <f>IF(FN_MC!D137="","*",FN_MC!D137)</f>
        <v>BRUNO (TF-525)</v>
      </c>
      <c r="E154" s="101" t="str">
        <f>IF(FN_MC!H137="","*",FN_MC!H137)</f>
        <v>-</v>
      </c>
      <c r="F154" s="114" t="str">
        <f>IF(FN_MC!M137="","*",FN_MC!M137)</f>
        <v>TBSN</v>
      </c>
      <c r="G154" s="101" t="str">
        <f>IF(FN_MC!I137="","*",FN_MC!I137)</f>
        <v>-</v>
      </c>
      <c r="H154" s="101" t="str">
        <f>IF(FN_MC!AB137="","*",FN_MC!AB137)</f>
        <v>-</v>
      </c>
      <c r="I154" s="101" t="str">
        <f>IF(FN_MC!AC137="","*",FN_MC!AC137)</f>
        <v>-</v>
      </c>
      <c r="J154" s="102" t="str">
        <f>IF(FN_MC!AA137="","*",FN_MC!AA137)</f>
        <v>-</v>
      </c>
      <c r="K154" s="112" t="str">
        <f>IF(FN_MC!AD137="","*",FN_MC!AD137)</f>
        <v>-</v>
      </c>
    </row>
    <row r="155" spans="2:11">
      <c r="B155" s="100" t="str">
        <f>IF(FN_MC!Y138="","*",FN_MC!Y138)</f>
        <v>*</v>
      </c>
      <c r="C155" s="101" t="str">
        <f>IF(FN_MC!B138="","*",FN_MC!B138)</f>
        <v>*</v>
      </c>
      <c r="D155" s="101" t="str">
        <f>IF(FN_MC!D138="","*",FN_MC!D138)</f>
        <v>*</v>
      </c>
      <c r="E155" s="101" t="str">
        <f>IF(FN_MC!H138="","*",FN_MC!H138)</f>
        <v>*</v>
      </c>
      <c r="F155" s="114" t="str">
        <f>IF(FN_MC!M138="","*",FN_MC!M138)</f>
        <v>-</v>
      </c>
      <c r="G155" s="101" t="str">
        <f>IF(FN_MC!I138="","*",FN_MC!I138)</f>
        <v>*</v>
      </c>
      <c r="H155" s="101" t="str">
        <f>IF(FN_MC!AB138="","*",FN_MC!AB138)</f>
        <v>*</v>
      </c>
      <c r="I155" s="101" t="str">
        <f>IF(FN_MC!AC138="","*",FN_MC!AC138)</f>
        <v>*</v>
      </c>
      <c r="J155" s="102" t="str">
        <f>IF(FN_MC!AA138="","*",FN_MC!AA138)</f>
        <v>*</v>
      </c>
      <c r="K155" s="112" t="str">
        <f>IF(FN_MC!AD138="","*",FN_MC!AD138)</f>
        <v>*</v>
      </c>
    </row>
    <row r="156" spans="2:11">
      <c r="B156" s="100" t="str">
        <f>IF(FN_MC!Y139="","*",FN_MC!Y139)</f>
        <v>SIM</v>
      </c>
      <c r="C156" s="101">
        <f>IF(FN_MC!B139="","*",FN_MC!B139)</f>
        <v>46066</v>
      </c>
      <c r="D156" s="101" t="str">
        <f>IF(FN_MC!D139="","*",FN_MC!D139)</f>
        <v>ELSON (TF-526)</v>
      </c>
      <c r="E156" s="101" t="str">
        <f>IF(FN_MC!H139="","*",FN_MC!H139)</f>
        <v>-</v>
      </c>
      <c r="F156" s="114" t="str">
        <f>IF(FN_MC!M139="","*",FN_MC!M139)</f>
        <v>TSE-N</v>
      </c>
      <c r="G156" s="101" t="str">
        <f>IF(FN_MC!I139="","*",FN_MC!I139)</f>
        <v>*</v>
      </c>
      <c r="H156" s="101" t="str">
        <f>IF(FN_MC!AB139="","*",FN_MC!AB139)</f>
        <v>-</v>
      </c>
      <c r="I156" s="101" t="str">
        <f>IF(FN_MC!AC139="","*",FN_MC!AC139)</f>
        <v>-</v>
      </c>
      <c r="J156" s="102" t="str">
        <f>IF(FN_MC!AA139="","*",FN_MC!AA139)</f>
        <v>-</v>
      </c>
      <c r="K156" s="112" t="str">
        <f>IF(FN_MC!AD139="","*",FN_MC!AD139)</f>
        <v>-</v>
      </c>
    </row>
    <row r="157" spans="2:11">
      <c r="B157" s="100" t="str">
        <f>IF(FN_MC!Y140="","*",FN_MC!Y140)</f>
        <v>SIM</v>
      </c>
      <c r="C157" s="101">
        <f>IF(FN_MC!B140="","*",FN_MC!B140)</f>
        <v>46066</v>
      </c>
      <c r="D157" s="101" t="str">
        <f>IF(FN_MC!D140="","*",FN_MC!D140)</f>
        <v>W50</v>
      </c>
      <c r="E157" s="101" t="str">
        <f>IF(FN_MC!H140="","*",FN_MC!H140)</f>
        <v xml:space="preserve">TCS2 </v>
      </c>
      <c r="F157" s="114" t="str">
        <f>IF(FN_MC!M140="","*",FN_MC!M140)</f>
        <v>TVI-TJA</v>
      </c>
      <c r="G157" s="101" t="str">
        <f>IF(FN_MC!I140="","*",FN_MC!I140)</f>
        <v xml:space="preserve">TCS2 </v>
      </c>
      <c r="H157" s="101" t="str">
        <f>IF(FN_MC!AB140="","*",FN_MC!AB140)</f>
        <v>FIXO</v>
      </c>
      <c r="I157" s="101" t="str">
        <f>IF(FN_MC!AC140="","*",FN_MC!AC140)</f>
        <v>-</v>
      </c>
      <c r="J157" s="102" t="str">
        <f>IF(FN_MC!AA140="","*",FN_MC!AA140)</f>
        <v>2 Maicon + Eder</v>
      </c>
      <c r="K157" s="112">
        <f>IF(FN_MC!AD140="","*",FN_MC!AD140)</f>
        <v>0.29166666666666669</v>
      </c>
    </row>
    <row r="158" spans="2:11">
      <c r="B158" s="100" t="str">
        <f>IF(FN_MC!Y141="","*",FN_MC!Y141)</f>
        <v>*</v>
      </c>
      <c r="C158" s="101" t="str">
        <f>IF(FN_MC!B141="","*",FN_MC!B141)</f>
        <v>*</v>
      </c>
      <c r="D158" s="101" t="str">
        <f>IF(FN_MC!D141="","*",FN_MC!D141)</f>
        <v>*</v>
      </c>
      <c r="E158" s="101" t="str">
        <f>IF(FN_MC!H141="","*",FN_MC!H141)</f>
        <v>*</v>
      </c>
      <c r="F158" s="114" t="str">
        <f>IF(FN_MC!M141="","*",FN_MC!M141)</f>
        <v>-</v>
      </c>
      <c r="G158" s="101" t="str">
        <f>IF(FN_MC!I141="","*",FN_MC!I141)</f>
        <v>*</v>
      </c>
      <c r="H158" s="101" t="str">
        <f>IF(FN_MC!AB141="","*",FN_MC!AB141)</f>
        <v>*</v>
      </c>
      <c r="I158" s="101" t="str">
        <f>IF(FN_MC!AC141="","*",FN_MC!AC141)</f>
        <v>*</v>
      </c>
      <c r="J158" s="102" t="str">
        <f>IF(FN_MC!AA141="","*",FN_MC!AA141)</f>
        <v>*</v>
      </c>
      <c r="K158" s="112" t="str">
        <f>IF(FN_MC!AD141="","*",FN_MC!AD141)</f>
        <v>*</v>
      </c>
    </row>
    <row r="159" spans="2:11">
      <c r="B159" s="100" t="str">
        <f>IF(FN_MC!Y142="","*",FN_MC!Y142)</f>
        <v>*</v>
      </c>
      <c r="C159" s="101" t="str">
        <f>IF(FN_MC!B142="","*",FN_MC!B142)</f>
        <v>*</v>
      </c>
      <c r="D159" s="101" t="str">
        <f>IF(FN_MC!D142="","*",FN_MC!D142)</f>
        <v>*</v>
      </c>
      <c r="E159" s="101" t="str">
        <f>IF(FN_MC!H142="","*",FN_MC!H142)</f>
        <v>*</v>
      </c>
      <c r="F159" s="114" t="str">
        <f>IF(FN_MC!M142="","*",FN_MC!M142)</f>
        <v>-</v>
      </c>
      <c r="G159" s="101" t="str">
        <f>IF(FN_MC!I142="","*",FN_MC!I142)</f>
        <v>*</v>
      </c>
      <c r="H159" s="101" t="str">
        <f>IF(FN_MC!AB142="","*",FN_MC!AB142)</f>
        <v>*</v>
      </c>
      <c r="I159" s="101" t="str">
        <f>IF(FN_MC!AC142="","*",FN_MC!AC142)</f>
        <v>*</v>
      </c>
      <c r="J159" s="102" t="str">
        <f>IF(FN_MC!AA142="","*",FN_MC!AA142)</f>
        <v>*</v>
      </c>
      <c r="K159" s="112" t="str">
        <f>IF(FN_MC!AD142="","*",FN_MC!AD142)</f>
        <v>*</v>
      </c>
    </row>
    <row r="160" spans="2:11">
      <c r="B160" s="100" t="str">
        <f>IF(FN_MC!Y143="","*",FN_MC!Y143)</f>
        <v>SIM</v>
      </c>
      <c r="C160" s="101">
        <f>IF(FN_MC!B143="","*",FN_MC!B143)</f>
        <v>46066</v>
      </c>
      <c r="D160" s="101" t="str">
        <f>IF(FN_MC!D143="","*",FN_MC!D143)</f>
        <v>W48</v>
      </c>
      <c r="E160" s="101" t="str">
        <f>IF(FN_MC!H143="","*",FN_MC!H143)</f>
        <v>TAP2</v>
      </c>
      <c r="F160" s="114" t="str">
        <f>IF(FN_MC!M143="","*",FN_MC!M143)</f>
        <v>TLG-TQI</v>
      </c>
      <c r="G160" s="101" t="str">
        <f>IF(FN_MC!I143="","*",FN_MC!I143)</f>
        <v xml:space="preserve">TCS2 </v>
      </c>
      <c r="H160" s="101" t="str">
        <f>IF(FN_MC!AB143="","*",FN_MC!AB143)</f>
        <v>FIXO</v>
      </c>
      <c r="I160" s="101" t="str">
        <f>IF(FN_MC!AC143="","*",FN_MC!AC143)</f>
        <v>-</v>
      </c>
      <c r="J160" s="102">
        <f>IF(FN_MC!AA143="","*",FN_MC!AA143)</f>
        <v>1</v>
      </c>
      <c r="K160" s="112">
        <f>IF(FN_MC!AD143="","*",FN_MC!AD143)</f>
        <v>0.29166666666666669</v>
      </c>
    </row>
    <row r="161" spans="2:11">
      <c r="B161" s="100" t="str">
        <f>IF(FN_MC!Y144="","*",FN_MC!Y144)</f>
        <v>OPORTUNIDADE</v>
      </c>
      <c r="C161" s="101">
        <f>IF(FN_MC!B144="","*",FN_MC!B144)</f>
        <v>46066</v>
      </c>
      <c r="D161" s="101" t="str">
        <f>IF(FN_MC!D144="","*",FN_MC!D144)</f>
        <v>MARCOS (TF-520)</v>
      </c>
      <c r="E161" s="101" t="str">
        <f>IF(FN_MC!H144="","*",FN_MC!H144)</f>
        <v>-</v>
      </c>
      <c r="F161" s="114" t="str">
        <f>IF(FN_MC!M144="","*",FN_MC!M144)</f>
        <v>TAP-TLG</v>
      </c>
      <c r="G161" s="101" t="str">
        <f>IF(FN_MC!I144="","*",FN_MC!I144)</f>
        <v>-</v>
      </c>
      <c r="H161" s="101" t="str">
        <f>IF(FN_MC!AB144="","*",FN_MC!AB144)</f>
        <v>-</v>
      </c>
      <c r="I161" s="101" t="str">
        <f>IF(FN_MC!AC144="","*",FN_MC!AC144)</f>
        <v>-</v>
      </c>
      <c r="J161" s="102" t="str">
        <f>IF(FN_MC!AA144="","*",FN_MC!AA144)</f>
        <v>-</v>
      </c>
      <c r="K161" s="112" t="str">
        <f>IF(FN_MC!AD144="","*",FN_MC!AD144)</f>
        <v>-</v>
      </c>
    </row>
    <row r="162" spans="2:11">
      <c r="B162" s="100" t="str">
        <f>IF(FN_MC!Y145="","*",FN_MC!Y145)</f>
        <v>OPORTUNIDADE</v>
      </c>
      <c r="C162" s="101">
        <f>IF(FN_MC!B145="","*",FN_MC!B145)</f>
        <v>46066</v>
      </c>
      <c r="D162" s="101" t="str">
        <f>IF(FN_MC!D145="","*",FN_MC!D145)</f>
        <v>ANISIO (TF-514)</v>
      </c>
      <c r="E162" s="101" t="str">
        <f>IF(FN_MC!H145="","*",FN_MC!H145)</f>
        <v>-</v>
      </c>
      <c r="F162" s="114" t="str">
        <f>IF(FN_MC!M145="","*",FN_MC!M145)</f>
        <v>TAP-TLG</v>
      </c>
      <c r="G162" s="101" t="str">
        <f>IF(FN_MC!I145="","*",FN_MC!I145)</f>
        <v>-</v>
      </c>
      <c r="H162" s="101" t="str">
        <f>IF(FN_MC!AB145="","*",FN_MC!AB145)</f>
        <v>-</v>
      </c>
      <c r="I162" s="101" t="str">
        <f>IF(FN_MC!AC145="","*",FN_MC!AC145)</f>
        <v>-</v>
      </c>
      <c r="J162" s="102" t="str">
        <f>IF(FN_MC!AA145="","*",FN_MC!AA145)</f>
        <v>-</v>
      </c>
      <c r="K162" s="112" t="str">
        <f>IF(FN_MC!AD145="","*",FN_MC!AD145)</f>
        <v>-</v>
      </c>
    </row>
    <row r="163" spans="2:11">
      <c r="B163" s="100" t="str">
        <f>IF(FN_MC!Y147="","*",FN_MC!Y147)</f>
        <v>*</v>
      </c>
      <c r="C163" s="101">
        <f>IF(FN_MC!B147="","*",FN_MC!B147)</f>
        <v>46066</v>
      </c>
      <c r="D163" s="101" t="str">
        <f>IF(FN_MC!D147="","*",FN_MC!D147)</f>
        <v>A88</v>
      </c>
      <c r="E163" s="101" t="str">
        <f>IF(FN_MC!H147="","*",FN_MC!H147)</f>
        <v>ZJU2</v>
      </c>
      <c r="F163" s="114" t="str">
        <f>IF(FN_MC!M147="","*",FN_MC!M147)</f>
        <v>ZJU-ZDK</v>
      </c>
      <c r="G163" s="101" t="str">
        <f>IF(FN_MC!I147="","*",FN_MC!I147)</f>
        <v>ZDK</v>
      </c>
      <c r="H163" s="101" t="str">
        <f>IF(FN_MC!AB147="","*",FN_MC!AB147)</f>
        <v>FIXO</v>
      </c>
      <c r="I163" s="101" t="str">
        <f>IF(FN_MC!AC147="","*",FN_MC!AC147)</f>
        <v>*</v>
      </c>
      <c r="J163" s="102">
        <f>IF(FN_MC!AA147="","*",FN_MC!AA147)</f>
        <v>1</v>
      </c>
      <c r="K163" s="112" t="str">
        <f>IF(FN_MC!AD147="","*",FN_MC!AD147)</f>
        <v>*</v>
      </c>
    </row>
    <row r="164" spans="2:11">
      <c r="B164" s="100" t="str">
        <f>IF(FN_MC!Y148="","*",FN_MC!Y148)</f>
        <v>*</v>
      </c>
      <c r="C164" s="101" t="str">
        <f>IF(FN_MC!B148="","*",FN_MC!B148)</f>
        <v>*</v>
      </c>
      <c r="D164" s="101" t="str">
        <f>IF(FN_MC!D149="","*",FN_MC!D149)</f>
        <v>*</v>
      </c>
      <c r="E164" s="101" t="str">
        <f>IF(FN_MC!H148="","*",FN_MC!H148)</f>
        <v>*</v>
      </c>
      <c r="F164" s="114" t="str">
        <f>IF(FN_MC!M148="","*",FN_MC!M148)</f>
        <v>-</v>
      </c>
      <c r="G164" s="101" t="str">
        <f>IF(FN_MC!I148="","*",FN_MC!I148)</f>
        <v>*</v>
      </c>
      <c r="H164" s="101" t="str">
        <f>IF(FN_MC!AB148="","*",FN_MC!AB148)</f>
        <v>*</v>
      </c>
      <c r="I164" s="101" t="str">
        <f>IF(FN_MC!AC148="","*",FN_MC!AC148)</f>
        <v>*</v>
      </c>
      <c r="J164" s="102" t="str">
        <f>IF(FN_MC!AA148="","*",FN_MC!AA148)</f>
        <v>*</v>
      </c>
      <c r="K164" s="112" t="str">
        <f>IF(FN_MC!AD148="","*",FN_MC!AD148)</f>
        <v>*</v>
      </c>
    </row>
    <row r="165" spans="2:11">
      <c r="B165" s="100" t="str">
        <f>IF(FN_MC!Y149="","*",FN_MC!Y149)</f>
        <v>*</v>
      </c>
      <c r="C165" s="101" t="str">
        <f>IF(FN_MC!B149="","*",FN_MC!B149)</f>
        <v>*</v>
      </c>
      <c r="D165" s="101" t="e">
        <f>IF(FN_MC!#REF!="","*",FN_MC!#REF!)</f>
        <v>#REF!</v>
      </c>
      <c r="E165" s="101" t="str">
        <f>IF(FN_MC!H149="","*",FN_MC!H149)</f>
        <v>*</v>
      </c>
      <c r="F165" s="114" t="str">
        <f>IF(FN_MC!M149="","*",FN_MC!M149)</f>
        <v>-</v>
      </c>
      <c r="G165" s="101" t="str">
        <f>IF(FN_MC!I149="","*",FN_MC!I149)</f>
        <v>*</v>
      </c>
      <c r="H165" s="101" t="str">
        <f>IF(FN_MC!AB149="","*",FN_MC!AB149)</f>
        <v>*</v>
      </c>
      <c r="I165" s="101" t="str">
        <f>IF(FN_MC!AC149="","*",FN_MC!AC149)</f>
        <v>*</v>
      </c>
      <c r="J165" s="102" t="str">
        <f>IF(FN_MC!AA149="","*",FN_MC!AA149)</f>
        <v>*</v>
      </c>
      <c r="K165" s="112" t="str">
        <f>IF(FN_MC!AD149="","*",FN_MC!AD149)</f>
        <v>*</v>
      </c>
    </row>
    <row r="166" spans="2:11">
      <c r="B166" s="100" t="str">
        <f>IF(FN_MC!Y150="","*",FN_MC!Y150)</f>
        <v>OPORTUNIDADE</v>
      </c>
      <c r="C166" s="101">
        <f>IF(FN_MC!B150="","*",FN_MC!B150)</f>
        <v>46067</v>
      </c>
      <c r="D166" s="101" t="str">
        <f>IF(FN_MC!D150="","*",FN_MC!D150)</f>
        <v>V86</v>
      </c>
      <c r="E166" s="101" t="str">
        <f>IF(FN_MC!H150="","*",FN_MC!H150)</f>
        <v>TSF1</v>
      </c>
      <c r="F166" s="114" t="str">
        <f>IF(FN_MC!M150="","*",FN_MC!M150)</f>
        <v>TSF-TIQ</v>
      </c>
      <c r="G166" s="101" t="str">
        <f>IF(FN_MC!I150="","*",FN_MC!I150)</f>
        <v>TIQ2</v>
      </c>
      <c r="H166" s="101" t="str">
        <f>IF(FN_MC!AB150="","*",FN_MC!AB150)</f>
        <v>FIXO</v>
      </c>
      <c r="I166" s="101" t="str">
        <f>IF(FN_MC!AC150="","*",FN_MC!AC150)</f>
        <v>*</v>
      </c>
      <c r="J166" s="102">
        <f>IF(FN_MC!AA150="","*",FN_MC!AA150)</f>
        <v>1</v>
      </c>
      <c r="K166" s="112">
        <f>IF(FN_MC!AD150="","*",FN_MC!AD150)</f>
        <v>0.29166666666666669</v>
      </c>
    </row>
    <row r="167" spans="2:11">
      <c r="B167" s="100" t="str">
        <f>IF(FN_MC!Y152="","*",FN_MC!Y152)</f>
        <v>OPORTUNIDADE</v>
      </c>
      <c r="C167" s="101">
        <f>IF(FN_MC!B152="","*",FN_MC!B152)</f>
        <v>46067</v>
      </c>
      <c r="D167" s="101" t="str">
        <f>IF(FN_MC!D152="","*",FN_MC!D152)</f>
        <v>BRUNO (TF-525)</v>
      </c>
      <c r="E167" s="101" t="str">
        <f>IF(FN_MC!H152="","*",FN_MC!H152)</f>
        <v>TBS671</v>
      </c>
      <c r="F167" s="114" t="str">
        <f>IF(FN_MC!M152="","*",FN_MC!M152)</f>
        <v>TBS-TAL</v>
      </c>
      <c r="G167" s="101" t="str">
        <f>IF(FN_MC!I152="","*",FN_MC!I152)</f>
        <v>-</v>
      </c>
      <c r="H167" s="101" t="str">
        <f>IF(FN_MC!AB152="","*",FN_MC!AB152)</f>
        <v>*</v>
      </c>
      <c r="I167" s="101" t="str">
        <f>IF(FN_MC!AC152="","*",FN_MC!AC152)</f>
        <v>*</v>
      </c>
      <c r="J167" s="102" t="str">
        <f>IF(FN_MC!AA152="","*",FN_MC!AA152)</f>
        <v>-</v>
      </c>
      <c r="K167" s="112" t="str">
        <f>IF(FN_MC!AD152="","*",FN_MC!AD152)</f>
        <v>*</v>
      </c>
    </row>
    <row r="168" spans="2:11">
      <c r="B168" s="100" t="str">
        <f>IF(FN_MC!Y154="","*",FN_MC!Y154)</f>
        <v>OPORTUNIDADE</v>
      </c>
      <c r="C168" s="101">
        <f>IF(FN_MC!B154="","*",FN_MC!B154)</f>
        <v>46067</v>
      </c>
      <c r="D168" s="101" t="str">
        <f>IF(FN_MC!D154="","*",FN_MC!D154)</f>
        <v>ELSON (TF-526)</v>
      </c>
      <c r="E168" s="101" t="str">
        <f>IF(FN_MC!H154="","*",FN_MC!H154)</f>
        <v>TIP1</v>
      </c>
      <c r="F168" s="114" t="str">
        <f>IF(FN_MC!M154="","*",FN_MC!M154)</f>
        <v>TIP</v>
      </c>
      <c r="G168" s="101" t="str">
        <f>IF(FN_MC!I154="","*",FN_MC!I154)</f>
        <v>-</v>
      </c>
      <c r="H168" s="101" t="str">
        <f>IF(FN_MC!AB154="","*",FN_MC!AB154)</f>
        <v>*</v>
      </c>
      <c r="I168" s="101" t="str">
        <f>IF(FN_MC!AC154="","*",FN_MC!AC154)</f>
        <v>*</v>
      </c>
      <c r="J168" s="102" t="str">
        <f>IF(FN_MC!AA154="","*",FN_MC!AA154)</f>
        <v>-</v>
      </c>
      <c r="K168" s="112" t="str">
        <f>IF(FN_MC!AD154="","*",FN_MC!AD154)</f>
        <v>*</v>
      </c>
    </row>
    <row r="169" spans="2:11">
      <c r="B169" s="100" t="str">
        <f>IF(FN_MC!Y155="","*",FN_MC!Y155)</f>
        <v>*</v>
      </c>
      <c r="C169" s="101" t="str">
        <f>IF(FN_MC!B155="","*",FN_MC!B155)</f>
        <v>*</v>
      </c>
      <c r="D169" s="101" t="str">
        <f>IF(FN_MC!D155="","*",FN_MC!D155)</f>
        <v>*</v>
      </c>
      <c r="E169" s="101" t="str">
        <f>IF(FN_MC!H155="","*",FN_MC!H155)</f>
        <v>*</v>
      </c>
      <c r="F169" s="114" t="str">
        <f>IF(FN_MC!M155="","*",FN_MC!M155)</f>
        <v>-</v>
      </c>
      <c r="G169" s="101" t="str">
        <f>IF(FN_MC!I155="","*",FN_MC!I155)</f>
        <v>*</v>
      </c>
      <c r="H169" s="101" t="str">
        <f>IF(FN_MC!AB155="","*",FN_MC!AB155)</f>
        <v>*</v>
      </c>
      <c r="I169" s="101" t="str">
        <f>IF(FN_MC!AC155="","*",FN_MC!AC155)</f>
        <v>*</v>
      </c>
      <c r="J169" s="102" t="str">
        <f>IF(FN_MC!AA155="","*",FN_MC!AA155)</f>
        <v>*</v>
      </c>
      <c r="K169" s="112" t="str">
        <f>IF(FN_MC!AD155="","*",FN_MC!AD155)</f>
        <v>*</v>
      </c>
    </row>
    <row r="170" spans="2:11">
      <c r="B170" s="100" t="str">
        <f>IF(FN_MC!Y156="","*",FN_MC!Y156)</f>
        <v>*</v>
      </c>
      <c r="C170" s="101" t="str">
        <f>IF(FN_MC!B156="","*",FN_MC!B156)</f>
        <v>*</v>
      </c>
      <c r="D170" s="101" t="str">
        <f>IF(FN_MC!D156="","*",FN_MC!D156)</f>
        <v>*</v>
      </c>
      <c r="E170" s="101" t="str">
        <f>IF(FN_MC!H156="","*",FN_MC!H156)</f>
        <v>*</v>
      </c>
      <c r="F170" s="114" t="str">
        <f>IF(FN_MC!M156="","*",FN_MC!M156)</f>
        <v>-</v>
      </c>
      <c r="G170" s="101" t="str">
        <f>IF(FN_MC!I156="","*",FN_MC!I156)</f>
        <v>*</v>
      </c>
      <c r="H170" s="101" t="str">
        <f>IF(FN_MC!AB156="","*",FN_MC!AB156)</f>
        <v>*</v>
      </c>
      <c r="I170" s="101" t="str">
        <f>IF(FN_MC!AC156="","*",FN_MC!AC156)</f>
        <v>*</v>
      </c>
      <c r="J170" s="102" t="str">
        <f>IF(FN_MC!AA156="","*",FN_MC!AA156)</f>
        <v>*</v>
      </c>
      <c r="K170" s="112" t="str">
        <f>IF(FN_MC!AD156="","*",FN_MC!AD156)</f>
        <v>*</v>
      </c>
    </row>
    <row r="171" spans="2:11">
      <c r="B171" s="100" t="str">
        <f>IF(FN_MC!Y157="","*",FN_MC!Y157)</f>
        <v>OPORTUNIDADE</v>
      </c>
      <c r="C171" s="101">
        <f>IF(FN_MC!B157="","*",FN_MC!B157)</f>
        <v>46067</v>
      </c>
      <c r="D171" s="101" t="str">
        <f>IF(FN_MC!D157="","*",FN_MC!D157)</f>
        <v>MARCOS (TF-520)</v>
      </c>
      <c r="E171" s="101" t="str">
        <f>IF(FN_MC!H157="","*",FN_MC!H157)</f>
        <v>TAPK35</v>
      </c>
      <c r="F171" s="114" t="str">
        <f>IF(FN_MC!M157="","*",FN_MC!M157)</f>
        <v>TAP-TLG</v>
      </c>
      <c r="G171" s="101" t="str">
        <f>IF(FN_MC!I157="","*",FN_MC!I157)</f>
        <v>-</v>
      </c>
      <c r="H171" s="101" t="str">
        <f>IF(FN_MC!AB157="","*",FN_MC!AB157)</f>
        <v>*</v>
      </c>
      <c r="I171" s="101" t="str">
        <f>IF(FN_MC!AC157="","*",FN_MC!AC157)</f>
        <v>*</v>
      </c>
      <c r="J171" s="102" t="str">
        <f>IF(FN_MC!AA157="","*",FN_MC!AA157)</f>
        <v>-</v>
      </c>
      <c r="K171" s="112" t="str">
        <f>IF(FN_MC!AD157="","*",FN_MC!AD157)</f>
        <v>*</v>
      </c>
    </row>
    <row r="172" spans="2:11">
      <c r="B172" s="100" t="str">
        <f>IF(FN_MC!Y158="","*",FN_MC!Y158)</f>
        <v>*</v>
      </c>
      <c r="C172" s="101" t="str">
        <f>IF(FN_MC!B158="","*",FN_MC!B158)</f>
        <v>*</v>
      </c>
      <c r="D172" s="101" t="str">
        <f>IF(FN_MC!D158="","*",FN_MC!D158)</f>
        <v>*</v>
      </c>
      <c r="E172" s="101" t="str">
        <f>IF(FN_MC!H158="","*",FN_MC!H158)</f>
        <v>*</v>
      </c>
      <c r="F172" s="114" t="str">
        <f>IF(FN_MC!M158="","*",FN_MC!M158)</f>
        <v>-</v>
      </c>
      <c r="G172" s="101" t="str">
        <f>IF(FN_MC!I158="","*",FN_MC!I158)</f>
        <v>*</v>
      </c>
      <c r="H172" s="101" t="str">
        <f>IF(FN_MC!AB158="","*",FN_MC!AB158)</f>
        <v>*</v>
      </c>
      <c r="I172" s="101" t="str">
        <f>IF(FN_MC!AC158="","*",FN_MC!AC158)</f>
        <v>*</v>
      </c>
      <c r="J172" s="102" t="str">
        <f>IF(FN_MC!AA158="","*",FN_MC!AA158)</f>
        <v>*</v>
      </c>
      <c r="K172" s="112" t="str">
        <f>IF(FN_MC!AD158="","*",FN_MC!AD158)</f>
        <v>*</v>
      </c>
    </row>
    <row r="173" spans="2:11">
      <c r="B173" s="100" t="str">
        <f>IF(FN_MC!Y159="","*",FN_MC!Y159)</f>
        <v>OPORTUNIDADE</v>
      </c>
      <c r="C173" s="101">
        <f>IF(FN_MC!B159="","*",FN_MC!B159)</f>
        <v>46068</v>
      </c>
      <c r="D173" s="101" t="str">
        <f>IF(FN_MC!D159="","*",FN_MC!D159)</f>
        <v>V86</v>
      </c>
      <c r="E173" s="101" t="str">
        <f>IF(FN_MC!H159="","*",FN_MC!H159)</f>
        <v>TSF1</v>
      </c>
      <c r="F173" s="114" t="str">
        <f>IF(FN_MC!M159="","*",FN_MC!M159)</f>
        <v>TAL-TSF</v>
      </c>
      <c r="G173" s="101" t="str">
        <f>IF(FN_MC!I159="","*",FN_MC!I159)</f>
        <v>TSF1</v>
      </c>
      <c r="H173" s="101" t="str">
        <f>IF(FN_MC!AB159="","*",FN_MC!AB159)</f>
        <v>FIXO</v>
      </c>
      <c r="I173" s="101" t="str">
        <f>IF(FN_MC!AC159="","*",FN_MC!AC159)</f>
        <v>*</v>
      </c>
      <c r="J173" s="102">
        <f>IF(FN_MC!AA159="","*",FN_MC!AA159)</f>
        <v>1</v>
      </c>
      <c r="K173" s="112">
        <f>IF(FN_MC!AD159="","*",FN_MC!AD159)</f>
        <v>0.29166666666666669</v>
      </c>
    </row>
    <row r="174" spans="2:11">
      <c r="B174" s="100" t="str">
        <f>IF(FN_MC!Y160="","*",FN_MC!Y160)</f>
        <v>*</v>
      </c>
      <c r="C174" s="101" t="str">
        <f>IF(FN_MC!B160="","*",FN_MC!B160)</f>
        <v>*</v>
      </c>
      <c r="D174" s="101" t="str">
        <f>IF(FN_MC!D160="","*",FN_MC!D160)</f>
        <v>*</v>
      </c>
      <c r="E174" s="101" t="str">
        <f>IF(FN_MC!H160="","*",FN_MC!H160)</f>
        <v>*</v>
      </c>
      <c r="F174" s="114" t="str">
        <f>IF(FN_MC!M160="","*",FN_MC!M160)</f>
        <v>-</v>
      </c>
      <c r="G174" s="101" t="str">
        <f>IF(FN_MC!I160="","*",FN_MC!I160)</f>
        <v>*</v>
      </c>
      <c r="H174" s="101" t="str">
        <f>IF(FN_MC!AB160="","*",FN_MC!AB160)</f>
        <v>*</v>
      </c>
      <c r="I174" s="101" t="str">
        <f>IF(FN_MC!AC160="","*",FN_MC!AC160)</f>
        <v>*</v>
      </c>
      <c r="J174" s="102" t="str">
        <f>IF(FN_MC!AA160="","*",FN_MC!AA160)</f>
        <v>*</v>
      </c>
      <c r="K174" s="112" t="str">
        <f>IF(FN_MC!AD160="","*",FN_MC!AD160)</f>
        <v>*</v>
      </c>
    </row>
    <row r="175" spans="2:11">
      <c r="B175" s="100" t="str">
        <f>IF(FN_MC!Y161="","*",FN_MC!Y161)</f>
        <v>*</v>
      </c>
      <c r="C175" s="101" t="str">
        <f>IF(FN_MC!B161="","*",FN_MC!B161)</f>
        <v>*</v>
      </c>
      <c r="D175" s="101" t="str">
        <f>IF(FN_MC!D161="","*",FN_MC!D161)</f>
        <v>*</v>
      </c>
      <c r="E175" s="101" t="str">
        <f>IF(FN_MC!H161="","*",FN_MC!H161)</f>
        <v>*</v>
      </c>
      <c r="F175" s="114" t="str">
        <f>IF(FN_MC!M161="","*",FN_MC!M161)</f>
        <v>-</v>
      </c>
      <c r="G175" s="101" t="str">
        <f>IF(FN_MC!I161="","*",FN_MC!I161)</f>
        <v>*</v>
      </c>
      <c r="H175" s="101" t="str">
        <f>IF(FN_MC!AB161="","*",FN_MC!AB161)</f>
        <v>*</v>
      </c>
      <c r="I175" s="101" t="str">
        <f>IF(FN_MC!AC161="","*",FN_MC!AC161)</f>
        <v>*</v>
      </c>
      <c r="J175" s="102" t="str">
        <f>IF(FN_MC!AA161="","*",FN_MC!AA161)</f>
        <v>*</v>
      </c>
      <c r="K175" s="112" t="str">
        <f>IF(FN_MC!AD161="","*",FN_MC!AD161)</f>
        <v>*</v>
      </c>
    </row>
    <row r="176" spans="2:11">
      <c r="B176" s="100" t="str">
        <f>IF(FN_MC!Y162="","*",FN_MC!Y162)</f>
        <v>*</v>
      </c>
      <c r="C176" s="101">
        <f>IF(FN_MC!B162="","*",FN_MC!B162)</f>
        <v>46069</v>
      </c>
      <c r="D176" s="101" t="str">
        <f>IF(FN_MC!D162="","*",FN_MC!D162)</f>
        <v>V86</v>
      </c>
      <c r="E176" s="101" t="str">
        <f>IF(FN_MC!H162="","*",FN_MC!H162)</f>
        <v>*</v>
      </c>
      <c r="F176" s="114" t="str">
        <f>IF(FN_MC!M162="","*",FN_MC!M162)</f>
        <v>-</v>
      </c>
      <c r="G176" s="101" t="str">
        <f>IF(FN_MC!I162="","*",FN_MC!I162)</f>
        <v>*</v>
      </c>
      <c r="H176" s="101" t="str">
        <f>IF(FN_MC!AB162="","*",FN_MC!AB162)</f>
        <v>FIXO</v>
      </c>
      <c r="I176" s="101" t="str">
        <f>IF(FN_MC!AC162="","*",FN_MC!AC162)</f>
        <v>*</v>
      </c>
      <c r="J176" s="102">
        <f>IF(FN_MC!AA162="","*",FN_MC!AA162)</f>
        <v>1</v>
      </c>
      <c r="K176" s="112">
        <f>IF(FN_MC!AD162="","*",FN_MC!AD162)</f>
        <v>0.29166666666666669</v>
      </c>
    </row>
    <row r="177" spans="2:11">
      <c r="B177" s="100" t="str">
        <f>IF(FN_MC!Y163="","*",FN_MC!Y163)</f>
        <v>*</v>
      </c>
      <c r="C177" s="101" t="str">
        <f>IF(FN_MC!B163="","*",FN_MC!B163)</f>
        <v>*</v>
      </c>
      <c r="D177" s="101" t="str">
        <f>IF(FN_MC!D163="","*",FN_MC!D163)</f>
        <v>*</v>
      </c>
      <c r="E177" s="101" t="str">
        <f>IF(FN_MC!H163="","*",FN_MC!H163)</f>
        <v>*</v>
      </c>
      <c r="F177" s="114" t="str">
        <f>IF(FN_MC!M163="","*",FN_MC!M163)</f>
        <v>-</v>
      </c>
      <c r="G177" s="101" t="str">
        <f>IF(FN_MC!I163="","*",FN_MC!I163)</f>
        <v>*</v>
      </c>
      <c r="H177" s="101" t="str">
        <f>IF(FN_MC!AB163="","*",FN_MC!AB163)</f>
        <v>*</v>
      </c>
      <c r="I177" s="101" t="str">
        <f>IF(FN_MC!AC163="","*",FN_MC!AC163)</f>
        <v>*</v>
      </c>
      <c r="J177" s="102" t="str">
        <f>IF(FN_MC!AA163="","*",FN_MC!AA163)</f>
        <v>*</v>
      </c>
      <c r="K177" s="112" t="str">
        <f>IF(FN_MC!AD163="","*",FN_MC!AD163)</f>
        <v>*</v>
      </c>
    </row>
    <row r="178" spans="2:11">
      <c r="B178" s="100" t="str">
        <f>IF(FN_MC!Y164="","*",FN_MC!Y164)</f>
        <v>*</v>
      </c>
      <c r="C178" s="101">
        <f>IF(FN_MC!B164="","*",FN_MC!B164)</f>
        <v>46069</v>
      </c>
      <c r="D178" s="101" t="str">
        <f>IF(FN_MC!D164="","*",FN_MC!D164)</f>
        <v>W70</v>
      </c>
      <c r="E178" s="101" t="str">
        <f>IF(FN_MC!H164="","*",FN_MC!H164)</f>
        <v>TAG</v>
      </c>
      <c r="F178" s="114" t="str">
        <f>IF(FN_MC!M164="","*",FN_MC!M164)</f>
        <v>TVL-TBR</v>
      </c>
      <c r="G178" s="101" t="str">
        <f>IF(FN_MC!I164="","*",FN_MC!I164)</f>
        <v>TAG</v>
      </c>
      <c r="H178" s="101" t="str">
        <f>IF(FN_MC!AB164="","*",FN_MC!AB164)</f>
        <v>*</v>
      </c>
      <c r="I178" s="101" t="str">
        <f>IF(FN_MC!AC164="","*",FN_MC!AC164)</f>
        <v>*</v>
      </c>
      <c r="J178" s="102" t="str">
        <f>IF(FN_MC!AA164="","*",FN_MC!AA164)</f>
        <v>*</v>
      </c>
      <c r="K178" s="112">
        <f>IF(FN_MC!AD164="","*",FN_MC!AD164)</f>
        <v>0.29166666666666669</v>
      </c>
    </row>
    <row r="179" spans="2:11">
      <c r="B179" s="100" t="str">
        <f>IF(FN_MC!Y165="","*",FN_MC!Y165)</f>
        <v>*</v>
      </c>
      <c r="C179" s="101" t="str">
        <f>IF(FN_MC!B165="","*",FN_MC!B165)</f>
        <v>*</v>
      </c>
      <c r="D179" s="101" t="str">
        <f>IF(FN_MC!D165="","*",FN_MC!D165)</f>
        <v>*</v>
      </c>
      <c r="E179" s="101" t="str">
        <f>IF(FN_MC!H165="","*",FN_MC!H165)</f>
        <v>*</v>
      </c>
      <c r="F179" s="114" t="str">
        <f>IF(FN_MC!M165="","*",FN_MC!M165)</f>
        <v>-</v>
      </c>
      <c r="G179" s="101" t="str">
        <f>IF(FN_MC!I165="","*",FN_MC!I165)</f>
        <v>*</v>
      </c>
      <c r="H179" s="101" t="str">
        <f>IF(FN_MC!AB165="","*",FN_MC!AB165)</f>
        <v>*</v>
      </c>
      <c r="I179" s="101" t="str">
        <f>IF(FN_MC!AC165="","*",FN_MC!AC165)</f>
        <v>*</v>
      </c>
      <c r="J179" s="102" t="str">
        <f>IF(FN_MC!AA165="","*",FN_MC!AA165)</f>
        <v>*</v>
      </c>
      <c r="K179" s="112" t="str">
        <f>IF(FN_MC!AD165="","*",FN_MC!AD165)</f>
        <v>*</v>
      </c>
    </row>
    <row r="180" spans="2:11">
      <c r="B180" s="100" t="str">
        <f>IF(FN_MC!Y166="","*",FN_MC!Y166)</f>
        <v>*</v>
      </c>
      <c r="C180" s="101">
        <f>IF(FN_MC!B166="","*",FN_MC!B166)</f>
        <v>46069</v>
      </c>
      <c r="D180" s="101" t="str">
        <f>IF(FN_MC!D166="","*",FN_MC!D166)</f>
        <v>ELSON (TF-526)</v>
      </c>
      <c r="E180" s="101" t="str">
        <f>IF(FN_MC!H166="","*",FN_MC!H166)</f>
        <v>TPC440</v>
      </c>
      <c r="F180" s="114" t="str">
        <f>IF(FN_MC!M166="","*",FN_MC!M166)</f>
        <v>TPC-TVL</v>
      </c>
      <c r="G180" s="101" t="str">
        <f>IF(FN_MC!I166="","*",FN_MC!I166)</f>
        <v>-</v>
      </c>
      <c r="H180" s="101" t="str">
        <f>IF(FN_MC!AB166="","*",FN_MC!AB166)</f>
        <v>*</v>
      </c>
      <c r="I180" s="101" t="str">
        <f>IF(FN_MC!AC166="","*",FN_MC!AC166)</f>
        <v>*</v>
      </c>
      <c r="J180" s="102" t="str">
        <f>IF(FN_MC!AA166="","*",FN_MC!AA166)</f>
        <v>-</v>
      </c>
      <c r="K180" s="112" t="str">
        <f>IF(FN_MC!AD166="","*",FN_MC!AD166)</f>
        <v>-</v>
      </c>
    </row>
    <row r="181" spans="2:11">
      <c r="B181" s="100" t="str">
        <f>IF(FN_MC!Y167="","*",FN_MC!Y167)</f>
        <v>*</v>
      </c>
      <c r="C181" s="101" t="str">
        <f>IF(FN_MC!B167="","*",FN_MC!B167)</f>
        <v>*</v>
      </c>
      <c r="D181" s="101" t="str">
        <f>IF(FN_MC!D167="","*",FN_MC!D167)</f>
        <v>*</v>
      </c>
      <c r="E181" s="101" t="str">
        <f>IF(FN_MC!H167="","*",FN_MC!H167)</f>
        <v>*</v>
      </c>
      <c r="F181" s="114" t="str">
        <f>IF(FN_MC!M167="","*",FN_MC!M167)</f>
        <v>-</v>
      </c>
      <c r="G181" s="101" t="str">
        <f>IF(FN_MC!I167="","*",FN_MC!I167)</f>
        <v>*</v>
      </c>
      <c r="H181" s="101" t="str">
        <f>IF(FN_MC!AB167="","*",FN_MC!AB167)</f>
        <v>*</v>
      </c>
      <c r="I181" s="101" t="str">
        <f>IF(FN_MC!AC167="","*",FN_MC!AC167)</f>
        <v>*</v>
      </c>
      <c r="J181" s="102" t="str">
        <f>IF(FN_MC!AA167="","*",FN_MC!AA167)</f>
        <v>*</v>
      </c>
      <c r="K181" s="112" t="str">
        <f>IF(FN_MC!AD167="","*",FN_MC!AD167)</f>
        <v>*</v>
      </c>
    </row>
    <row r="182" spans="2:11">
      <c r="B182" s="100" t="str">
        <f>IF(FN_MC!Y168="","*",FN_MC!Y168)</f>
        <v>*</v>
      </c>
      <c r="C182" s="101">
        <f>IF(FN_MC!B168="","*",FN_MC!B168)</f>
        <v>46069</v>
      </c>
      <c r="D182" s="101" t="str">
        <f>IF(FN_MC!D168="","*",FN_MC!D168)</f>
        <v>A60</v>
      </c>
      <c r="E182" s="101" t="str">
        <f>IF(FN_MC!H168="","*",FN_MC!H168)</f>
        <v>TCS</v>
      </c>
      <c r="F182" s="114" t="str">
        <f>IF(FN_MC!M168="","*",FN_MC!M168)</f>
        <v>TCS-TIN</v>
      </c>
      <c r="G182" s="101" t="str">
        <f>IF(FN_MC!I168="","*",FN_MC!I168)</f>
        <v>TIN1</v>
      </c>
      <c r="H182" s="101" t="str">
        <f>IF(FN_MC!AB168="","*",FN_MC!AB168)</f>
        <v>*</v>
      </c>
      <c r="I182" s="101" t="str">
        <f>IF(FN_MC!AC168="","*",FN_MC!AC168)</f>
        <v>*</v>
      </c>
      <c r="J182" s="102" t="str">
        <f>IF(FN_MC!AA168="","*",FN_MC!AA168)</f>
        <v>-</v>
      </c>
      <c r="K182" s="112" t="str">
        <f>IF(FN_MC!AD168="","*",FN_MC!AD168)</f>
        <v>-</v>
      </c>
    </row>
    <row r="183" spans="2:11">
      <c r="B183" s="100" t="str">
        <f>IF(FN_MC!Y169="","*",FN_MC!Y169)</f>
        <v>*</v>
      </c>
      <c r="C183" s="101" t="str">
        <f>IF(FN_MC!B169="","*",FN_MC!B169)</f>
        <v>*</v>
      </c>
      <c r="D183" s="101" t="str">
        <f>IF(FN_MC!D169="","*",FN_MC!D169)</f>
        <v>*</v>
      </c>
      <c r="E183" s="101" t="str">
        <f>IF(FN_MC!H169="","*",FN_MC!H169)</f>
        <v>*</v>
      </c>
      <c r="F183" s="114" t="str">
        <f>IF(FN_MC!M169="","*",FN_MC!M169)</f>
        <v>-</v>
      </c>
      <c r="G183" s="101" t="str">
        <f>IF(FN_MC!I169="","*",FN_MC!I169)</f>
        <v>*</v>
      </c>
      <c r="H183" s="101" t="str">
        <f>IF(FN_MC!AB169="","*",FN_MC!AB169)</f>
        <v>*</v>
      </c>
      <c r="I183" s="101" t="str">
        <f>IF(FN_MC!AC169="","*",FN_MC!AC169)</f>
        <v>*</v>
      </c>
      <c r="J183" s="102" t="str">
        <f>IF(FN_MC!AA169="","*",FN_MC!AA169)</f>
        <v>*</v>
      </c>
      <c r="K183" s="112" t="str">
        <f>IF(FN_MC!AD169="","*",FN_MC!AD169)</f>
        <v>*</v>
      </c>
    </row>
    <row r="184" spans="2:11">
      <c r="B184" s="100" t="str">
        <f>IF(FN_MC!Y170="","*",FN_MC!Y170)</f>
        <v>*</v>
      </c>
      <c r="C184" s="101">
        <f>IF(FN_MC!B170="","*",FN_MC!B170)</f>
        <v>46069</v>
      </c>
      <c r="D184" s="101" t="str">
        <f>IF(FN_MC!D170="","*",FN_MC!D170)</f>
        <v>W50</v>
      </c>
      <c r="E184" s="101" t="str">
        <f>IF(FN_MC!H170="","*",FN_MC!H170)</f>
        <v>TCS</v>
      </c>
      <c r="F184" s="114" t="str">
        <f>IF(FN_MC!M170="","*",FN_MC!M170)</f>
        <v>TVI-TJA</v>
      </c>
      <c r="G184" s="101" t="str">
        <f>IF(FN_MC!I170="","*",FN_MC!I170)</f>
        <v>TCS</v>
      </c>
      <c r="H184" s="101" t="str">
        <f>IF(FN_MC!AB170="","*",FN_MC!AB170)</f>
        <v>FIXO</v>
      </c>
      <c r="I184" s="101" t="str">
        <f>IF(FN_MC!AC170="","*",FN_MC!AC170)</f>
        <v>*</v>
      </c>
      <c r="J184" s="102" t="str">
        <f>IF(FN_MC!AA170="","*",FN_MC!AA170)</f>
        <v>2 (Maicon e Eder)</v>
      </c>
      <c r="K184" s="112">
        <f>IF(FN_MC!AD170="","*",FN_MC!AD170)</f>
        <v>0.29166666666666669</v>
      </c>
    </row>
    <row r="185" spans="2:11">
      <c r="B185" s="100" t="str">
        <f>IF(FN_MC!Y171="","*",FN_MC!Y171)</f>
        <v>*</v>
      </c>
      <c r="C185" s="101" t="str">
        <f>IF(FN_MC!B171="","*",FN_MC!B171)</f>
        <v>*</v>
      </c>
      <c r="D185" s="101" t="str">
        <f>IF(FN_MC!D171="","*",FN_MC!D171)</f>
        <v>*</v>
      </c>
      <c r="E185" s="101" t="str">
        <f>IF(FN_MC!H171="","*",FN_MC!H171)</f>
        <v>*</v>
      </c>
      <c r="F185" s="114" t="str">
        <f>IF(FN_MC!M171="","*",FN_MC!M171)</f>
        <v>-</v>
      </c>
      <c r="G185" s="101" t="str">
        <f>IF(FN_MC!I171="","*",FN_MC!I171)</f>
        <v>*</v>
      </c>
      <c r="H185" s="101" t="str">
        <f>IF(FN_MC!AB171="","*",FN_MC!AB171)</f>
        <v>*</v>
      </c>
      <c r="I185" s="101" t="str">
        <f>IF(FN_MC!AC171="","*",FN_MC!AC171)</f>
        <v>*</v>
      </c>
      <c r="J185" s="102" t="str">
        <f>IF(FN_MC!AA171="","*",FN_MC!AA171)</f>
        <v>*</v>
      </c>
      <c r="K185" s="112" t="str">
        <f>IF(FN_MC!AD171="","*",FN_MC!AD171)</f>
        <v>*</v>
      </c>
    </row>
    <row r="186" spans="2:11">
      <c r="B186" s="100" t="str">
        <f>IF(FN_MC!Y172="","*",FN_MC!Y172)</f>
        <v>*</v>
      </c>
      <c r="C186" s="101">
        <f>IF(FN_MC!B172="","*",FN_MC!B172)</f>
        <v>46069</v>
      </c>
      <c r="D186" s="101" t="str">
        <f>IF(FN_MC!D172="","*",FN_MC!D172)</f>
        <v>MARCOS (TF-520)</v>
      </c>
      <c r="E186" s="101" t="str">
        <f>IF(FN_MC!H172="","*",FN_MC!H172)</f>
        <v>*</v>
      </c>
      <c r="F186" s="114" t="str">
        <f>IF(FN_MC!M172="","*",FN_MC!M172)</f>
        <v>-</v>
      </c>
      <c r="G186" s="101" t="str">
        <f>IF(FN_MC!I172="","*",FN_MC!I172)</f>
        <v>*</v>
      </c>
      <c r="H186" s="101" t="str">
        <f>IF(FN_MC!AB172="","*",FN_MC!AB172)</f>
        <v>*</v>
      </c>
      <c r="I186" s="101" t="str">
        <f>IF(FN_MC!AC172="","*",FN_MC!AC172)</f>
        <v>*</v>
      </c>
      <c r="J186" s="102" t="str">
        <f>IF(FN_MC!AA172="","*",FN_MC!AA172)</f>
        <v>-</v>
      </c>
      <c r="K186" s="112" t="str">
        <f>IF(FN_MC!AD172="","*",FN_MC!AD172)</f>
        <v>*</v>
      </c>
    </row>
    <row r="187" spans="2:11">
      <c r="B187" s="100" t="str">
        <f>IF(FN_MC!Y173="","*",FN_MC!Y173)</f>
        <v>*</v>
      </c>
      <c r="C187" s="101" t="str">
        <f>IF(FN_MC!B173="","*",FN_MC!B173)</f>
        <v>*</v>
      </c>
      <c r="D187" s="101" t="str">
        <f>IF(FN_MC!D173="","*",FN_MC!D173)</f>
        <v>*</v>
      </c>
      <c r="E187" s="101" t="str">
        <f>IF(FN_MC!H173="","*",FN_MC!H173)</f>
        <v>*</v>
      </c>
      <c r="F187" s="114" t="str">
        <f>IF(FN_MC!M173="","*",FN_MC!M173)</f>
        <v>-</v>
      </c>
      <c r="G187" s="101" t="str">
        <f>IF(FN_MC!I173="","*",FN_MC!I173)</f>
        <v>*</v>
      </c>
      <c r="H187" s="101" t="str">
        <f>IF(FN_MC!AB173="","*",FN_MC!AB173)</f>
        <v>*</v>
      </c>
      <c r="I187" s="101" t="str">
        <f>IF(FN_MC!AC173="","*",FN_MC!AC173)</f>
        <v>*</v>
      </c>
      <c r="J187" s="102" t="str">
        <f>IF(FN_MC!AA173="","*",FN_MC!AA173)</f>
        <v>*</v>
      </c>
      <c r="K187" s="112" t="str">
        <f>IF(FN_MC!AD173="","*",FN_MC!AD173)</f>
        <v>*</v>
      </c>
    </row>
    <row r="188" spans="2:11">
      <c r="B188" s="100" t="str">
        <f>IF(FN_MC!Y174="","*",FN_MC!Y174)</f>
        <v>*</v>
      </c>
      <c r="C188" s="101" t="str">
        <f>IF(FN_MC!B174="","*",FN_MC!B174)</f>
        <v>*</v>
      </c>
      <c r="D188" s="101" t="str">
        <f>IF(FN_MC!D174="","*",FN_MC!D174)</f>
        <v>*</v>
      </c>
      <c r="E188" s="101" t="str">
        <f>IF(FN_MC!H174="","*",FN_MC!H174)</f>
        <v>*</v>
      </c>
      <c r="F188" s="114" t="str">
        <f>IF(FN_MC!M174="","*",FN_MC!M174)</f>
        <v>-</v>
      </c>
      <c r="G188" s="101" t="str">
        <f>IF(FN_MC!I174="","*",FN_MC!I174)</f>
        <v>*</v>
      </c>
      <c r="H188" s="101" t="str">
        <f>IF(FN_MC!AB174="","*",FN_MC!AB174)</f>
        <v>*</v>
      </c>
      <c r="I188" s="101" t="str">
        <f>IF(FN_MC!AC174="","*",FN_MC!AC174)</f>
        <v>*</v>
      </c>
      <c r="J188" s="102" t="str">
        <f>IF(FN_MC!AA174="","*",FN_MC!AA174)</f>
        <v>*</v>
      </c>
      <c r="K188" s="112" t="str">
        <f>IF(FN_MC!AD174="","*",FN_MC!AD174)</f>
        <v>*</v>
      </c>
    </row>
    <row r="189" spans="2:11">
      <c r="B189" s="100" t="str">
        <f>IF(FN_MC!Y175="","*",FN_MC!Y175)</f>
        <v>*</v>
      </c>
      <c r="C189" s="101" t="str">
        <f>IF(FN_MC!B175="","*",FN_MC!B175)</f>
        <v>*</v>
      </c>
      <c r="D189" s="101" t="str">
        <f>IF(FN_MC!D175="","*",FN_MC!D175)</f>
        <v>*</v>
      </c>
      <c r="E189" s="101" t="str">
        <f>IF(FN_MC!H175="","*",FN_MC!H175)</f>
        <v>*</v>
      </c>
      <c r="F189" s="114" t="str">
        <f>IF(FN_MC!M175="","*",FN_MC!M175)</f>
        <v>-</v>
      </c>
      <c r="G189" s="101" t="str">
        <f>IF(FN_MC!I175="","*",FN_MC!I175)</f>
        <v>*</v>
      </c>
      <c r="H189" s="101" t="str">
        <f>IF(FN_MC!AB175="","*",FN_MC!AB175)</f>
        <v>*</v>
      </c>
      <c r="I189" s="101" t="str">
        <f>IF(FN_MC!AC175="","*",FN_MC!AC175)</f>
        <v>*</v>
      </c>
      <c r="J189" s="102" t="str">
        <f>IF(FN_MC!AA175="","*",FN_MC!AA175)</f>
        <v>*</v>
      </c>
      <c r="K189" s="112" t="str">
        <f>IF(FN_MC!AD175="","*",FN_MC!AD175)</f>
        <v>*</v>
      </c>
    </row>
    <row r="190" spans="2:11">
      <c r="B190" s="100" t="str">
        <f>IF(FN_MC!Y176="","*",FN_MC!Y176)</f>
        <v>*</v>
      </c>
      <c r="C190" s="101" t="str">
        <f>IF(FN_MC!B176="","*",FN_MC!B176)</f>
        <v>*</v>
      </c>
      <c r="D190" s="101" t="str">
        <f>IF(FN_MC!D176="","*",FN_MC!D176)</f>
        <v>*</v>
      </c>
      <c r="E190" s="101" t="str">
        <f>IF(FN_MC!H176="","*",FN_MC!H176)</f>
        <v>*</v>
      </c>
      <c r="F190" s="114" t="str">
        <f>IF(FN_MC!M176="","*",FN_MC!M176)</f>
        <v>-</v>
      </c>
      <c r="G190" s="101" t="str">
        <f>IF(FN_MC!I176="","*",FN_MC!I176)</f>
        <v>*</v>
      </c>
      <c r="H190" s="101" t="str">
        <f>IF(FN_MC!AB176="","*",FN_MC!AB176)</f>
        <v>*</v>
      </c>
      <c r="I190" s="101" t="str">
        <f>IF(FN_MC!AC176="","*",FN_MC!AC176)</f>
        <v>*</v>
      </c>
      <c r="J190" s="102" t="str">
        <f>IF(FN_MC!AA176="","*",FN_MC!AA176)</f>
        <v>*</v>
      </c>
      <c r="K190" s="112" t="str">
        <f>IF(FN_MC!AD176="","*",FN_MC!AD176)</f>
        <v>*</v>
      </c>
    </row>
    <row r="191" spans="2:11">
      <c r="B191" s="100" t="str">
        <f>IF(FN_MC!Y177="","*",FN_MC!Y177)</f>
        <v>*</v>
      </c>
      <c r="C191" s="101" t="str">
        <f>IF(FN_MC!B177="","*",FN_MC!B177)</f>
        <v>*</v>
      </c>
      <c r="D191" s="101" t="str">
        <f>IF(FN_MC!D177="","*",FN_MC!D177)</f>
        <v>*</v>
      </c>
      <c r="E191" s="101" t="str">
        <f>IF(FN_MC!H177="","*",FN_MC!H177)</f>
        <v>*</v>
      </c>
      <c r="F191" s="114" t="str">
        <f>IF(FN_MC!M177="","*",FN_MC!M177)</f>
        <v>-</v>
      </c>
      <c r="G191" s="101" t="str">
        <f>IF(FN_MC!I177="","*",FN_MC!I177)</f>
        <v>*</v>
      </c>
      <c r="H191" s="101" t="str">
        <f>IF(FN_MC!AB177="","*",FN_MC!AB177)</f>
        <v>*</v>
      </c>
      <c r="I191" s="101" t="str">
        <f>IF(FN_MC!AC177="","*",FN_MC!AC177)</f>
        <v>*</v>
      </c>
      <c r="J191" s="102" t="str">
        <f>IF(FN_MC!AA177="","*",FN_MC!AA177)</f>
        <v>*</v>
      </c>
      <c r="K191" s="112" t="str">
        <f>IF(FN_MC!AD177="","*",FN_MC!AD177)</f>
        <v>*</v>
      </c>
    </row>
    <row r="192" spans="2:11">
      <c r="B192" s="100" t="str">
        <f>IF(FN_MC!Y178="","*",FN_MC!Y178)</f>
        <v>*</v>
      </c>
      <c r="C192" s="101" t="str">
        <f>IF(FN_MC!B178="","*",FN_MC!B178)</f>
        <v>*</v>
      </c>
      <c r="D192" s="101" t="str">
        <f>IF(FN_MC!D178="","*",FN_MC!D178)</f>
        <v>*</v>
      </c>
      <c r="E192" s="101" t="str">
        <f>IF(FN_MC!H178="","*",FN_MC!H178)</f>
        <v>*</v>
      </c>
      <c r="F192" s="114" t="str">
        <f>IF(FN_MC!M178="","*",FN_MC!M178)</f>
        <v>-</v>
      </c>
      <c r="G192" s="101" t="str">
        <f>IF(FN_MC!I178="","*",FN_MC!I178)</f>
        <v>*</v>
      </c>
      <c r="H192" s="101" t="str">
        <f>IF(FN_MC!AB178="","*",FN_MC!AB178)</f>
        <v>*</v>
      </c>
      <c r="I192" s="101" t="str">
        <f>IF(FN_MC!AC178="","*",FN_MC!AC178)</f>
        <v>*</v>
      </c>
      <c r="J192" s="102" t="str">
        <f>IF(FN_MC!AA178="","*",FN_MC!AA178)</f>
        <v>*</v>
      </c>
      <c r="K192" s="112" t="str">
        <f>IF(FN_MC!AD178="","*",FN_MC!AD178)</f>
        <v>*</v>
      </c>
    </row>
    <row r="193" spans="2:11">
      <c r="B193" s="100" t="str">
        <f>IF(FN_MC!Y179="","*",FN_MC!Y179)</f>
        <v>*</v>
      </c>
      <c r="C193" s="101" t="str">
        <f>IF(FN_MC!B179="","*",FN_MC!B179)</f>
        <v>*</v>
      </c>
      <c r="D193" s="101" t="str">
        <f>IF(FN_MC!D179="","*",FN_MC!D179)</f>
        <v>*</v>
      </c>
      <c r="E193" s="101" t="str">
        <f>IF(FN_MC!H179="","*",FN_MC!H179)</f>
        <v>*</v>
      </c>
      <c r="F193" s="114" t="str">
        <f>IF(FN_MC!M179="","*",FN_MC!M179)</f>
        <v>-</v>
      </c>
      <c r="G193" s="101" t="str">
        <f>IF(FN_MC!I179="","*",FN_MC!I179)</f>
        <v>*</v>
      </c>
      <c r="H193" s="101" t="str">
        <f>IF(FN_MC!AB179="","*",FN_MC!AB179)</f>
        <v>*</v>
      </c>
      <c r="I193" s="101" t="str">
        <f>IF(FN_MC!AC179="","*",FN_MC!AC179)</f>
        <v>*</v>
      </c>
      <c r="J193" s="102" t="str">
        <f>IF(FN_MC!AA179="","*",FN_MC!AA179)</f>
        <v>*</v>
      </c>
      <c r="K193" s="112" t="str">
        <f>IF(FN_MC!AD179="","*",FN_MC!AD179)</f>
        <v>*</v>
      </c>
    </row>
    <row r="194" spans="2:11">
      <c r="B194" s="100" t="str">
        <f>IF(FN_MC!Y180="","*",FN_MC!Y180)</f>
        <v>*</v>
      </c>
      <c r="C194" s="101" t="str">
        <f>IF(FN_MC!B180="","*",FN_MC!B180)</f>
        <v>*</v>
      </c>
      <c r="D194" s="101" t="str">
        <f>IF(FN_MC!D180="","*",FN_MC!D180)</f>
        <v>*</v>
      </c>
      <c r="E194" s="101" t="str">
        <f>IF(FN_MC!H180="","*",FN_MC!H180)</f>
        <v>*</v>
      </c>
      <c r="F194" s="114" t="str">
        <f>IF(FN_MC!M180="","*",FN_MC!M180)</f>
        <v>-</v>
      </c>
      <c r="G194" s="101" t="str">
        <f>IF(FN_MC!I180="","*",FN_MC!I180)</f>
        <v>*</v>
      </c>
      <c r="H194" s="101" t="str">
        <f>IF(FN_MC!AB180="","*",FN_MC!AB180)</f>
        <v>*</v>
      </c>
      <c r="I194" s="101" t="str">
        <f>IF(FN_MC!AC180="","*",FN_MC!AC180)</f>
        <v>*</v>
      </c>
      <c r="J194" s="102" t="str">
        <f>IF(FN_MC!AA180="","*",FN_MC!AA180)</f>
        <v>*</v>
      </c>
      <c r="K194" s="112" t="str">
        <f>IF(FN_MC!AD180="","*",FN_MC!AD180)</f>
        <v>*</v>
      </c>
    </row>
    <row r="195" spans="2:11">
      <c r="B195" s="100" t="str">
        <f>IF(FN_MC!Y181="","*",FN_MC!Y181)</f>
        <v>*</v>
      </c>
      <c r="C195" s="101" t="str">
        <f>IF(FN_MC!B181="","*",FN_MC!B181)</f>
        <v>*</v>
      </c>
      <c r="D195" s="101" t="str">
        <f>IF(FN_MC!D181="","*",FN_MC!D181)</f>
        <v>*</v>
      </c>
      <c r="E195" s="101" t="str">
        <f>IF(FN_MC!H181="","*",FN_MC!H181)</f>
        <v>*</v>
      </c>
      <c r="F195" s="114" t="str">
        <f>IF(FN_MC!M181="","*",FN_MC!M181)</f>
        <v>-</v>
      </c>
      <c r="G195" s="101" t="str">
        <f>IF(FN_MC!I181="","*",FN_MC!I181)</f>
        <v>*</v>
      </c>
      <c r="H195" s="101" t="str">
        <f>IF(FN_MC!AB181="","*",FN_MC!AB181)</f>
        <v>*</v>
      </c>
      <c r="I195" s="101" t="str">
        <f>IF(FN_MC!AC181="","*",FN_MC!AC181)</f>
        <v>*</v>
      </c>
      <c r="J195" s="102" t="str">
        <f>IF(FN_MC!AA181="","*",FN_MC!AA181)</f>
        <v>*</v>
      </c>
      <c r="K195" s="112" t="str">
        <f>IF(FN_MC!AD181="","*",FN_MC!AD181)</f>
        <v>*</v>
      </c>
    </row>
    <row r="196" spans="2:11">
      <c r="B196" s="100" t="str">
        <f>IF(FN_MC!Y182="","*",FN_MC!Y182)</f>
        <v>*</v>
      </c>
      <c r="C196" s="101" t="str">
        <f>IF(FN_MC!B182="","*",FN_MC!B182)</f>
        <v>*</v>
      </c>
      <c r="D196" s="101" t="str">
        <f>IF(FN_MC!D182="","*",FN_MC!D182)</f>
        <v>*</v>
      </c>
      <c r="E196" s="101" t="str">
        <f>IF(FN_MC!H182="","*",FN_MC!H182)</f>
        <v>*</v>
      </c>
      <c r="F196" s="114" t="str">
        <f>IF(FN_MC!M182="","*",FN_MC!M182)</f>
        <v>-</v>
      </c>
      <c r="G196" s="101" t="str">
        <f>IF(FN_MC!I182="","*",FN_MC!I182)</f>
        <v>*</v>
      </c>
      <c r="H196" s="101" t="str">
        <f>IF(FN_MC!AB182="","*",FN_MC!AB182)</f>
        <v>*</v>
      </c>
      <c r="I196" s="101" t="str">
        <f>IF(FN_MC!AC182="","*",FN_MC!AC182)</f>
        <v>*</v>
      </c>
      <c r="J196" s="102" t="str">
        <f>IF(FN_MC!AA182="","*",FN_MC!AA182)</f>
        <v>*</v>
      </c>
      <c r="K196" s="112" t="str">
        <f>IF(FN_MC!AD182="","*",FN_MC!AD182)</f>
        <v>*</v>
      </c>
    </row>
    <row r="197" spans="2:11">
      <c r="B197" s="100" t="str">
        <f>IF(FN_MC!Y183="","*",FN_MC!Y183)</f>
        <v>*</v>
      </c>
      <c r="C197" s="101" t="str">
        <f>IF(FN_MC!B183="","*",FN_MC!B183)</f>
        <v>*</v>
      </c>
      <c r="D197" s="101" t="str">
        <f>IF(FN_MC!D183="","*",FN_MC!D183)</f>
        <v>*</v>
      </c>
      <c r="E197" s="101" t="str">
        <f>IF(FN_MC!H183="","*",FN_MC!H183)</f>
        <v>*</v>
      </c>
      <c r="F197" s="114" t="str">
        <f>IF(FN_MC!M183="","*",FN_MC!M183)</f>
        <v>-</v>
      </c>
      <c r="G197" s="101" t="str">
        <f>IF(FN_MC!I183="","*",FN_MC!I183)</f>
        <v>*</v>
      </c>
      <c r="H197" s="101" t="str">
        <f>IF(FN_MC!AB183="","*",FN_MC!AB183)</f>
        <v>*</v>
      </c>
      <c r="I197" s="101" t="str">
        <f>IF(FN_MC!AC183="","*",FN_MC!AC183)</f>
        <v>*</v>
      </c>
      <c r="J197" s="102" t="str">
        <f>IF(FN_MC!AA183="","*",FN_MC!AA183)</f>
        <v>*</v>
      </c>
      <c r="K197" s="112" t="str">
        <f>IF(FN_MC!AD183="","*",FN_MC!AD183)</f>
        <v>*</v>
      </c>
    </row>
    <row r="198" spans="2:11">
      <c r="B198" s="100" t="str">
        <f>IF(FN_MC!Y184="","*",FN_MC!Y184)</f>
        <v>*</v>
      </c>
      <c r="C198" s="101" t="str">
        <f>IF(FN_MC!B184="","*",FN_MC!B184)</f>
        <v>*</v>
      </c>
      <c r="D198" s="101" t="str">
        <f>IF(FN_MC!D184="","*",FN_MC!D184)</f>
        <v>*</v>
      </c>
      <c r="E198" s="101" t="str">
        <f>IF(FN_MC!H184="","*",FN_MC!H184)</f>
        <v>*</v>
      </c>
      <c r="F198" s="114" t="str">
        <f>IF(FN_MC!M184="","*",FN_MC!M184)</f>
        <v>-</v>
      </c>
      <c r="G198" s="101" t="str">
        <f>IF(FN_MC!I184="","*",FN_MC!I184)</f>
        <v>*</v>
      </c>
      <c r="H198" s="101" t="str">
        <f>IF(FN_MC!AB184="","*",FN_MC!AB184)</f>
        <v>*</v>
      </c>
      <c r="I198" s="101" t="str">
        <f>IF(FN_MC!AC184="","*",FN_MC!AC184)</f>
        <v>*</v>
      </c>
      <c r="J198" s="102" t="str">
        <f>IF(FN_MC!AA184="","*",FN_MC!AA184)</f>
        <v>*</v>
      </c>
      <c r="K198" s="112" t="str">
        <f>IF(FN_MC!AD184="","*",FN_MC!AD184)</f>
        <v>*</v>
      </c>
    </row>
    <row r="199" spans="2:11">
      <c r="B199" s="100" t="str">
        <f>IF(FN_MC!Y185="","*",FN_MC!Y185)</f>
        <v>*</v>
      </c>
      <c r="C199" s="101" t="str">
        <f>IF(FN_MC!B185="","*",FN_MC!B185)</f>
        <v>*</v>
      </c>
      <c r="D199" s="101" t="str">
        <f>IF(FN_MC!D185="","*",FN_MC!D185)</f>
        <v>*</v>
      </c>
      <c r="E199" s="101" t="str">
        <f>IF(FN_MC!H185="","*",FN_MC!H185)</f>
        <v>*</v>
      </c>
      <c r="F199" s="114" t="str">
        <f>IF(FN_MC!M185="","*",FN_MC!M185)</f>
        <v>-</v>
      </c>
      <c r="G199" s="101" t="str">
        <f>IF(FN_MC!I185="","*",FN_MC!I185)</f>
        <v>*</v>
      </c>
      <c r="H199" s="101" t="str">
        <f>IF(FN_MC!AB185="","*",FN_MC!AB185)</f>
        <v>*</v>
      </c>
      <c r="I199" s="101" t="str">
        <f>IF(FN_MC!AC185="","*",FN_MC!AC185)</f>
        <v>*</v>
      </c>
      <c r="J199" s="102" t="str">
        <f>IF(FN_MC!AA185="","*",FN_MC!AA185)</f>
        <v>*</v>
      </c>
      <c r="K199" s="112" t="str">
        <f>IF(FN_MC!AD185="","*",FN_MC!AD185)</f>
        <v>*</v>
      </c>
    </row>
    <row r="200" spans="2:11">
      <c r="B200" s="100" t="str">
        <f>IF(FN_MC!Y186="","*",FN_MC!Y186)</f>
        <v>*</v>
      </c>
      <c r="C200" s="101" t="str">
        <f>IF(FN_MC!B186="","*",FN_MC!B186)</f>
        <v>*</v>
      </c>
      <c r="D200" s="101" t="str">
        <f>IF(FN_MC!D186="","*",FN_MC!D186)</f>
        <v>*</v>
      </c>
      <c r="E200" s="101" t="str">
        <f>IF(FN_MC!H186="","*",FN_MC!H186)</f>
        <v>*</v>
      </c>
      <c r="F200" s="114" t="str">
        <f>IF(FN_MC!M186="","*",FN_MC!M186)</f>
        <v>-</v>
      </c>
      <c r="G200" s="101" t="str">
        <f>IF(FN_MC!I186="","*",FN_MC!I186)</f>
        <v>*</v>
      </c>
      <c r="H200" s="101" t="str">
        <f>IF(FN_MC!AB186="","*",FN_MC!AB186)</f>
        <v>*</v>
      </c>
      <c r="I200" s="101" t="str">
        <f>IF(FN_MC!AC186="","*",FN_MC!AC186)</f>
        <v>*</v>
      </c>
      <c r="J200" s="102" t="str">
        <f>IF(FN_MC!AA186="","*",FN_MC!AA186)</f>
        <v>*</v>
      </c>
      <c r="K200" s="112" t="str">
        <f>IF(FN_MC!AD186="","*",FN_MC!AD186)</f>
        <v>*</v>
      </c>
    </row>
    <row r="201" spans="2:11">
      <c r="B201" s="100" t="str">
        <f>IF(FN_MC!Y187="","*",FN_MC!Y187)</f>
        <v>*</v>
      </c>
      <c r="C201" s="101" t="str">
        <f>IF(FN_MC!B187="","*",FN_MC!B187)</f>
        <v>*</v>
      </c>
      <c r="D201" s="101" t="str">
        <f>IF(FN_MC!D187="","*",FN_MC!D187)</f>
        <v>*</v>
      </c>
      <c r="E201" s="101" t="str">
        <f>IF(FN_MC!H187="","*",FN_MC!H187)</f>
        <v>*</v>
      </c>
      <c r="F201" s="114" t="str">
        <f>IF(FN_MC!M187="","*",FN_MC!M187)</f>
        <v>-</v>
      </c>
      <c r="G201" s="101" t="str">
        <f>IF(FN_MC!I187="","*",FN_MC!I187)</f>
        <v>*</v>
      </c>
      <c r="H201" s="101" t="str">
        <f>IF(FN_MC!AB187="","*",FN_MC!AB187)</f>
        <v>*</v>
      </c>
      <c r="I201" s="101" t="str">
        <f>IF(FN_MC!AC187="","*",FN_MC!AC187)</f>
        <v>*</v>
      </c>
      <c r="J201" s="102" t="str">
        <f>IF(FN_MC!AA187="","*",FN_MC!AA187)</f>
        <v>*</v>
      </c>
      <c r="K201" s="112" t="str">
        <f>IF(FN_MC!AD187="","*",FN_MC!AD187)</f>
        <v>*</v>
      </c>
    </row>
    <row r="202" spans="2:1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E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1587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1588</v>
      </c>
      <c r="B3" s="91" t="s">
        <v>1589</v>
      </c>
      <c r="C3" s="91" t="s">
        <v>7</v>
      </c>
      <c r="D3" s="92" t="s">
        <v>1211</v>
      </c>
      <c r="E3" s="92" t="s">
        <v>366</v>
      </c>
      <c r="F3" s="92" t="s">
        <v>1590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1591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0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IF(FN_MC!Y134="","*",FN_MC!Y134)</f>
        <v>SIM</v>
      </c>
      <c r="B130" s="95" t="str">
        <f>IF(FN_MC!X134="","*",FN_MC!X134)</f>
        <v>Contrato</v>
      </c>
      <c r="C130" s="95" t="str">
        <f>IF(FN_MC!Z134="","*",FN_MC!Z134)</f>
        <v>*</v>
      </c>
      <c r="D130" s="96" t="str">
        <f>IF(FN_MC!S134="","*",FN_MC!S134)</f>
        <v>FERRONORTE</v>
      </c>
      <c r="E130" s="96" t="str">
        <f>IF(FN_MC!T134="","*",FN_MC!T134)</f>
        <v>TGR-TRO</v>
      </c>
      <c r="F130" s="96">
        <f>IF(FN_MC!B134="","*",FN_MC!B134)</f>
        <v>46066</v>
      </c>
      <c r="G130" s="96" t="str">
        <f>IF(FN_MC!D134="","*",FN_MC!D134)</f>
        <v>V86</v>
      </c>
      <c r="H130" s="96" t="str">
        <f>IF(FN_MC!F134="","*",FN_MC!F134)</f>
        <v>DESLOCAMENTO</v>
      </c>
      <c r="I130" s="96" t="str">
        <f>IF(FN_MC!H134="","*",FN_MC!H134)</f>
        <v>TSF1</v>
      </c>
      <c r="J130" s="96" t="str">
        <f>IF(FN_MC!I134="","*",FN_MC!I134)</f>
        <v>TIQ2</v>
      </c>
      <c r="K130" s="96" t="str">
        <f>IF(FN_MC!M134="","*",FN_MC!M134)</f>
        <v>TSF</v>
      </c>
      <c r="L130" s="196" t="str">
        <f>IF(FN_MC!N134="","*",FN_MC!N134)</f>
        <v>TSF1</v>
      </c>
      <c r="M130" s="97">
        <f>IF(FN_MC!J134="","*",FN_MC!J134)</f>
        <v>98</v>
      </c>
      <c r="N130" s="183">
        <f>IF(FN_MC!K134="","*",FN_MC!K134)</f>
        <v>720</v>
      </c>
      <c r="O130" s="183">
        <f>IF(FN_MC!L134="","*",FN_MC!L134)</f>
        <v>616</v>
      </c>
      <c r="P130" s="107">
        <f>IF(FN_MC!O134="","*",FN_MC!O134)</f>
        <v>0.4375</v>
      </c>
      <c r="Q130" s="107">
        <f>IF(FN_MC!P134="","*",FN_MC!P134)</f>
        <v>0.125</v>
      </c>
      <c r="R130" s="96" t="str">
        <f>IF(FN_MC!Q134="","*",CONCATENATE(FN_MC!Q134," ",FN_MC!R134))</f>
        <v>1680 BINÁRIO</v>
      </c>
      <c r="S130" s="96" t="str">
        <f>IF(FN_MC!V134="","*",FN_MC!V134)</f>
        <v>Antonioni</v>
      </c>
      <c r="T130" s="96" t="str">
        <f>IF(FN_MC!W134="","*",FN_MC!W134)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OPORTUNIDADE</v>
      </c>
      <c r="B131" s="95" t="str">
        <f>IF(FN_MC!X135="","*",FN_MC!X135)</f>
        <v>Oportunidade</v>
      </c>
      <c r="C131" s="95" t="str">
        <f>IF(FN_MC!Z135="","*",FN_MC!Z135)</f>
        <v>*</v>
      </c>
      <c r="D131" s="96" t="str">
        <f>IF(FN_MC!S135="","*",FN_MC!S135)</f>
        <v>FERRONORTE</v>
      </c>
      <c r="E131" s="96" t="str">
        <f>IF(FN_MC!T135="","*",FN_MC!T135)</f>
        <v>TGR-TRO</v>
      </c>
      <c r="F131" s="96">
        <f>IF(FN_MC!B135="","*",FN_MC!B135)</f>
        <v>46066</v>
      </c>
      <c r="G131" s="96" t="str">
        <f>IF(FN_MC!D135="","*",FN_MC!D135)</f>
        <v>W70</v>
      </c>
      <c r="H131" s="96" t="str">
        <f>IF(FN_MC!F135="","*",FN_MC!F135)</f>
        <v>PDM - PEDRA - DESCARGA</v>
      </c>
      <c r="I131" s="96" t="str">
        <f>IF(FN_MC!H135="","*",FN_MC!H135)</f>
        <v>TIQ</v>
      </c>
      <c r="J131" s="96" t="str">
        <f>IF(FN_MC!I135="","*",FN_MC!I135)</f>
        <v>TIQ2</v>
      </c>
      <c r="K131" s="96" t="str">
        <f>IF(FN_MC!M135="","*",FN_MC!M135)</f>
        <v>TSA-TBS</v>
      </c>
      <c r="L131" s="196" t="str">
        <f>IF(FN_MC!N135="","*",FN_MC!N135)</f>
        <v>651TBS/TBSPAT2</v>
      </c>
      <c r="M131" s="97">
        <f>IF(FN_MC!J135="","*",FN_MC!J135)</f>
        <v>98</v>
      </c>
      <c r="N131" s="183">
        <f>IF(FN_MC!K135="","*",FN_MC!K135)</f>
        <v>659</v>
      </c>
      <c r="O131" s="183">
        <f>IF(FN_MC!L135="","*",FN_MC!L135)</f>
        <v>661</v>
      </c>
      <c r="P131" s="107">
        <f>IF(FN_MC!O135="","*",FN_MC!O135)</f>
        <v>0.39583333333333331</v>
      </c>
      <c r="Q131" s="107">
        <f>IF(FN_MC!P135="","*",FN_MC!P135)</f>
        <v>8.3333333333333329E-2</v>
      </c>
      <c r="R131" s="96" t="str">
        <f>IF(FN_MC!Q135="","*",CONCATENATE(FN_MC!Q135," ",FN_MC!R135))</f>
        <v>20 VAGÕES</v>
      </c>
      <c r="S131" s="96" t="str">
        <f>IF(FN_MC!V135="","*",FN_MC!V135)</f>
        <v xml:space="preserve">Camila </v>
      </c>
      <c r="T131" s="96" t="str">
        <f>IF(FN_MC!W135="","*",FN_MC!W135)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OPORTUNIDADE</v>
      </c>
      <c r="B133" s="95" t="str">
        <f>IF(FN_MC!X137="","*",FN_MC!X137)</f>
        <v>Oportunidade</v>
      </c>
      <c r="C133" s="95" t="str">
        <f>IF(FN_MC!Z137="","*",FN_MC!Z137)</f>
        <v>*</v>
      </c>
      <c r="D133" s="96" t="str">
        <f>IF(FN_MC!S137="","*",FN_MC!S137)</f>
        <v>FERRONORTE</v>
      </c>
      <c r="E133" s="96" t="str">
        <f>IF(FN_MC!T137="","*",FN_MC!T137)</f>
        <v>TGR-TRO</v>
      </c>
      <c r="F133" s="96">
        <f>IF(FN_MC!B137="","*",FN_MC!B137)</f>
        <v>46066</v>
      </c>
      <c r="G133" s="96" t="str">
        <f>IF(FN_MC!D137="","*",FN_MC!D137)</f>
        <v>BRUNO (TF-525)</v>
      </c>
      <c r="H133" s="96" t="str">
        <f>IF(FN_MC!F137="","*",FN_MC!F137)</f>
        <v>PDM - SOLDA</v>
      </c>
      <c r="I133" s="96" t="str">
        <f>IF(FN_MC!H137="","*",FN_MC!H137)</f>
        <v>-</v>
      </c>
      <c r="J133" s="96" t="str">
        <f>IF(FN_MC!I137="","*",FN_MC!I137)</f>
        <v>-</v>
      </c>
      <c r="K133" s="96" t="str">
        <f>IF(FN_MC!M137="","*",FN_MC!M137)</f>
        <v>TBSN</v>
      </c>
      <c r="L133" s="196" t="str">
        <f>IF(FN_MC!N137="","*",FN_MC!N137)</f>
        <v>TBSN</v>
      </c>
      <c r="M133" s="97">
        <f>IF(FN_MC!J137="","*",FN_MC!J137)</f>
        <v>98</v>
      </c>
      <c r="N133" s="183">
        <f>IF(FN_MC!K137="","*",FN_MC!K137)</f>
        <v>662.3</v>
      </c>
      <c r="O133" s="183" t="str">
        <f>IF(FN_MC!L137="","*",FN_MC!L137)</f>
        <v>-</v>
      </c>
      <c r="P133" s="107">
        <f>IF(FN_MC!O137="","*",FN_MC!O137)</f>
        <v>0.4375</v>
      </c>
      <c r="Q133" s="107">
        <f>IF(FN_MC!P137="","*",FN_MC!P137)</f>
        <v>6.25E-2</v>
      </c>
      <c r="R133" s="96" t="str">
        <f>IF(FN_MC!Q137="","*",CONCATENATE(FN_MC!Q137," ",FN_MC!R137))</f>
        <v>1 Nº DE SOLDA</v>
      </c>
      <c r="S133" s="96" t="str">
        <f>IF(FN_MC!V137="","*",FN_MC!V137)</f>
        <v>Bruno</v>
      </c>
      <c r="T133" s="96" t="str">
        <f>IF(FN_MC!W137="","*",FN_MC!W137)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SIM</v>
      </c>
      <c r="B135" s="95" t="str">
        <f>IF(FN_MC!X139="","*",FN_MC!X139)</f>
        <v>Contrato</v>
      </c>
      <c r="C135" s="95" t="str">
        <f>IF(FN_MC!Z139="","*",FN_MC!Z139)</f>
        <v>*</v>
      </c>
      <c r="D135" s="96" t="str">
        <f>IF(FN_MC!S139="","*",FN_MC!S139)</f>
        <v>FERRONORTE</v>
      </c>
      <c r="E135" s="96" t="str">
        <f>IF(FN_MC!T139="","*",FN_MC!T139)</f>
        <v>TCS-TGR</v>
      </c>
      <c r="F135" s="96">
        <f>IF(FN_MC!B139="","*",FN_MC!B139)</f>
        <v>46066</v>
      </c>
      <c r="G135" s="96" t="str">
        <f>IF(FN_MC!D139="","*",FN_MC!D139)</f>
        <v>ELSON (TF-526)</v>
      </c>
      <c r="H135" s="96" t="str">
        <f>IF(FN_MC!F139="","*",FN_MC!F139)</f>
        <v>PDM - SOLDA</v>
      </c>
      <c r="I135" s="96" t="str">
        <f>IF(FN_MC!H139="","*",FN_MC!H139)</f>
        <v>-</v>
      </c>
      <c r="J135" s="96" t="str">
        <f>IF(FN_MC!I139="","*",FN_MC!I139)</f>
        <v>*</v>
      </c>
      <c r="K135" s="96" t="str">
        <f>IF(FN_MC!M139="","*",FN_MC!M139)</f>
        <v>TSE-N</v>
      </c>
      <c r="L135" s="196" t="str">
        <f>IF(FN_MC!N139="","*",FN_MC!N139)</f>
        <v>TSEN</v>
      </c>
      <c r="M135" s="97">
        <f>IF(FN_MC!J139="","*",FN_MC!J139)</f>
        <v>74</v>
      </c>
      <c r="N135" s="183">
        <f>IF(FN_MC!K139="","*",FN_MC!K139)</f>
        <v>364.64</v>
      </c>
      <c r="O135" s="183" t="str">
        <f>IF(FN_MC!L139="","*",FN_MC!L139)</f>
        <v>-</v>
      </c>
      <c r="P135" s="107">
        <f>IF(FN_MC!O139="","*",FN_MC!O139)</f>
        <v>0.375</v>
      </c>
      <c r="Q135" s="107">
        <f>IF(FN_MC!P139="","*",FN_MC!P139)</f>
        <v>0.125</v>
      </c>
      <c r="R135" s="96" t="str">
        <f>IF(FN_MC!Q139="","*",CONCATENATE(FN_MC!Q139," ",FN_MC!R139))</f>
        <v>2 Nº DE SOLDA</v>
      </c>
      <c r="S135" s="96" t="str">
        <f>IF(FN_MC!V139="","*",FN_MC!V139)</f>
        <v>Elson</v>
      </c>
      <c r="T135" s="96" t="str">
        <f>IF(FN_MC!W139="","*",FN_MC!W139)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SIM</v>
      </c>
      <c r="B136" s="95" t="str">
        <f>IF(FN_MC!X140="","*",FN_MC!X140)</f>
        <v>Contrato</v>
      </c>
      <c r="C136" s="95" t="str">
        <f>IF(FN_MC!Z140="","*",FN_MC!Z140)</f>
        <v>*</v>
      </c>
      <c r="D136" s="96" t="str">
        <f>IF(FN_MC!S140="","*",FN_MC!S140)</f>
        <v>FERRONORTE</v>
      </c>
      <c r="E136" s="96" t="str">
        <f>IF(FN_MC!T140="","*",FN_MC!T140)</f>
        <v>TMI-TCS</v>
      </c>
      <c r="F136" s="96">
        <f>IF(FN_MC!B140="","*",FN_MC!B140)</f>
        <v>46066</v>
      </c>
      <c r="G136" s="96" t="str">
        <f>IF(FN_MC!D140="","*",FN_MC!D140)</f>
        <v>W50</v>
      </c>
      <c r="H136" s="96" t="str">
        <f>IF(FN_MC!F140="","*",FN_MC!F140)</f>
        <v>MODERNIZAÇÃO - DORMENTE - DESCARGA</v>
      </c>
      <c r="I136" s="96" t="str">
        <f>IF(FN_MC!H140="","*",FN_MC!H140)</f>
        <v xml:space="preserve">TCS2 </v>
      </c>
      <c r="J136" s="96" t="str">
        <f>IF(FN_MC!I140="","*",FN_MC!I140)</f>
        <v xml:space="preserve">TCS2 </v>
      </c>
      <c r="K136" s="96" t="str">
        <f>IF(FN_MC!M140="","*",FN_MC!M140)</f>
        <v>TVI-TJA</v>
      </c>
      <c r="L136" s="196" t="str">
        <f>IF(FN_MC!N140="","*",FN_MC!N140)</f>
        <v>TVIPAT1/213TVI</v>
      </c>
      <c r="M136" s="97">
        <f>IF(FN_MC!J140="","*",FN_MC!J140)</f>
        <v>74</v>
      </c>
      <c r="N136" s="183">
        <f>IF(FN_MC!K140="","*",FN_MC!K140)</f>
        <v>227.935</v>
      </c>
      <c r="O136" s="183">
        <f>IF(FN_MC!L140="","*",FN_MC!L140)</f>
        <v>224.25700000000001</v>
      </c>
      <c r="P136" s="107">
        <f>IF(FN_MC!O140="","*",FN_MC!O140)</f>
        <v>0.35416666666666669</v>
      </c>
      <c r="Q136" s="107">
        <f>IF(FN_MC!P140="","*",FN_MC!P140)</f>
        <v>0.16666666666666666</v>
      </c>
      <c r="R136" s="96" t="str">
        <f>IF(FN_MC!Q140="","*",CONCATENATE(FN_MC!Q140," ",FN_MC!R140))</f>
        <v>713 Nº DE DORMENTES</v>
      </c>
      <c r="S136" s="96" t="str">
        <f>IF(FN_MC!V140="","*",FN_MC!V140)</f>
        <v>Augusto/ Efraim</v>
      </c>
      <c r="T136" s="96" t="str">
        <f>IF(FN_MC!W140="","*",FN_MC!W140)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SIM</v>
      </c>
      <c r="B139" s="95" t="str">
        <f>IF(FN_MC!X143="","*",FN_MC!X143)</f>
        <v>Contrato</v>
      </c>
      <c r="C139" s="95" t="str">
        <f>IF(FN_MC!Z143="","*",FN_MC!Z143)</f>
        <v>*</v>
      </c>
      <c r="D139" s="96" t="str">
        <f>IF(FN_MC!S143="","*",FN_MC!S143)</f>
        <v>FERRONORTE</v>
      </c>
      <c r="E139" s="96" t="str">
        <f>IF(FN_MC!T143="","*",FN_MC!T143)</f>
        <v>TMI-TCS</v>
      </c>
      <c r="F139" s="96">
        <f>IF(FN_MC!B143="","*",FN_MC!B143)</f>
        <v>46066</v>
      </c>
      <c r="G139" s="96" t="str">
        <f>IF(FN_MC!D143="","*",FN_MC!D143)</f>
        <v>W48</v>
      </c>
      <c r="H139" s="96" t="str">
        <f>IF(FN_MC!F143="","*",FN_MC!F143)</f>
        <v>MECANIZAÇÃO - DOL</v>
      </c>
      <c r="I139" s="96" t="str">
        <f>IF(FN_MC!H143="","*",FN_MC!H143)</f>
        <v>TAP2</v>
      </c>
      <c r="J139" s="96" t="str">
        <f>IF(FN_MC!I143="","*",FN_MC!I143)</f>
        <v xml:space="preserve">TCS2 </v>
      </c>
      <c r="K139" s="96" t="str">
        <f>IF(FN_MC!M143="","*",FN_MC!M143)</f>
        <v>TLG-TQI</v>
      </c>
      <c r="L139" s="196" t="str">
        <f>IF(FN_MC!N143="","*",FN_MC!N143)</f>
        <v>TLGK52</v>
      </c>
      <c r="M139" s="97">
        <f>IF(FN_MC!J143="","*",FN_MC!J143)</f>
        <v>74</v>
      </c>
      <c r="N139" s="183">
        <f>IF(FN_MC!K143="","*",FN_MC!K143)</f>
        <v>44.32</v>
      </c>
      <c r="O139" s="183">
        <f>IF(FN_MC!L143="","*",FN_MC!L143)</f>
        <v>41.1</v>
      </c>
      <c r="P139" s="107">
        <f>IF(FN_MC!O143="","*",FN_MC!O143)</f>
        <v>0.35416666666666669</v>
      </c>
      <c r="Q139" s="107">
        <f>IF(FN_MC!P143="","*",FN_MC!P143)</f>
        <v>0.16666666666666666</v>
      </c>
      <c r="R139" s="96" t="str">
        <f>IF(FN_MC!Q143="","*",CONCATENATE(FN_MC!Q143," ",FN_MC!R143))</f>
        <v>2000 M</v>
      </c>
      <c r="S139" s="96" t="str">
        <f>IF(FN_MC!V143="","*",FN_MC!V143)</f>
        <v>Maik</v>
      </c>
      <c r="T139" s="96" t="str">
        <f>IF(FN_MC!W143="","*",FN_MC!W143)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OPORTUNIDADE</v>
      </c>
      <c r="B140" s="95" t="str">
        <f>IF(FN_MC!X144="","*",FN_MC!X144)</f>
        <v>Oportunidade</v>
      </c>
      <c r="C140" s="95" t="str">
        <f>IF(FN_MC!Z144="","*",FN_MC!Z144)</f>
        <v>*</v>
      </c>
      <c r="D140" s="96" t="str">
        <f>IF(FN_MC!S144="","*",FN_MC!S144)</f>
        <v>FERRONORTE</v>
      </c>
      <c r="E140" s="96" t="str">
        <f>IF(FN_MC!T144="","*",FN_MC!T144)</f>
        <v>TMI-TCS</v>
      </c>
      <c r="F140" s="96">
        <f>IF(FN_MC!B144="","*",FN_MC!B144)</f>
        <v>46066</v>
      </c>
      <c r="G140" s="96" t="str">
        <f>IF(FN_MC!D144="","*",FN_MC!D144)</f>
        <v>MARCOS (TF-520)</v>
      </c>
      <c r="H140" s="96" t="str">
        <f>IF(FN_MC!F144="","*",FN_MC!F144)</f>
        <v>PDM - SOLDA</v>
      </c>
      <c r="I140" s="96" t="str">
        <f>IF(FN_MC!H144="","*",FN_MC!H144)</f>
        <v>-</v>
      </c>
      <c r="J140" s="96" t="str">
        <f>IF(FN_MC!I144="","*",FN_MC!I144)</f>
        <v>-</v>
      </c>
      <c r="K140" s="96" t="str">
        <f>IF(FN_MC!M144="","*",FN_MC!M144)</f>
        <v>TAP-TLG</v>
      </c>
      <c r="L140" s="196" t="str">
        <f>IF(FN_MC!N144="","*",FN_MC!N144)</f>
        <v>TAPK35</v>
      </c>
      <c r="M140" s="97">
        <f>IF(FN_MC!J144="","*",FN_MC!J144)</f>
        <v>74</v>
      </c>
      <c r="N140" s="183">
        <f>IF(FN_MC!K144="","*",FN_MC!K144)</f>
        <v>26.818999999999999</v>
      </c>
      <c r="O140" s="183" t="str">
        <f>IF(FN_MC!L144="","*",FN_MC!L144)</f>
        <v>-</v>
      </c>
      <c r="P140" s="107">
        <f>IF(FN_MC!O144="","*",FN_MC!O144)</f>
        <v>0.375</v>
      </c>
      <c r="Q140" s="107">
        <f>IF(FN_MC!P144="","*",FN_MC!P144)</f>
        <v>8.3333333333333329E-2</v>
      </c>
      <c r="R140" s="96" t="str">
        <f>IF(FN_MC!Q144="","*",CONCATENATE(FN_MC!Q144," ",FN_MC!R144))</f>
        <v>2 Nº DE SOLDA</v>
      </c>
      <c r="S140" s="96" t="str">
        <f>IF(FN_MC!V144="","*",FN_MC!V144)</f>
        <v>Marcos Euzebio</v>
      </c>
      <c r="T140" s="96" t="str">
        <f>IF(FN_MC!W144="","*",FN_MC!W144)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OPORTUNIDADE</v>
      </c>
      <c r="B141" s="95" t="str">
        <f>IF(FN_MC!X145="","*",FN_MC!X145)</f>
        <v>Oportunidade</v>
      </c>
      <c r="C141" s="95" t="str">
        <f>IF(FN_MC!Z145="","*",FN_MC!Z145)</f>
        <v>*</v>
      </c>
      <c r="D141" s="96" t="str">
        <f>IF(FN_MC!S145="","*",FN_MC!S145)</f>
        <v>FERRONORTE</v>
      </c>
      <c r="E141" s="96" t="str">
        <f>IF(FN_MC!T145="","*",FN_MC!T145)</f>
        <v>TMI-TCS</v>
      </c>
      <c r="F141" s="96">
        <f>IF(FN_MC!B145="","*",FN_MC!B145)</f>
        <v>46066</v>
      </c>
      <c r="G141" s="96" t="str">
        <f>IF(FN_MC!D145="","*",FN_MC!D145)</f>
        <v>ANISIO (TF-514)</v>
      </c>
      <c r="H141" s="96" t="str">
        <f>IF(FN_MC!F145="","*",FN_MC!F145)</f>
        <v>PDM - SUBSTITUIÇÃO - TRILHO</v>
      </c>
      <c r="I141" s="96" t="str">
        <f>IF(FN_MC!H145="","*",FN_MC!H145)</f>
        <v>-</v>
      </c>
      <c r="J141" s="96" t="str">
        <f>IF(FN_MC!I145="","*",FN_MC!I145)</f>
        <v>-</v>
      </c>
      <c r="K141" s="96" t="str">
        <f>IF(FN_MC!M145="","*",FN_MC!M145)</f>
        <v>TAP-TLG</v>
      </c>
      <c r="L141" s="196" t="str">
        <f>IF(FN_MC!N145="","*",FN_MC!N145)</f>
        <v>TAPK35</v>
      </c>
      <c r="M141" s="97">
        <f>IF(FN_MC!J145="","*",FN_MC!J145)</f>
        <v>74</v>
      </c>
      <c r="N141" s="183">
        <f>IF(FN_MC!K145="","*",FN_MC!K145)</f>
        <v>26.818999999999999</v>
      </c>
      <c r="O141" s="183" t="str">
        <f>IF(FN_MC!L145="","*",FN_MC!L145)</f>
        <v>-</v>
      </c>
      <c r="P141" s="107">
        <f>IF(FN_MC!O145="","*",FN_MC!O145)</f>
        <v>0.375</v>
      </c>
      <c r="Q141" s="107">
        <f>IF(FN_MC!P145="","*",FN_MC!P145)</f>
        <v>8.3333333333333329E-2</v>
      </c>
      <c r="R141" s="96" t="str">
        <f>IF(FN_MC!Q145="","*",CONCATENATE(FN_MC!Q145," ",FN_MC!R145))</f>
        <v>312 M</v>
      </c>
      <c r="S141" s="96" t="str">
        <f>IF(FN_MC!V145="","*",FN_MC!V145)</f>
        <v>Anisio</v>
      </c>
      <c r="T141" s="96" t="str">
        <f>IF(FN_MC!W145="","*",FN_MC!W145)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Oportunidade</v>
      </c>
      <c r="C142" s="95" t="str">
        <f>IF(FN_MC!Z147="","*",FN_MC!Z147)</f>
        <v>*</v>
      </c>
      <c r="D142" s="96" t="str">
        <f>IF(FN_MC!S147="","*",FN_MC!S147)</f>
        <v>MALHA CENTRAL</v>
      </c>
      <c r="E142" s="96" t="str">
        <f>IF(FN_MC!T147="","*",FN_MC!T147)</f>
        <v>RAMAL</v>
      </c>
      <c r="F142" s="96">
        <f>IF(FN_MC!B147="","*",FN_MC!B147)</f>
        <v>46066</v>
      </c>
      <c r="G142" s="96" t="str">
        <f>IF(FN_MC!D147="","*",FN_MC!D147)</f>
        <v>A88</v>
      </c>
      <c r="H142" s="96" t="str">
        <f>IF(FN_MC!F147="","*",FN_MC!F147)</f>
        <v>DESLOCAMENTO</v>
      </c>
      <c r="I142" s="96" t="str">
        <f>IF(FN_MC!H147="","*",FN_MC!H147)</f>
        <v>ZJU2</v>
      </c>
      <c r="J142" s="96" t="str">
        <f>IF(FN_MC!I147="","*",FN_MC!I147)</f>
        <v>ZDK</v>
      </c>
      <c r="K142" s="96" t="str">
        <f>IF(FN_MC!M147="","*",FN_MC!M147)</f>
        <v>ZJU-ZDK</v>
      </c>
      <c r="L142" s="196" t="str">
        <f>IF(FN_MC!N147="","*",FN_MC!N147)</f>
        <v>ZJUZDK</v>
      </c>
      <c r="M142" s="97">
        <f>IF(FN_MC!J147="","*",FN_MC!J147)</f>
        <v>78</v>
      </c>
      <c r="N142" s="183">
        <f>IF(FN_MC!K147="","*",FN_MC!K147)</f>
        <v>275.3</v>
      </c>
      <c r="O142" s="183" t="str">
        <f>IF(FN_MC!L147="","*",FN_MC!L147)</f>
        <v>-</v>
      </c>
      <c r="P142" s="107">
        <f>IF(FN_MC!O147="","*",FN_MC!O147)</f>
        <v>0.5</v>
      </c>
      <c r="Q142" s="107">
        <f>IF(FN_MC!P147="","*",FN_MC!P147)</f>
        <v>4.1666666666666664E-2</v>
      </c>
      <c r="R142" s="96" t="str">
        <f>IF(FN_MC!Q147="","*",CONCATENATE(FN_MC!Q147," ",FN_MC!R147))</f>
        <v>1 BINÁRIO</v>
      </c>
      <c r="S142" s="96" t="str">
        <f>IF(FN_MC!V147="","*",FN_MC!V147)</f>
        <v>Wesley</v>
      </c>
      <c r="T142" s="96" t="str">
        <f>IF(FN_MC!W147="","*",FN_MC!W147)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IF(FN_MC!D149="","*",FN_MC!D149)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e">
        <f>IF(FN_MC!#REF!="","*",FN_MC!#REF!)</f>
        <v>#REF!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OPORTUNIDADE</v>
      </c>
      <c r="B145" s="95" t="str">
        <f>IF(FN_MC!X150="","*",FN_MC!X150)</f>
        <v>Oportunidade</v>
      </c>
      <c r="C145" s="95" t="str">
        <f>IF(FN_MC!Z150="","*",FN_MC!Z150)</f>
        <v>*</v>
      </c>
      <c r="D145" s="96" t="str">
        <f>IF(FN_MC!S150="","*",FN_MC!S150)</f>
        <v>FERRONORTE</v>
      </c>
      <c r="E145" s="96" t="str">
        <f>IF(FN_MC!T150="","*",FN_MC!T150)</f>
        <v>TGR-TRO</v>
      </c>
      <c r="F145" s="96">
        <f>IF(FN_MC!B150="","*",FN_MC!B150)</f>
        <v>46067</v>
      </c>
      <c r="G145" s="96" t="str">
        <f>IF(FN_MC!D150="","*",FN_MC!D150)</f>
        <v>V86</v>
      </c>
      <c r="H145" s="96" t="str">
        <f>IF(FN_MC!F150="","*",FN_MC!F150)</f>
        <v>DESLOCAMENTO</v>
      </c>
      <c r="I145" s="96" t="str">
        <f>IF(FN_MC!H150="","*",FN_MC!H150)</f>
        <v>TSF1</v>
      </c>
      <c r="J145" s="96" t="str">
        <f>IF(FN_MC!I150="","*",FN_MC!I150)</f>
        <v>TIQ2</v>
      </c>
      <c r="K145" s="96" t="str">
        <f>IF(FN_MC!M150="","*",FN_MC!M150)</f>
        <v>TSF-TIQ</v>
      </c>
      <c r="L145" s="196" t="str">
        <f>IF(FN_MC!N150="","*",FN_MC!N150)</f>
        <v>TSFTIQ</v>
      </c>
      <c r="M145" s="97">
        <f>IF(FN_MC!J150="","*",FN_MC!J150)</f>
        <v>98</v>
      </c>
      <c r="N145" s="183">
        <f>IF(FN_MC!K150="","*",FN_MC!K150)</f>
        <v>720</v>
      </c>
      <c r="O145" s="183">
        <f>IF(FN_MC!L150="","*",FN_MC!L150)</f>
        <v>616</v>
      </c>
      <c r="P145" s="107">
        <f>IF(FN_MC!O150="","*",FN_MC!O150)</f>
        <v>0.4375</v>
      </c>
      <c r="Q145" s="107">
        <f>IF(FN_MC!P150="","*",FN_MC!P150)</f>
        <v>4.1666666666666664E-2</v>
      </c>
      <c r="R145" s="96" t="str">
        <f>IF(FN_MC!Q150="","*",CONCATENATE(FN_MC!Q150," ",FN_MC!R150))</f>
        <v>1 BINÁRIO</v>
      </c>
      <c r="S145" s="96" t="str">
        <f>IF(FN_MC!V150="","*",FN_MC!V150)</f>
        <v>Antonioni</v>
      </c>
      <c r="T145" s="96" t="str">
        <f>IF(FN_MC!W150="","*",FN_MC!W150)</f>
        <v>Deslocamento de TSF para TIQ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*</v>
      </c>
      <c r="L146" s="196" t="str">
        <f>IF(FN_MC!N151="","*",FN_MC!N151)</f>
        <v>*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*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OPORTUNIDADE</v>
      </c>
      <c r="B147" s="95" t="str">
        <f>IF(FN_MC!X152="","*",FN_MC!X152)</f>
        <v>Oportunidade</v>
      </c>
      <c r="C147" s="95" t="str">
        <f>IF(FN_MC!Z152="","*",FN_MC!Z152)</f>
        <v>*</v>
      </c>
      <c r="D147" s="96" t="str">
        <f>IF(FN_MC!S152="","*",FN_MC!S152)</f>
        <v>FERRONORTE</v>
      </c>
      <c r="E147" s="96" t="str">
        <f>IF(FN_MC!T152="","*",FN_MC!T152)</f>
        <v>TGR-TRO</v>
      </c>
      <c r="F147" s="96">
        <f>IF(FN_MC!B152="","*",FN_MC!B152)</f>
        <v>46067</v>
      </c>
      <c r="G147" s="96" t="str">
        <f>IF(FN_MC!D152="","*",FN_MC!D152)</f>
        <v>BRUNO (TF-525)</v>
      </c>
      <c r="H147" s="96" t="str">
        <f>IF(FN_MC!F152="","*",FN_MC!F152)</f>
        <v>PDM - SOLDA</v>
      </c>
      <c r="I147" s="96" t="str">
        <f>IF(FN_MC!H152="","*",FN_MC!H152)</f>
        <v>TBS671</v>
      </c>
      <c r="J147" s="96" t="str">
        <f>IF(FN_MC!I152="","*",FN_MC!I152)</f>
        <v>-</v>
      </c>
      <c r="K147" s="96" t="str">
        <f>IF(FN_MC!M152="","*",FN_MC!M152)</f>
        <v>TBS-TAL</v>
      </c>
      <c r="L147" s="196" t="str">
        <f>IF(FN_MC!N152="","*",FN_MC!N152)</f>
        <v>TBS671</v>
      </c>
      <c r="M147" s="97">
        <f>IF(FN_MC!J152="","*",FN_MC!J152)</f>
        <v>98</v>
      </c>
      <c r="N147" s="183">
        <f>IF(FN_MC!K152="","*",FN_MC!K152)</f>
        <v>662.4</v>
      </c>
      <c r="O147" s="183" t="str">
        <f>IF(FN_MC!L152="","*",FN_MC!L152)</f>
        <v>-</v>
      </c>
      <c r="P147" s="107">
        <f>IF(FN_MC!O152="","*",FN_MC!O152)</f>
        <v>0.375</v>
      </c>
      <c r="Q147" s="107">
        <f>IF(FN_MC!P152="","*",FN_MC!P152)</f>
        <v>6.25E-2</v>
      </c>
      <c r="R147" s="96" t="str">
        <f>IF(FN_MC!Q152="","*",CONCATENATE(FN_MC!Q152," ",FN_MC!R152))</f>
        <v>2 Nº DE SOLDA</v>
      </c>
      <c r="S147" s="96" t="str">
        <f>IF(FN_MC!V152="","*",FN_MC!V152)</f>
        <v>Bruno</v>
      </c>
      <c r="T147" s="96" t="str">
        <f>IF(FN_MC!W152="","*",FN_MC!W152)</f>
        <v xml:space="preserve">Execução de solda - Condicionado a temperatura </v>
      </c>
      <c r="U147" s="98">
        <f ca="1">_xlfn.XLOOKUP(G147&amp;$U$3,BS_CONTROLE[CHAVE],BS_CONTROLE[Quantidade_11],"-")</f>
        <v>2</v>
      </c>
      <c r="V147" s="98">
        <f ca="1">_xlfn.XLOOKUP(G147&amp;$V$3,BS_CONTROLE[CHAVE],BS_CONTROLE[Quantidade_11],"-")</f>
        <v>2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OPORTUNIDADE</v>
      </c>
      <c r="B148" s="95" t="str">
        <f>IF(FN_MC!X153="","*",FN_MC!X153)</f>
        <v>Oportunidade</v>
      </c>
      <c r="C148" s="95" t="str">
        <f>IF(FN_MC!Z153="","*",FN_MC!Z153)</f>
        <v>*</v>
      </c>
      <c r="D148" s="96" t="str">
        <f>IF(FN_MC!S153="","*",FN_MC!S153)</f>
        <v>FERRONORTE</v>
      </c>
      <c r="E148" s="96" t="str">
        <f>IF(FN_MC!T153="","*",FN_MC!T153)</f>
        <v>TGR-TRO</v>
      </c>
      <c r="F148" s="96">
        <f>IF(FN_MC!B153="","*",FN_MC!B153)</f>
        <v>46067</v>
      </c>
      <c r="G148" s="96" t="str">
        <f>IF(FN_MC!D153="","*",FN_MC!D153)</f>
        <v>W70</v>
      </c>
      <c r="H148" s="96" t="str">
        <f>IF(FN_MC!F153="","*",FN_MC!F153)</f>
        <v>PDM - PEDRA - CARGA</v>
      </c>
      <c r="I148" s="96" t="str">
        <f>IF(FN_MC!H153="","*",FN_MC!H153)</f>
        <v>TAG</v>
      </c>
      <c r="J148" s="96" t="str">
        <f>IF(FN_MC!I153="","*",FN_MC!I153)</f>
        <v>TAG</v>
      </c>
      <c r="K148" s="96" t="str">
        <f>IF(FN_MC!M153="","*",FN_MC!M153)</f>
        <v>TGR-TBE</v>
      </c>
      <c r="L148" s="196" t="str">
        <f>IF(FN_MC!N153="","*",FN_MC!N153)</f>
        <v>TGR512</v>
      </c>
      <c r="M148" s="97">
        <f>IF(FN_MC!J153="","*",FN_MC!J153)</f>
        <v>98</v>
      </c>
      <c r="N148" s="183">
        <f>IF(FN_MC!K153="","*",FN_MC!K153)</f>
        <v>502</v>
      </c>
      <c r="O148" s="183" t="str">
        <f>IF(FN_MC!L153="","*",FN_MC!L153)</f>
        <v>-</v>
      </c>
      <c r="P148" s="107">
        <f>IF(FN_MC!O153="","*",FN_MC!O153)</f>
        <v>0.41666666666666669</v>
      </c>
      <c r="Q148" s="107">
        <f>IF(FN_MC!P153="","*",FN_MC!P153)</f>
        <v>4.1666666666666664E-2</v>
      </c>
      <c r="R148" s="96" t="str">
        <f>IF(FN_MC!Q153="","*",CONCATENATE(FN_MC!Q153," ",FN_MC!R153))</f>
        <v>27 VAGÕES</v>
      </c>
      <c r="S148" s="96" t="str">
        <f>IF(FN_MC!V153="","*",FN_MC!V153)</f>
        <v>Elton</v>
      </c>
      <c r="T148" s="96" t="str">
        <f>IF(FN_MC!W153="","*",FN_MC!W153)</f>
        <v>Manobrar para 27vgs - carregar de brita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27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OPORTUNIDADE</v>
      </c>
      <c r="B149" s="95" t="str">
        <f>IF(FN_MC!X154="","*",FN_MC!X154)</f>
        <v>Oportunidade</v>
      </c>
      <c r="C149" s="95" t="str">
        <f>IF(FN_MC!Z154="","*",FN_MC!Z154)</f>
        <v>*</v>
      </c>
      <c r="D149" s="96" t="str">
        <f>IF(FN_MC!S154="","*",FN_MC!S154)</f>
        <v>FERRONORTE</v>
      </c>
      <c r="E149" s="96" t="str">
        <f>IF(FN_MC!T154="","*",FN_MC!T154)</f>
        <v>TCS-TGR</v>
      </c>
      <c r="F149" s="96">
        <f>IF(FN_MC!B154="","*",FN_MC!B154)</f>
        <v>46067</v>
      </c>
      <c r="G149" s="96" t="str">
        <f>IF(FN_MC!D154="","*",FN_MC!D154)</f>
        <v>ELSON (TF-526)</v>
      </c>
      <c r="H149" s="96" t="str">
        <f>IF(FN_MC!F154="","*",FN_MC!F154)</f>
        <v>PDM - SOLDA</v>
      </c>
      <c r="I149" s="96" t="str">
        <f>IF(FN_MC!H154="","*",FN_MC!H154)</f>
        <v>TIP1</v>
      </c>
      <c r="J149" s="96" t="str">
        <f>IF(FN_MC!I154="","*",FN_MC!I154)</f>
        <v>-</v>
      </c>
      <c r="K149" s="96" t="str">
        <f>IF(FN_MC!M154="","*",FN_MC!M154)</f>
        <v>TIP</v>
      </c>
      <c r="L149" s="196" t="str">
        <f>IF(FN_MC!N154="","*",FN_MC!N154)</f>
        <v>TIP1</v>
      </c>
      <c r="M149" s="97">
        <f>IF(FN_MC!J154="","*",FN_MC!J154)</f>
        <v>74</v>
      </c>
      <c r="N149" s="183">
        <f>IF(FN_MC!K154="","*",FN_MC!K154)</f>
        <v>396.94</v>
      </c>
      <c r="O149" s="183" t="str">
        <f>IF(FN_MC!L154="","*",FN_MC!L154)</f>
        <v>-</v>
      </c>
      <c r="P149" s="107">
        <f>IF(FN_MC!O154="","*",FN_MC!O154)</f>
        <v>0.375</v>
      </c>
      <c r="Q149" s="107">
        <f>IF(FN_MC!P154="","*",FN_MC!P154)</f>
        <v>6.25E-2</v>
      </c>
      <c r="R149" s="96" t="str">
        <f>IF(FN_MC!Q154="","*",CONCATENATE(FN_MC!Q154," ",FN_MC!R154))</f>
        <v>1 Nº DE SOLDA</v>
      </c>
      <c r="S149" s="96" t="str">
        <f>IF(FN_MC!V154="","*",FN_MC!V154)</f>
        <v>Elson</v>
      </c>
      <c r="T149" s="96" t="str">
        <f>IF(FN_MC!W154="","*",FN_MC!W154)</f>
        <v xml:space="preserve">Execução de solda - Condicionado a temperatura </v>
      </c>
      <c r="U149" s="98" t="str">
        <f ca="1">_xlfn.XLOOKUP(G149&amp;$U$3,BS_CONTROLE[CHAVE],BS_CONTROLE[Quantidade_11],"-")</f>
        <v>-</v>
      </c>
      <c r="V149" s="98">
        <f ca="1">_xlfn.XLOOKUP(G149&amp;$V$3,BS_CONTROLE[CHAVE],BS_CONTROLE[Quantidade_11],"-")</f>
        <v>0</v>
      </c>
      <c r="W149" s="98">
        <f ca="1">_xlfn.XLOOKUP(G149&amp;$W$3,BS_CONTROLE[CHAVE],BS_CONTROLE[Quantidade_11],"-")</f>
        <v>0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OPORTUNIDADE</v>
      </c>
      <c r="B152" s="95" t="str">
        <f>IF(FN_MC!X157="","*",FN_MC!X157)</f>
        <v>Oportunidade</v>
      </c>
      <c r="C152" s="95" t="str">
        <f>IF(FN_MC!Z157="","*",FN_MC!Z157)</f>
        <v>*</v>
      </c>
      <c r="D152" s="96" t="str">
        <f>IF(FN_MC!S157="","*",FN_MC!S157)</f>
        <v>FERRONORTE</v>
      </c>
      <c r="E152" s="96" t="str">
        <f>IF(FN_MC!T157="","*",FN_MC!T157)</f>
        <v>TMI-TCS</v>
      </c>
      <c r="F152" s="96">
        <f>IF(FN_MC!B157="","*",FN_MC!B157)</f>
        <v>46067</v>
      </c>
      <c r="G152" s="96" t="str">
        <f>IF(FN_MC!D157="","*",FN_MC!D157)</f>
        <v>MARCOS (TF-520)</v>
      </c>
      <c r="H152" s="96" t="str">
        <f>IF(FN_MC!F157="","*",FN_MC!F157)</f>
        <v>PDM - SOLDA</v>
      </c>
      <c r="I152" s="96" t="str">
        <f>IF(FN_MC!H157="","*",FN_MC!H157)</f>
        <v>TAPK35</v>
      </c>
      <c r="J152" s="96" t="str">
        <f>IF(FN_MC!I157="","*",FN_MC!I157)</f>
        <v>-</v>
      </c>
      <c r="K152" s="96" t="str">
        <f>IF(FN_MC!M157="","*",FN_MC!M157)</f>
        <v>TAP-TLG</v>
      </c>
      <c r="L152" s="196" t="str">
        <f>IF(FN_MC!N157="","*",FN_MC!N157)</f>
        <v>TAPK35</v>
      </c>
      <c r="M152" s="97">
        <f>IF(FN_MC!J157="","*",FN_MC!J157)</f>
        <v>74</v>
      </c>
      <c r="N152" s="183">
        <f>IF(FN_MC!K157="","*",FN_MC!K157)</f>
        <v>26.818999999999999</v>
      </c>
      <c r="O152" s="183" t="str">
        <f>IF(FN_MC!L157="","*",FN_MC!L157)</f>
        <v>-</v>
      </c>
      <c r="P152" s="107">
        <f>IF(FN_MC!O157="","*",FN_MC!O157)</f>
        <v>0.35416666666666669</v>
      </c>
      <c r="Q152" s="107">
        <f>IF(FN_MC!P157="","*",FN_MC!P157)</f>
        <v>8.3333333333333329E-2</v>
      </c>
      <c r="R152" s="96" t="str">
        <f>IF(FN_MC!Q157="","*",CONCATENATE(FN_MC!Q157," ",FN_MC!R157))</f>
        <v>1 Nº DE SOLDA</v>
      </c>
      <c r="S152" s="96" t="str">
        <f>IF(FN_MC!V157="","*",FN_MC!V157)</f>
        <v>Marcos Euzebio</v>
      </c>
      <c r="T152" s="96" t="str">
        <f>IF(FN_MC!W157="","*",FN_MC!W157)</f>
        <v xml:space="preserve">Execução de solda - Condicionado a temperatura </v>
      </c>
      <c r="U152" s="98">
        <f ca="1">_xlfn.XLOOKUP(G152&amp;$U$3,BS_CONTROLE[CHAVE],BS_CONTROLE[Quantidade_11],"-")</f>
        <v>2</v>
      </c>
      <c r="V152" s="98">
        <f ca="1">_xlfn.XLOOKUP(G152&amp;$V$3,BS_CONTROLE[CHAVE],BS_CONTROLE[Quantidade_11],"-")</f>
        <v>2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OPORTUNIDADE</v>
      </c>
      <c r="B154" s="95" t="str">
        <f>IF(FN_MC!X159="","*",FN_MC!X159)</f>
        <v>Oportunidade</v>
      </c>
      <c r="C154" s="95" t="str">
        <f>IF(FN_MC!Z159="","*",FN_MC!Z159)</f>
        <v>*</v>
      </c>
      <c r="D154" s="96" t="str">
        <f>IF(FN_MC!S159="","*",FN_MC!S159)</f>
        <v>FERRONORTE</v>
      </c>
      <c r="E154" s="96" t="str">
        <f>IF(FN_MC!T159="","*",FN_MC!T159)</f>
        <v>TGR-TRO</v>
      </c>
      <c r="F154" s="96">
        <f>IF(FN_MC!B159="","*",FN_MC!B159)</f>
        <v>46068</v>
      </c>
      <c r="G154" s="96" t="str">
        <f>IF(FN_MC!D159="","*",FN_MC!D159)</f>
        <v>V86</v>
      </c>
      <c r="H154" s="96" t="str">
        <f>IF(FN_MC!F159="","*",FN_MC!F159)</f>
        <v>MECANIZAÇÃO - SOCADORA</v>
      </c>
      <c r="I154" s="96" t="str">
        <f>IF(FN_MC!H159="","*",FN_MC!H159)</f>
        <v>TSF1</v>
      </c>
      <c r="J154" s="96" t="str">
        <f>IF(FN_MC!I159="","*",FN_MC!I159)</f>
        <v>TSF1</v>
      </c>
      <c r="K154" s="96" t="str">
        <f>IF(FN_MC!M159="","*",FN_MC!M159)</f>
        <v>TAL-TSF</v>
      </c>
      <c r="L154" s="196">
        <f>IF(FN_MC!N159="","*",FN_MC!N159)</f>
        <v>699710</v>
      </c>
      <c r="M154" s="97">
        <f>IF(FN_MC!J159="","*",FN_MC!J159)</f>
        <v>98</v>
      </c>
      <c r="N154" s="183">
        <f>IF(FN_MC!K159="","*",FN_MC!K159)</f>
        <v>705</v>
      </c>
      <c r="O154" s="183">
        <f>IF(FN_MC!L159="","*",FN_MC!L159)</f>
        <v>710</v>
      </c>
      <c r="P154" s="107">
        <f>IF(FN_MC!O159="","*",FN_MC!O159)</f>
        <v>0.4375</v>
      </c>
      <c r="Q154" s="107">
        <f>IF(FN_MC!P159="","*",FN_MC!P159)</f>
        <v>0.125</v>
      </c>
      <c r="R154" s="96" t="str">
        <f>IF(FN_MC!Q159="","*",CONCATENATE(FN_MC!Q159," ",FN_MC!R159))</f>
        <v>1680 M</v>
      </c>
      <c r="S154" s="96" t="str">
        <f>IF(FN_MC!V159="","*",FN_MC!V159)</f>
        <v>Antonioni</v>
      </c>
      <c r="T154" s="96" t="str">
        <f>IF(FN_MC!W159="","*",FN_MC!W159)</f>
        <v>Socaria mecanizada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4512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>
        <f>IF(FN_MC!B162="","*",FN_MC!B162)</f>
        <v>46069</v>
      </c>
      <c r="G157" s="96" t="str">
        <f>IF(FN_MC!D162="","*",FN_MC!D162)</f>
        <v>V86</v>
      </c>
      <c r="H157" s="96" t="str">
        <f>IF(FN_MC!F162="","*",FN_MC!F162)</f>
        <v>MECANIZAÇÃO - SOCADORA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>
        <f>IF(FN_MC!J162="","*",FN_MC!J162)</f>
        <v>98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4512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Oportunidade</v>
      </c>
      <c r="C159" s="95" t="str">
        <f>IF(FN_MC!Z164="","*",FN_MC!Z164)</f>
        <v>*</v>
      </c>
      <c r="D159" s="96" t="str">
        <f>IF(FN_MC!S164="","*",FN_MC!S164)</f>
        <v>FERRONORTE</v>
      </c>
      <c r="E159" s="96" t="str">
        <f>IF(FN_MC!T164="","*",FN_MC!T164)</f>
        <v>TCS-TGR</v>
      </c>
      <c r="F159" s="96">
        <f>IF(FN_MC!B164="","*",FN_MC!B164)</f>
        <v>46069</v>
      </c>
      <c r="G159" s="96" t="str">
        <f>IF(FN_MC!D164="","*",FN_MC!D164)</f>
        <v>W70</v>
      </c>
      <c r="H159" s="96" t="str">
        <f>IF(FN_MC!F164="","*",FN_MC!F164)</f>
        <v>PDM - PEDRA - DESCARGA</v>
      </c>
      <c r="I159" s="96" t="str">
        <f>IF(FN_MC!H164="","*",FN_MC!H164)</f>
        <v>TAG</v>
      </c>
      <c r="J159" s="96" t="str">
        <f>IF(FN_MC!I164="","*",FN_MC!I164)</f>
        <v>TAG</v>
      </c>
      <c r="K159" s="96" t="str">
        <f>IF(FN_MC!M164="","*",FN_MC!M164)</f>
        <v>TVL-TBR</v>
      </c>
      <c r="L159" s="196" t="str">
        <f>IF(FN_MC!N164="","*",FN_MC!N164)</f>
        <v>464TBR</v>
      </c>
      <c r="M159" s="97">
        <f>IF(FN_MC!J164="","*",FN_MC!J164)</f>
        <v>74</v>
      </c>
      <c r="N159" s="183">
        <f>IF(FN_MC!K164="","*",FN_MC!K164)</f>
        <v>472.2</v>
      </c>
      <c r="O159" s="183">
        <f>IF(FN_MC!L164="","*",FN_MC!L164)</f>
        <v>465.8</v>
      </c>
      <c r="P159" s="107">
        <f>IF(FN_MC!O164="","*",FN_MC!O164)</f>
        <v>0.41666666666666669</v>
      </c>
      <c r="Q159" s="107">
        <f>IF(FN_MC!P164="","*",FN_MC!P164)</f>
        <v>0.125</v>
      </c>
      <c r="R159" s="96" t="str">
        <f>IF(FN_MC!Q164="","*",CONCATENATE(FN_MC!Q164," ",FN_MC!R164))</f>
        <v>27 VAGÕES</v>
      </c>
      <c r="S159" s="96" t="str">
        <f>IF(FN_MC!V164="","*",FN_MC!V164)</f>
        <v>Elton</v>
      </c>
      <c r="T159" s="96" t="str">
        <f>IF(FN_MC!W164="","*",FN_MC!W164)</f>
        <v xml:space="preserve">Desacarga de pedra 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27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Oportunidade</v>
      </c>
      <c r="C161" s="95" t="str">
        <f>IF(FN_MC!Z166="","*",FN_MC!Z166)</f>
        <v>*</v>
      </c>
      <c r="D161" s="96" t="str">
        <f>IF(FN_MC!S166="","*",FN_MC!S166)</f>
        <v>FERRONORTE</v>
      </c>
      <c r="E161" s="96" t="str">
        <f>IF(FN_MC!T166="","*",FN_MC!T166)</f>
        <v>TCS-TGR</v>
      </c>
      <c r="F161" s="96">
        <f>IF(FN_MC!B166="","*",FN_MC!B166)</f>
        <v>46069</v>
      </c>
      <c r="G161" s="96" t="str">
        <f>IF(FN_MC!D166="","*",FN_MC!D166)</f>
        <v>ELSON (TF-526)</v>
      </c>
      <c r="H161" s="96" t="str">
        <f>IF(FN_MC!F166="","*",FN_MC!F166)</f>
        <v>PDM - SOLDA</v>
      </c>
      <c r="I161" s="96" t="str">
        <f>IF(FN_MC!H166="","*",FN_MC!H166)</f>
        <v>TPC440</v>
      </c>
      <c r="J161" s="96" t="str">
        <f>IF(FN_MC!I166="","*",FN_MC!I166)</f>
        <v>-</v>
      </c>
      <c r="K161" s="96" t="str">
        <f>IF(FN_MC!M166="","*",FN_MC!M166)</f>
        <v>TPC-TVL</v>
      </c>
      <c r="L161" s="196" t="str">
        <f>IF(FN_MC!N166="","*",FN_MC!N166)</f>
        <v>TPC440</v>
      </c>
      <c r="M161" s="97">
        <f>IF(FN_MC!J166="","*",FN_MC!J166)</f>
        <v>74</v>
      </c>
      <c r="N161" s="183">
        <f>IF(FN_MC!K166="","*",FN_MC!K166)</f>
        <v>430.26</v>
      </c>
      <c r="O161" s="183" t="str">
        <f>IF(FN_MC!L166="","*",FN_MC!L166)</f>
        <v>-</v>
      </c>
      <c r="P161" s="107">
        <f>IF(FN_MC!O166="","*",FN_MC!O166)</f>
        <v>0.375</v>
      </c>
      <c r="Q161" s="107">
        <f>IF(FN_MC!P166="","*",FN_MC!P166)</f>
        <v>8.3333333333333329E-2</v>
      </c>
      <c r="R161" s="96" t="str">
        <f>IF(FN_MC!Q166="","*",CONCATENATE(FN_MC!Q166," ",FN_MC!R166))</f>
        <v>2 Nº DE SOLDA</v>
      </c>
      <c r="S161" s="96" t="str">
        <f>IF(FN_MC!V166="","*",FN_MC!V166)</f>
        <v>Elson</v>
      </c>
      <c r="T161" s="96" t="str">
        <f>IF(FN_MC!W166="","*",FN_MC!W166)</f>
        <v xml:space="preserve">Execução de solda - Condicionado a temperatura 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0</v>
      </c>
      <c r="W161" s="98">
        <f ca="1">_xlfn.XLOOKUP(G161&amp;$W$3,BS_CONTROLE[CHAVE],BS_CONTROLE[Quantidade_11],"-")</f>
        <v>0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Oportunidade</v>
      </c>
      <c r="C163" s="95" t="str">
        <f>IF(FN_MC!Z168="","*",FN_MC!Z168)</f>
        <v>*</v>
      </c>
      <c r="D163" s="96" t="str">
        <f>IF(FN_MC!S168="","*",FN_MC!S168)</f>
        <v>FERRONORTE</v>
      </c>
      <c r="E163" s="96" t="str">
        <f>IF(FN_MC!T168="","*",FN_MC!T168)</f>
        <v>TCS-TGR</v>
      </c>
      <c r="F163" s="96">
        <f>IF(FN_MC!B168="","*",FN_MC!B168)</f>
        <v>46069</v>
      </c>
      <c r="G163" s="96" t="str">
        <f>IF(FN_MC!D168="","*",FN_MC!D168)</f>
        <v>A60</v>
      </c>
      <c r="H163" s="96" t="str">
        <f>IF(FN_MC!F168="","*",FN_MC!F168)</f>
        <v>DETECÇÃO - RONDA 7 DIAS</v>
      </c>
      <c r="I163" s="96" t="str">
        <f>IF(FN_MC!H168="","*",FN_MC!H168)</f>
        <v>TCS</v>
      </c>
      <c r="J163" s="96" t="str">
        <f>IF(FN_MC!I168="","*",FN_MC!I168)</f>
        <v>TIN1</v>
      </c>
      <c r="K163" s="96" t="str">
        <f>IF(FN_MC!M168="","*",FN_MC!M168)</f>
        <v>TCS-TIN</v>
      </c>
      <c r="L163" s="196" t="str">
        <f>IF(FN_MC!N168="","*",FN_MC!N168)</f>
        <v>TCSTIN</v>
      </c>
      <c r="M163" s="97">
        <f>IF(FN_MC!J168="","*",FN_MC!J168)</f>
        <v>74</v>
      </c>
      <c r="N163" s="183">
        <f>IF(FN_MC!K168="","*",FN_MC!K168)</f>
        <v>291</v>
      </c>
      <c r="O163" s="183" t="str">
        <f>IF(FN_MC!L168="","*",FN_MC!L168)</f>
        <v>-</v>
      </c>
      <c r="P163" s="107">
        <f>IF(FN_MC!O168="","*",FN_MC!O168)</f>
        <v>0.35416666666666669</v>
      </c>
      <c r="Q163" s="107">
        <f>IF(FN_MC!P168="","*",FN_MC!P168)</f>
        <v>4.1666666666666664E-2</v>
      </c>
      <c r="R163" s="96" t="str">
        <f>IF(FN_MC!Q168="","*",CONCATENATE(FN_MC!Q168," ",FN_MC!R168))</f>
        <v>180 KM</v>
      </c>
      <c r="S163" s="96" t="str">
        <f>IF(FN_MC!V168="","*",FN_MC!V168)</f>
        <v>Herbert</v>
      </c>
      <c r="T163" s="96" t="str">
        <f>IF(FN_MC!W168="","*",FN_MC!W168)</f>
        <v>Ronda 7 dias</v>
      </c>
      <c r="U163" s="98">
        <f ca="1">_xlfn.XLOOKUP(G163&amp;$U$3,BS_CONTROLE[CHAVE],BS_CONTROLE[Quantidade_11],"-")</f>
        <v>250</v>
      </c>
      <c r="V163" s="98">
        <f ca="1">_xlfn.XLOOKUP(G163&amp;$V$3,BS_CONTROLE[CHAVE],BS_CONTROLE[Quantidade_11],"-")</f>
        <v>210</v>
      </c>
      <c r="W163" s="98">
        <f ca="1">_xlfn.XLOOKUP(G163&amp;$W$3,BS_CONTROLE[CHAVE],BS_CONTROLE[Quantidade_11],"-")</f>
        <v>100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Oportunidade</v>
      </c>
      <c r="C165" s="95" t="str">
        <f>IF(FN_MC!Z170="","*",FN_MC!Z170)</f>
        <v>*</v>
      </c>
      <c r="D165" s="96" t="str">
        <f>IF(FN_MC!S170="","*",FN_MC!S170)</f>
        <v>FERRONORTE</v>
      </c>
      <c r="E165" s="96" t="str">
        <f>IF(FN_MC!T170="","*",FN_MC!T170)</f>
        <v>TMI-TCS</v>
      </c>
      <c r="F165" s="96">
        <f>IF(FN_MC!B170="","*",FN_MC!B170)</f>
        <v>46069</v>
      </c>
      <c r="G165" s="96" t="str">
        <f>IF(FN_MC!D170="","*",FN_MC!D170)</f>
        <v>W50</v>
      </c>
      <c r="H165" s="96" t="str">
        <f>IF(FN_MC!F170="","*",FN_MC!F170)</f>
        <v>MODERNIZAÇÃO - RECOLHIMENTO DE DORMENTE</v>
      </c>
      <c r="I165" s="96" t="str">
        <f>IF(FN_MC!H170="","*",FN_MC!H170)</f>
        <v>TCS</v>
      </c>
      <c r="J165" s="96" t="str">
        <f>IF(FN_MC!I170="","*",FN_MC!I170)</f>
        <v>TCS</v>
      </c>
      <c r="K165" s="96" t="str">
        <f>IF(FN_MC!M170="","*",FN_MC!M170)</f>
        <v>TVI-TJA</v>
      </c>
      <c r="L165" s="196">
        <f>IF(FN_MC!N170="","*",FN_MC!N170)</f>
        <v>239251</v>
      </c>
      <c r="M165" s="97">
        <f>IF(FN_MC!J170="","*",FN_MC!J170)</f>
        <v>74</v>
      </c>
      <c r="N165" s="183">
        <f>IF(FN_MC!K170="","*",FN_MC!K170)</f>
        <v>244</v>
      </c>
      <c r="O165" s="183">
        <f>IF(FN_MC!L170="","*",FN_MC!L170)</f>
        <v>244.7</v>
      </c>
      <c r="P165" s="107">
        <f>IF(FN_MC!O170="","*",FN_MC!O170)</f>
        <v>0.47916666666666669</v>
      </c>
      <c r="Q165" s="107">
        <f>IF(FN_MC!P170="","*",FN_MC!P170)</f>
        <v>0.125</v>
      </c>
      <c r="R165" s="96" t="str">
        <f>IF(FN_MC!Q170="","*",CONCATENATE(FN_MC!Q170," ",FN_MC!R170))</f>
        <v>500 Nº DE DORMENTES</v>
      </c>
      <c r="S165" s="96" t="str">
        <f>IF(FN_MC!V170="","*",FN_MC!V170)</f>
        <v>Efraim</v>
      </c>
      <c r="T165" s="96" t="str">
        <f>IF(FN_MC!W170="","*",FN_MC!W170)</f>
        <v>Recolhimento de dormentes</v>
      </c>
      <c r="U165" s="98">
        <f ca="1">_xlfn.XLOOKUP(G165&amp;$U$3,BS_CONTROLE[CHAVE],BS_CONTROLE[Quantidade_11],"-")</f>
        <v>15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4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>
        <f>IF(FN_MC!B172="","*",FN_MC!B172)</f>
        <v>46069</v>
      </c>
      <c r="G167" s="96" t="str">
        <f>IF(FN_MC!D172="","*",FN_MC!D172)</f>
        <v>MARCOS (TF-520)</v>
      </c>
      <c r="H167" s="96" t="str">
        <f>IF(FN_MC!F172="","*",FN_MC!F172)</f>
        <v>PDM - SOLDA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>
        <f ca="1">_xlfn.XLOOKUP(G167&amp;$U$3,BS_CONTROLE[CHAVE],BS_CONTROLE[Quantidade_11],"-")</f>
        <v>2</v>
      </c>
      <c r="V167" s="98">
        <f ca="1">_xlfn.XLOOKUP(G167&amp;$V$3,BS_CONTROLE[CHAVE],BS_CONTROLE[Quantidade_11],"-")</f>
        <v>2</v>
      </c>
      <c r="W167" s="98">
        <f ca="1">_xlfn.XLOOKUP(G167&amp;$W$3,BS_CONTROLE[CHAVE],BS_CONTROLE[Quantidade_11],"-")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1592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1593</v>
      </c>
      <c r="C4" s="191" t="s">
        <v>1594</v>
      </c>
      <c r="D4" s="191" t="s">
        <v>1595</v>
      </c>
      <c r="E4" s="191" t="s">
        <v>1596</v>
      </c>
      <c r="F4" s="191" t="s">
        <v>366</v>
      </c>
      <c r="G4" s="191" t="s">
        <v>1597</v>
      </c>
    </row>
    <row r="5" spans="2:7">
      <c r="B5" s="192" t="s">
        <v>1598</v>
      </c>
      <c r="C5" s="192">
        <v>309525</v>
      </c>
      <c r="D5" s="192" t="s">
        <v>1599</v>
      </c>
      <c r="E5" s="192" t="s">
        <v>249</v>
      </c>
      <c r="F5" s="192" t="s">
        <v>1600</v>
      </c>
      <c r="G5" s="193">
        <v>46296</v>
      </c>
    </row>
    <row r="6" spans="2:7">
      <c r="B6" s="192" t="s">
        <v>1601</v>
      </c>
      <c r="C6" s="192">
        <v>257410</v>
      </c>
      <c r="D6" s="192" t="s">
        <v>1602</v>
      </c>
      <c r="E6" s="192" t="s">
        <v>249</v>
      </c>
      <c r="F6" s="192" t="s">
        <v>1600</v>
      </c>
      <c r="G6" s="193"/>
    </row>
    <row r="7" spans="2:7">
      <c r="B7" s="192" t="s">
        <v>1481</v>
      </c>
      <c r="C7" s="192">
        <v>256875</v>
      </c>
      <c r="D7" s="192" t="s">
        <v>1603</v>
      </c>
      <c r="E7" s="192" t="s">
        <v>249</v>
      </c>
      <c r="F7" s="192" t="s">
        <v>1600</v>
      </c>
      <c r="G7" s="193">
        <v>46296</v>
      </c>
    </row>
    <row r="8" spans="2:7">
      <c r="B8" s="192" t="s">
        <v>1604</v>
      </c>
      <c r="C8" s="192">
        <v>257278</v>
      </c>
      <c r="D8" s="192" t="s">
        <v>1605</v>
      </c>
      <c r="E8" s="192" t="s">
        <v>240</v>
      </c>
      <c r="F8" s="192" t="s">
        <v>1606</v>
      </c>
      <c r="G8" s="193">
        <v>46235</v>
      </c>
    </row>
    <row r="9" spans="2:7">
      <c r="B9" s="192" t="s">
        <v>1607</v>
      </c>
      <c r="C9" s="192">
        <v>261794</v>
      </c>
      <c r="D9" s="192" t="s">
        <v>1608</v>
      </c>
      <c r="E9" s="192" t="s">
        <v>240</v>
      </c>
      <c r="F9" s="192" t="s">
        <v>1606</v>
      </c>
      <c r="G9" s="193">
        <v>46082</v>
      </c>
    </row>
    <row r="10" spans="2:7">
      <c r="B10" s="192" t="s">
        <v>1609</v>
      </c>
      <c r="C10" s="192">
        <v>257033</v>
      </c>
      <c r="D10" s="192" t="s">
        <v>1610</v>
      </c>
      <c r="E10" s="192" t="s">
        <v>240</v>
      </c>
      <c r="F10" s="192" t="s">
        <v>480</v>
      </c>
      <c r="G10" s="192" t="s">
        <v>1611</v>
      </c>
    </row>
    <row r="11" spans="2:7">
      <c r="B11" s="192" t="s">
        <v>1612</v>
      </c>
      <c r="C11" s="192">
        <v>396578</v>
      </c>
      <c r="D11" s="192" t="s">
        <v>1613</v>
      </c>
      <c r="E11" s="192" t="s">
        <v>240</v>
      </c>
      <c r="F11" s="192" t="s">
        <v>480</v>
      </c>
      <c r="G11" s="192" t="s">
        <v>1611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1614</v>
      </c>
      <c r="D5" s="274"/>
      <c r="E5" s="274"/>
      <c r="F5" s="274"/>
      <c r="G5" s="274"/>
      <c r="H5" s="274"/>
      <c r="I5" s="274"/>
      <c r="J5" s="275"/>
      <c r="K5" s="276" t="s">
        <v>1615</v>
      </c>
      <c r="L5" s="277"/>
      <c r="M5" s="277"/>
      <c r="N5" s="277"/>
      <c r="O5" s="278" t="s">
        <v>1616</v>
      </c>
      <c r="P5" s="279"/>
      <c r="Q5" s="280"/>
    </row>
    <row r="6" spans="1:17" s="81" customFormat="1" ht="15.75" customHeight="1">
      <c r="A6" s="75" t="s">
        <v>1590</v>
      </c>
      <c r="B6" s="82" t="s">
        <v>1589</v>
      </c>
      <c r="C6" s="83" t="s">
        <v>1211</v>
      </c>
      <c r="D6" s="84" t="s">
        <v>1212</v>
      </c>
      <c r="E6" s="83" t="s">
        <v>1617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1618</v>
      </c>
      <c r="M6" s="116" t="s">
        <v>29</v>
      </c>
      <c r="N6" s="117" t="s">
        <v>1206</v>
      </c>
      <c r="O6" s="165" t="s">
        <v>1249</v>
      </c>
      <c r="P6" s="128"/>
      <c r="Q6" s="139" t="s">
        <v>1619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2026-02-13T19:08:11Z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