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5" documentId="8_{B6337239-1A00-434D-AAD0-422EA1FEB5AE}" xr6:coauthVersionLast="47" xr6:coauthVersionMax="47" xr10:uidLastSave="{3507B26E-9ABB-4960-98A0-C76E5E27D68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<sst xmlns="http://schemas.openxmlformats.org/spreadsheetml/2006/main" count="5010" uniqueCount="1469">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</sst>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O1" activePane="topRight" state="frozen"/>
      <selection pane="topRight" activeCell="B65" sqref="B65:B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1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2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>
        <f ca="1">_xlfn.XLOOKUP(G30&amp;$U$2,BS_CONTROLE[CHAVE],BS_CONTROLE[Quantidade_11],"-")</f>
        <v>1</v>
      </c>
      <c r="V30" s="98">
        <f ca="1">_xlfn.XLOOKUP(G30&amp;$V$2,BS_CONTROLE[CHAVE],BS_CONTROLE[Quantidade_11],"-")</f>
        <v>0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135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200</v>
      </c>
      <c r="V34" s="98">
        <f ca="1">_xlfn.XLOOKUP(G34&amp;$V$2,BS_CONTROLE[CHAVE],BS_CONTROLE[Quantidade_11],"-")</f>
        <v>280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8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 t="str">
        <f ca="1">_xlfn.XLOOKUP(G40&amp;$V$2,BS_CONTROLE[CHAVE],BS_CONTROLE[Quantidade_11],"-")</f>
        <v>-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2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1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>
        <f ca="1">_xlfn.XLOOKUP(G43&amp;$U$2,BS_CONTROLE[CHAVE],BS_CONTROLE[Quantidade_11],"-")</f>
        <v>1</v>
      </c>
      <c r="V43" s="98">
        <f ca="1">_xlfn.XLOOKUP(G43&amp;$V$2,BS_CONTROLE[CHAVE],BS_CONTROLE[Quantidade_11],"-")</f>
        <v>0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135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200</v>
      </c>
      <c r="V47" s="98">
        <f ca="1">_xlfn.XLOOKUP(G47&amp;$V$2,BS_CONTROLE[CHAVE],BS_CONTROLE[Quantidade_11],"-")</f>
        <v>280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200</v>
      </c>
      <c r="V56" s="98">
        <f ca="1">_xlfn.XLOOKUP(G56&amp;$V$2,BS_CONTROLE[CHAVE],BS_CONTROLE[Quantidade_11],"-")</f>
        <v>280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>
        <f ca="1">_xlfn.XLOOKUP(G58&amp;$V$2,BS_CONTROLE[CHAVE],BS_CONTROLE[Quantidade_11],"-")</f>
        <v>135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>
        <f ca="1">_xlfn.XLOOKUP(G59&amp;$U$2,BS_CONTROLE[CHAVE],BS_CONTROLE[Quantidade_11],"-")</f>
        <v>1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TBE-TRM</v>
      </c>
      <c r="L63" s="196" t="str">
        <f>IF(FN_MC!N66="","*",FN_MC!N66)</f>
        <v>539TRM</v>
      </c>
      <c r="M63" s="97">
        <f>IF(FN_MC!J66="","*",FN_MC!J66)</f>
        <v>98</v>
      </c>
      <c r="N63" s="183">
        <f>IF(FN_MC!K66="","*",FN_MC!K66)</f>
        <v>548.14499999999998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2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1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2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200</v>
      </c>
      <c r="V73" s="98">
        <f ca="1">_xlfn.XLOOKUP(G73&amp;$V$2,BS_CONTROLE[CHAVE],BS_CONTROLE[Quantidade_11],"-")</f>
        <v>280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135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2026-02-07T03:08:10Z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