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642" documentId="120_S{118792C3-22EF-5104-A093-F22BFE3913F3}" xr6:coauthVersionLast="47" xr6:coauthVersionMax="47" xr10:uidLastSave="{58B2EA4E-7B22-49AB-965C-89DBFAFE0D8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6" i="1" l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<sst xmlns="http://schemas.openxmlformats.org/spreadsheetml/2006/main" count="11624" uniqueCount="1925">
  <si>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</si>
  <si>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</si>
  <si>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</si>
  <si>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</si>
  <si>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</si>
  <si>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</si>
  <si>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</si>
  <si>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</si>
  <si>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</si>
  <si>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</si>
  <si>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</si>
  <si>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</si>
  <si>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</si>
  <si>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</si>
  <si>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</si>
  <si>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</si>
  <si>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</si>
  <si>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</si>
  <si>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</si>
  <si>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</si>
  <si>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</si>
  <si>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</si>
  <si>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</si>
  <si>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</si>
  <si>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</si>
  <si>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</si>
  <si>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</si>
  <si>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</si>
  <si>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</si>
  <si>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</si>
  <si>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</si>
  <si>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</si>
  <si>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</si>
  <si>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</si>
  <si>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</si>
  <si>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</si>
  <si>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</si>
  <si>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</si>
  <si>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</si>
  <si>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</si>
  <si>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</si>
  <si>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</si>
  <si>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</si>
  <si>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</si>
  <si>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</si>
  <si>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</si>
  <si>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</si>
  <si>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</si>
  <si>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</si>
  <si>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</si>
  <si>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</si>
  <si>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</si>
  <si>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</si>
  <si>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</si>
  <si>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</si>
  <si>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</si>
  <si>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</si>
  <si>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</si>
  <si>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</si>
  <si>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</si>
  <si>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</si>
  <si>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</si>
  <si>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</si>
  <si>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</si>
  <si>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</si>
  <si>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</si>
  <si>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</si>
  <si>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</si>
  <si>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</si>
  <si>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</si>
  <si>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</si>
  <si>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</si>
  <si>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</si>
  <si>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</si>
  <si>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</si>
  <si>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</si>
  <si>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</si>
  <si>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</si>
  <si>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</si>
  <si>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</si>
  <si>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</si>
  <si>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</si>
  <si>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</si>
  <si>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</si>
  <si>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</si>
  <si>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</si>
  <si>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</si>
  <si>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</si>
  <si>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</si>
  <si>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</si>
  <si>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</si>
  <si>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</si>
  <si>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</si>
  <si>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</si>
  <si>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</si>
  <si>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</si>
  <si>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</si>
  <si>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</si>
  <si>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</si>
  <si>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</si>
  <si>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</si>
  <si>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</si>
  <si>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</si>
  <si>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</si>
  <si>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</si>
  <si>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</si>
  <si>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</si>
  <si>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</si>
  <si>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</si>
  <si>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</si>
  <si>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</si>
  <si>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</si>
  <si>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</si>
  <si>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</si>
  <si>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</si>
  <si>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</si>
  <si>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</si>
  <si>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</si>
  <si>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</si>
  <si>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</si>
  <si>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</si>
  <si>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</si>
  <si>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</si>
  <si>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</si>
  <si>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</si>
  <si>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</si>
  <si>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</si>
  <si>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</si>
  <si>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</si>
  <si>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</si>
  <si>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</si>
  <si>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</si>
  <si>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</si>
  <si>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</si>
  <si>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</si>
  <si>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</si>
  <si>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</si>
  <si>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</si>
  <si>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</si>
  <si>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</si>
  <si>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</si>
  <si>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</si>
  <si>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</si>
  <si>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</si>
  <si>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</si>
  <si>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</si>
  <si>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</si>
  <si>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</si>
  <si>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</si>
  <si>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</si>
  <si>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</si>
  <si>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</si>
  <si>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</si>
  <si>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</si>
  <si>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</si>
  <si>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</si>
  <si>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</si>
  <si>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</si>
  <si>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</si>
  <si>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</si>
  <si>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</si>
  <si>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</si>
  <si>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</si>
  <si>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</si>
  <si>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</si>
  <si>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</si>
  <si>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</si>
  <si>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</si>
  <si>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</si>
  <si>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</si>
  <si>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</si>
  <si>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</si>
  <si>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</si>
  <si>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</si>
  <si>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</si>
  <si>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</si>
  <si>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</si>
  <si>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</si>
  <si>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</si>
  <si>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</si>
  <si>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</si>
  <si>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</si>
  <si>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</si>
  <si>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</si>
  <si>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</si>
  <si>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</si>
  <si>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</si>
  <si>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</si>
  <si>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</si>
  <si>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</si>
  <si>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</si>
  <si>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</si>
  <si>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</si>
  <si>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</si>
  <si>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</si>
  <si>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</si>
  <si>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</si>
  <si>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</si>
  <si>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</si>
  <si>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</si>
  <si>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</si>
  <si>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</si>
  <si>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</si>
  <si>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</si>
  <si>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</si>
  <si>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</si>
  <si>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</si>
  <si>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</si>
  <si>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</si>
  <si>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</si>
  <si>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</si>
  <si>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</si>
  <si>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</si>
  <si>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</si>
  <si>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</si>
  <si>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</si>
  <si>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</si>
  <si>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</si>
  <si>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</si>
  <si>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</si>
  <si>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</si>
  <si>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</si>
  <si>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</si>
  <si>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</si>
  <si>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</si>
  <si>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</si>
  <si>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</si>
  <si>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</si>
  <si>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</si>
  <si>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</si>
  <si>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</si>
  <si>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</si>
  <si>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</si>
  <si>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</si>
  <si>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</si>
  <si>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</si>
  <si>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</si>
  <si>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</si>
  <si>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</si>
  <si>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</si>
  <si>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</si>
  <si>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</si>
  <si>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</si>
  <si>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</si>
  <si>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</si>
  <si>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</si>
  <si>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</si>
  <si>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</si>
  <si>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</si>
  <si>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</si>
  <si>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</si>
  <si>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</si>
  <si>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</si>
  <si>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</si>
  <si>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</si>
  <si>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</si>
  <si>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</si>
  <si>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</si>
  <si>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</si>
  <si>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</si>
  <si>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</si>
  <si>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</si>
  <si>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</si>
  <si>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</si>
  <si>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</si>
  <si>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</si>
  <si>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</si>
  <si>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</si>
  <si>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</si>
  <si>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</si>
  <si>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</si>
  <si>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</si>
  <si>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</si>
  <si>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</si>
  <si>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</si>
  <si>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</si>
  <si>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</si>
  <si>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</si>
  <si>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</si>
  <si>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</si>
  <si>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</si>
  <si>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</si>
  <si>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</si>
  <si>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</si>
  <si>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</si>
  <si>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</si>
  <si>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</si>
  <si>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</si>
  <si>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</si>
  <si>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</si>
  <si>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</si>
  <si>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</si>
  <si>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</si>
  <si>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</si>
  <si>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</si>
  <si>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</si>
  <si>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</si>
  <si>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</si>
  <si>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</si>
  <si>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</si>
  <si>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</si>
  <si>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</si>
  <si>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</si>
  <si>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</si>
  <si>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</si>
  <si>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</si>
  <si>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</si>
  <si>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</si>
  <si>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</si>
  <si>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</si>
  <si>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</si>
  <si>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</si>
  <si>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</si>
  <si>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</si>
  <si>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</si>
  <si>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</si>
  <si>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</si>
  <si>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</si>
  <si>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</si>
  <si>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</si>
  <si>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</si>
  <si>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</si>
  <si>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</si>
  <si>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</si>
  <si>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</si>
  <si>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</si>
  <si>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</si>
  <si>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</si>
  <si>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</si>
  <si>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</si>
  <si>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</si>
  <si>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</si>
  <si>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</si>
  <si>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</si>
  <si>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</si>
  <si>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</si>
  <si>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</si>
  <si>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</si>
  <si>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</si>
  <si>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</si>
  <si>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</si>
  <si>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</si>
  <si>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</si>
  <si>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</si>
  <si>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</si>
  <si>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</si>
  <si>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</si>
  <si>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</si>
  <si>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</si>
  <si>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</si>
  <si>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</si>
  <si>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</si>
  <si>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</si>
  <si>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</si>
  <si>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</si>
  <si>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</si>
  <si>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</si>
  <si>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</si>
  <si>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</si>
  <si>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</si>
  <si>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</si>
  <si>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</si>
  <si>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</si>
  <si>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</si>
  <si>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</si>
  <si>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</si>
  <si>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</si>
  <si>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</si>
  <si>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</si>
  <si>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</si>
  <si>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</si>
  <si>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</si>
  <si>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</si>
  <si>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</si>
  <si>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</si>
  <si>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</si>
  <si>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</si>
  <si>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</si>
  <si>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</si>
  <si>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</si>
  <si>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</si>
  <si>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</si>
  <si>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</si>
  <si>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</si>
  <si>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</si>
  <si>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</si>
  <si>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</si>
  <si>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</si>
  <si>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</si>
  <si>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</si>
  <si>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</si>
  <si>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</si>
  <si>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</si>
  <si>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</si>
  <si>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</si>
  <si>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</si>
  <si>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</si>
  <si>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</si>
  <si>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</si>
  <si>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</si>
  <si>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</si>
  <si>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</si>
  <si>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</si>
  <si>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</si>
  <si>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</si>
  <si>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</si>
  <si>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</si>
  <si>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</si>
  <si>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</si>
  <si>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</si>
  <si>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</si>
  <si>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</si>
  <si>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</si>
  <si>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</si>
  <si>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</si>
  <si>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</si>
  <si>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</si>
  <si>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</si>
  <si>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</si>
  <si>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</si>
  <si>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</si>
  <si>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</si>
  <si>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</si>
  <si>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</si>
  <si>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</si>
  <si>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</si>
  <si>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</si>
  <si>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</si>
  <si>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</si>
  <si>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</si>
  <si>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</si>
  <si>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</si>
  <si>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</si>
  <si>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</si>
  <si>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</si>
  <si>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</si>
  <si>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</si>
  <si>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</si>
  <si>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</si>
  <si>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</si>
  <si>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</si>
  <si>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</si>
  <si>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</si>
  <si>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</si>
  <si>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</si>
  <si>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</si>
  <si>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</si>
  <si>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</si>
  <si>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</si>
  <si>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</si>
  <si>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</si>
  <si>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</si>
  <si>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</si>
  <si>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</si>
  <si>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</si>
  <si>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</si>
  <si>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</si>
  <si>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</si>
  <si>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</si>
  <si>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</si>
  <si>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</si>
  <si>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</si>
  <si>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</si>
  <si>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</si>
  <si>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</si>
  <si>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</si>
  <si>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</si>
  <si>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</si>
  <si>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</si>
  <si>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</si>
  <si>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</si>
  <si>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</si>
  <si>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</si>
  <si>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</si>
  <si>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</si>
  <si>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</si>
  <si>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</si>
  <si>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</si>
  <si>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</si>
  <si>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</si>
  <si>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</si>
  <si>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</si>
  <si>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</si>
  <si>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</si>
  <si>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</si>
  <si>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</si>
  <si>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</si>
  <si>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</si>
  <si>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</si>
  <si>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</si>
  <si>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</si>
  <si>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</si>
  <si>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</si>
  <si>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</si>
  <si>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</si>
  <si>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</si>
  <si>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</si>
  <si>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</si>
  <si>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</si>
  <si>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</si>
  <si>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</si>
  <si>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</si>
  <si>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</si>
  <si>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</si>
  <si>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</si>
  <si>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</si>
  <si>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</si>
  <si>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</si>
  <si>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</si>
  <si>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</si>
  <si>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</si>
  <si>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</si>
  <si>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</si>
  <si>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</si>
  <si>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</si>
  <si>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</si>
  <si>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</si>
  <si>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</si>
  <si>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</si>
  <si>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</si>
  <si>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</si>
  <si>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</si>
  <si>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</si>
  <si>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</si>
  <si>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</si>
  <si>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</si>
  <si>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</si>
  <si>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</si>
  <si>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</si>
  <si>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</si>
  <si>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</si>
  <si>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</si>
  <si>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</si>
  <si>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</si>
  <si>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</si>
  <si>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</si>
  <si>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</si>
  <si>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</si>
  <si>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</si>
  <si>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</si>
  <si>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</si>
  <si>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</si>
  <si>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</si>
  <si>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</si>
  <si>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</si>
  <si>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</si>
  <si>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</si>
  <si>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</si>
  <si>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</si>
  <si>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</si>
  <si>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</si>
  <si>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</si>
  <si>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</si>
  <si>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</si>
  <si>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</si>
  <si>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</si>
  <si>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</si>
  <si>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</si>
  <si>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</si>
  <si>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</si>
  <si>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</si>
  <si>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</si>
  <si>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</si>
  <si>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</si>
  <si>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</si>
  <si>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</si>
  <si>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</si>
  <si>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</si>
  <si>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</si>
  <si>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</si>
  <si>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</si>
  <si>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</si>
  <si>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</si>
  <si>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</si>
  <si>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</si>
  <si>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</si>
  <si>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</si>
  <si>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</si>
  <si>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</si>
  <si>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</si>
  <si>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</si>
  <si>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</si>
  <si>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</si>
  <si>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</si>
  <si>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</si>
  <si>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</si>
  <si>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</si>
  <si>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</si>
  <si>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</si>
  <si>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</si>
  <si>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</si>
  <si>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</si>
  <si>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</si>
  <si>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</si>
  <si>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</si>
  <si>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</si>
  <si>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</si>
  <si>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</si>
  <si>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</si>
  <si>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</si>
  <si>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</si>
  <si>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</si>
  <si>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</si>
  <si>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</si>
  <si>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</si>
  <si>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</si>
  <si>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</si>
  <si>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</si>
  <si>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</si>
  <si>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</si>
  <si>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</si>
  <si>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</si>
  <si>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</si>
  <si>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</si>
  <si>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</si>
  <si>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</si>
  <si>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</si>
  <si>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</si>
  <si>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</si>
  <si>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</si>
  <si>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</si>
  <si>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</si>
  <si>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</si>
  <si>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</si>
  <si>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</si>
  <si>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</si>
  <si>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</si>
  <si>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</si>
  <si>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</si>
  <si>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</si>
  <si>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</si>
  <si>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</si>
  <si>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</si>
  <si>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</si>
  <si>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</si>
  <si>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</si>
  <si>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</si>
  <si>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</si>
  <si>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</si>
  <si>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</si>
  <si>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</si>
  <si>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</si>
  <si>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</si>
  <si>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</si>
  <si>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</si>
  <si>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</si>
  <si>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</si>
  <si>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</si>
  <si>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</si>
  <si>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</si>
  <si>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</si>
  <si>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</si>
  <si>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</si>
  <si>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</si>
  <si>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</si>
  <si>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</si>
  <si>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</si>
  <si>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</si>
  <si>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</si>
  <si>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</si>
  <si>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</si>
  <si>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</si>
  <si>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</si>
  <si>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</si>
  <si>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</si>
  <si>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</si>
  <si>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</si>
  <si>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</si>
  <si>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</si>
  <si>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</si>
  <si>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</si>
  <si>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</si>
  <si>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</si>
  <si>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</si>
  <si>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</si>
  <si>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</si>
  <si>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</si>
  <si>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</si>
  <si>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</si>
  <si>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</si>
  <si>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</si>
  <si>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</si>
  <si>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</si>
  <si>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</si>
  <si>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</si>
  <si>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</si>
  <si>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</si>
  <si>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</si>
  <si>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</si>
  <si>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</si>
  <si>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</si>
  <si>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</si>
  <si>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</si>
  <si>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</si>
  <si>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</si>
  <si>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</si>
  <si>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</si>
  <si>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</si>
  <si>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</si>
  <si>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</si>
  <si>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</si>
  <si>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</si>
  <si>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</si>
  <si>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</si>
  <si>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</si>
  <si>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</si>
  <si>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</si>
  <si>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</si>
  <si>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</si>
  <si>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</si>
  <si>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</si>
  <si>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</si>
  <si>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</si>
  <si>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</si>
  <si>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</si>
  <si>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</si>
  <si>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</si>
  <si>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</si>
  <si>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</si>
  <si>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</si>
  <si>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</si>
  <si>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</si>
  <si>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</si>
  <si>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</si>
  <si>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</si>
  <si>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</si>
  <si>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</si>
  <si>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</si>
  <si>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</si>
  <si>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</si>
  <si>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</si>
  <si>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</si>
  <si>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</si>
  <si>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</si>
  <si>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</si>
  <si>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</si>
  <si>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</si>
  <si>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</si>
  <si>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</si>
  <si>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</si>
  <si>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</si>
  <si>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</si>
  <si>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</si>
  <si>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</si>
  <si>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</si>
  <si>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</si>
  <si>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</si>
  <si>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</si>
  <si>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</si>
  <si>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</si>
  <si>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</si>
  <si>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</si>
  <si>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</si>
  <si>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</si>
  <si>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</si>
  <si>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</si>
  <si>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</si>
  <si>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</si>
  <si>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</si>
  <si>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</si>
  <si>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</si>
  <si>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</si>
  <si>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</si>
  <si>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</si>
  <si>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</si>
  <si>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</si>
  <si>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</si>
  <si>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</si>
  <si>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</si>
  <si>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</si>
  <si>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</si>
  <si>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</si>
  <si>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</si>
  <si>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</si>
  <si>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</si>
  <si>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</si>
  <si>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</si>
  <si>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</si>
  <si>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</si>
  <si>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</si>
  <si>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</si>
  <si>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</si>
  <si>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</si>
  <si>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</si>
  <si>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</si>
  <si>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</si>
  <si>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</si>
  <si>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</si>
  <si>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</si>
  <si>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</si>
  <si>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</si>
  <si>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</si>
  <si>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</si>
  <si>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</si>
  <si>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</si>
  <si>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</si>
  <si>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</si>
  <si>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</si>
  <si>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</si>
  <si>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</si>
  <si>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</si>
  <si>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</si>
  <si>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</si>
  <si>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</si>
  <si>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</si>
  <si>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</si>
  <si>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</si>
  <si>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</si>
  <si>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</si>
  <si>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</si>
  <si>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</si>
  <si>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</si>
  <si>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</si>
  <si>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</si>
  <si>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</si>
  <si>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</si>
  <si>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</si>
  <si>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</si>
  <si>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</si>
  <si>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</si>
  <si>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</si>
  <si>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</si>
  <si>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</si>
  <si>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</si>
  <si>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</si>
  <si>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</si>
  <si>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</si>
  <si>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</si>
  <si>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</si>
  <si>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</si>
  <si>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</si>
  <si>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</si>
  <si>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</si>
  <si>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</si>
  <si>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</si>
  <si>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</si>
  <si>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</si>
  <si>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</si>
  <si>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</si>
  <si>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</si>
  <si>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</si>
  <si>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</si>
  <si>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</si>
  <si>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</si>
  <si>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</si>
  <si>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</si>
  <si>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</si>
  <si>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</si>
  <si>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</si>
  <si>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</si>
  <si>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</si>
  <si>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</si>
  <si>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</si>
  <si>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</si>
  <si>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</si>
  <si>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</si>
  <si>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</si>
  <si>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</si>
  <si>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</si>
  <si>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</si>
  <si>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</si>
  <si>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</si>
  <si>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</si>
  <si>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</si>
  <si>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</si>
  <si>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</si>
  <si>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</si>
  <si>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</si>
  <si>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</si>
  <si>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</si>
  <si>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</si>
  <si>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</si>
  <si>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</si>
  <si>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</si>
  <si>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</si>
  <si>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</si>
  <si>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</si>
  <si>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</si>
  <si>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</si>
  <si>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</si>
  <si>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</si>
  <si>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</si>
  <si>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</si>
  <si>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</si>
  <si>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</si>
  <si>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</si>
  <si>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</si>
  <si>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</si>
  <si>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</si>
  <si>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</si>
  <si>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</si>
  <si>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</si>
  <si>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</si>
  <si>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</si>
  <si>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</si>
  <si>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</si>
  <si>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</si>
  <si>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</si>
  <si>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</si>
  <si>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</si>
  <si>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</si>
  <si>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</si>
  <si>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</si>
  <si>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</si>
  <si>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</si>
  <si>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</si>
  <si>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</si>
  <si>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</si>
  <si>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</si>
  <si>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</si>
  <si>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</si>
  <si>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</si>
  <si>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</si>
  <si>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</si>
  <si>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</si>
  <si>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</si>
  <si>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</si>
  <si>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</si>
  <si>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</si>
  <si>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</si>
  <si>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</si>
  <si>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</si>
  <si>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</si>
  <si>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</si>
  <si>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</si>
  <si>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</si>
  <si>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</si>
  <si>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</si>
  <si>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</si>
  <si>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</si>
  <si>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</si>
  <si>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</si>
  <si>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</si>
  <si>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</si>
  <si>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</si>
  <si>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</si>
  <si>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</si>
  <si>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</si>
  <si>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</si>
  <si>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</si>
  <si>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</si>
  <si>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</si>
  <si>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</si>
  <si>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</si>
  <si>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</si>
  <si>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</si>
  <si>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</si>
  <si>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</si>
  <si>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</si>
  <si>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</si>
  <si>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</si>
  <si>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</si>
  <si>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</si>
  <si>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</si>
  <si>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</si>
  <si>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</si>
  <si>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</si>
  <si>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</si>
  <si>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</si>
  <si>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</si>
  <si>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</si>
  <si>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</si>
  <si>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</si>
  <si>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</si>
  <si>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</si>
  <si>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</si>
  <si>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</si>
  <si>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</si>
  <si>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</si>
  <si>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</si>
  <si>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</si>
  <si>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</si>
  <si>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</si>
  <si>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</si>
  <si>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</si>
  <si>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</si>
  <si>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</si>
  <si>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</si>
  <si>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</si>
  <si>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</si>
  <si>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</si>
  <si>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</si>
  <si>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</si>
  <si>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</si>
  <si>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</si>
  <si>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</si>
  <si>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</si>
  <si>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</si>
  <si>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</si>
  <si>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</si>
  <si>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</si>
  <si>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</si>
  <si>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</si>
  <si>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</si>
  <si>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</si>
  <si>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</si>
  <si>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</si>
  <si>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</si>
  <si>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</si>
  <si>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</si>
  <si>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</si>
  <si>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</si>
  <si>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</si>
  <si>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</si>
  <si>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</si>
  <si>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</si>
  <si>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</si>
  <si>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</si>
  <si>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</si>
  <si>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</si>
  <si>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</si>
  <si>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</si>
  <si>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</si>
  <si>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</si>
  <si>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</si>
  <si>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</si>
  <si>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</si>
  <si>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</si>
  <si>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</si>
  <si>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</si>
  <si>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</si>
  <si>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</si>
  <si>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</si>
  <si>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</si>
  <si>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</si>
  <si>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</si>
  <si>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</si>
  <si>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</si>
  <si>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</si>
  <si>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</si>
  <si>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</si>
  <si>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</si>
  <si>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</si>
  <si>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</si>
  <si>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</si>
  <si>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</si>
  <si>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</si>
  <si>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</si>
  <si>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</si>
  <si>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</si>
  <si>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</si>
  <si>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</si>
  <si>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</si>
  <si>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</si>
  <si>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</si>
  <si>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</si>
  <si>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</si>
  <si>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</si>
  <si>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</si>
  <si>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</si>
  <si>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</si>
  <si>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</si>
  <si>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</si>
  <si>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</si>
  <si>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</si>
  <si>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</si>
  <si>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</si>
  <si>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</si>
  <si>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</si>
  <si>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</si>
  <si>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</si>
  <si>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</si>
  <si>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</si>
  <si>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</si>
  <si>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</si>
  <si>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</si>
  <si>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</si>
  <si>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</si>
  <si>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</si>
  <si>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</si>
  <si>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</si>
  <si>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</si>
  <si>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</si>
  <si>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</si>
  <si>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</si>
  <si>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</si>
  <si>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</si>
  <si>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</si>
  <si>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</si>
  <si>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</si>
  <si>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</si>
  <si>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</si>
  <si>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</si>
  <si>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</si>
  <si>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</si>
  <si>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</si>
  <si>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</si>
  <si>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</si>
  <si>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</si>
  <si>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</si>
  <si>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</si>
  <si>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</si>
  <si>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</si>
  <si>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</si>
  <si>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</si>
  <si>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</si>
  <si>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</si>
  <si>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</si>
  <si>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</si>
  <si>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</si>
  <si>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</si>
  <si>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</si>
  <si>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</si>
  <si>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</si>
  <si>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</si>
  <si>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</si>
  <si>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</si>
  <si>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</si>
  <si>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</si>
  <si>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</si>
  <si>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</si>
  <si>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</si>
  <si>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</si>
  <si>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</si>
  <si>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</si>
  <si>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</si>
  <si>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</si>
  <si>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</si>
  <si>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</si>
  <si>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</si>
  <si>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</si>
  <si>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</si>
  <si>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</si>
  <si>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</si>
  <si>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</si>
  <si>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</si>
  <si>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</si>
  <si>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</si>
  <si>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</si>
  <si>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</si>
  <si>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</si>
  <si>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</si>
  <si>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</si>
  <si>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</si>
  <si>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</si>
  <si>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</si>
  <si>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</si>
  <si>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</si>
  <si>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</si>
  <si>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</si>
  <si>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</si>
  <si>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</si>
  <si>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</si>
  <si>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</si>
  <si>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</si>
  <si>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</si>
  <si>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</si>
  <si>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</si>
  <si>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</si>
  <si>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</si>
  <si>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</si>
  <si>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</si>
  <si>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</si>
  <si>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</si>
  <si>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</si>
  <si>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</si>
  <si>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</si>
  <si>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</si>
  <si>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</si>
  <si>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</si>
  <si>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</si>
  <si>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</si>
  <si>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</si>
  <si>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</si>
  <si>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</si>
  <si>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</si>
  <si>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</si>
  <si>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</si>
  <si>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</si>
  <si>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</si>
  <si>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</si>
  <si>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</si>
  <si>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</si>
  <si>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</si>
  <si>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</si>
  <si>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</si>
  <si>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</si>
  <si>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</si>
  <si>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</si>
  <si>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</si>
  <si>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</si>
  <si>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</si>
  <si>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</si>
  <si>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</si>
  <si>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</si>
  <si>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</si>
  <si>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</si>
  <si>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</si>
  <si>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</si>
  <si>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</si>
  <si>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</si>
  <si>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</si>
  <si>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</si>
  <si>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</si>
  <si>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</si>
  <si>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</si>
  <si>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</si>
  <si>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</si>
  <si>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</si>
  <si>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</si>
  <si>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</si>
  <si>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</si>
  <si>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</si>
  <si>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</si>
  <si>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</si>
  <si>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</si>
  <si>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</si>
  <si>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</si>
  <si>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</si>
  <si>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</si>
  <si>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</si>
  <si>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</si>
  <si>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</si>
  <si>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</si>
  <si>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</si>
  <si>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</si>
  <si>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</si>
  <si>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</si>
  <si>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</si>
  <si>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</si>
  <si>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</si>
  <si>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</si>
  <si>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</si>
  <si>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</si>
  <si>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</si>
  <si>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</si>
  <si>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</si>
  <si>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</si>
  <si>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</si>
  <si>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</si>
  <si>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</si>
  <si>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</si>
  <si>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</si>
  <si>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</si>
  <si>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</si>
  <si>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</si>
  <si>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</si>
  <si>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</si>
  <si>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</si>
  <si>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</si>
  <si>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</si>
  <si>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</si>
  <si>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</si>
  <si>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</si>
  <si>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</si>
  <si>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</si>
  <si>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</si>
  <si>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</si>
  <si>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</si>
  <si>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</si>
  <si>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</si>
  <si>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</si>
  <si>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</si>
  <si>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</si>
  <si>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</si>
  <si>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</si>
  <si>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</si>
  <si>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</si>
  <si>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</si>
  <si>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</si>
  <si>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</si>
  <si>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</si>
  <si>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</si>
  <si>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</si>
  <si>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</si>
  <si>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</si>
  <si>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</si>
  <si>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</si>
  <si>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</si>
  <si>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</si>
  <si>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</si>
  <si>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</si>
  <si>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</si>
  <si>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</si>
  <si>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</si>
  <si>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</si>
  <si>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</si>
  <si>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</si>
  <si>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</si>
  <si>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</si>
  <si>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</si>
  <si>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</si>
  <si>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</si>
  <si>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</si>
  <si>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</si>
  <si>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</si>
  <si>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</si>
  <si>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</si>
  <si>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</si>
  <si>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</si>
  <si>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</si>
  <si>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</si>
  <si>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</si>
  <si>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</si>
  <si>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</si>
  <si>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</si>
  <si>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</si>
  <si>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</si>
  <si>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</si>
  <si>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</si>
  <si>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</si>
  <si>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</si>
  <si>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</si>
  <si>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</si>
  <si>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</si>
  <si>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</si>
  <si>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</si>
  <si>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</si>
  <si>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</si>
  <si>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</si>
  <si>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</si>
  <si>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</si>
  <si>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</si>
  <si>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</si>
  <si>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</si>
  <si>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</si>
  <si>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</si>
  <si>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</si>
  <si>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</si>
  <si>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</si>
  <si>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</si>
  <si>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</si>
  <si>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</si>
  <si>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</si>
  <si>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</si>
  <si>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</si>
  <si>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</si>
  <si>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</si>
  <si>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</si>
  <si>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</si>
  <si>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</si>
  <si>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</si>
  <si>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</si>
  <si>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</si>
  <si>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</si>
  <si>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</si>
  <si>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</si>
  <si>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</si>
  <si>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</si>
  <si>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</si>
  <si>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</si>
  <si>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</si>
  <si>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</si>
  <si>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</si>
  <si>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</si>
  <si>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</si>
  <si>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</si>
  <si>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</si>
  <si>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</si>
  <si>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</si>
  <si>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</si>
  <si>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</si>
  <si>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</si>
  <si>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</si>
  <si>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</si>
  <si>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</si>
  <si>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</si>
  <si>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</si>
  <si>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</si>
  <si>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</si>
  <si>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</si>
  <si>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</si>
  <si>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</si>
  <si>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</si>
  <si>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</si>
  <si>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</si>
  <si>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</si>
  <si>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</si>
  <si>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</si>
  <si>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</si>
  <si>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</si>
  <si>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</si>
  <si>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</si>
  <si>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</si>
  <si>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</si>
  <si>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</si>
  <si>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</si>
  <si>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</si>
  <si>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</si>
  <si>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</si>
  <si>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</si>
  <si>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</si>
  <si>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</si>
  <si>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</si>
  <si>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</si>
  <si>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</si>
  <si>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</si>
  <si>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</si>
  <si>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</si>
  <si>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</si>
  <si>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</si>
  <si>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</si>
  <si>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</si>
  <si>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</si>
  <si>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</si>
  <si>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</si>
  <si>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</si>
  <si>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</si>
  <si>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</si>
  <si>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</si>
  <si>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</si>
  <si>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</si>
  <si>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</si>
  <si>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</si>
  <si>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</si>
  <si>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</si>
  <si>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</si>
  <si>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</si>
  <si>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</si>
  <si>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</si>
  <si>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</si>
  <si>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</si>
  <si>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</si>
  <si>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</si>
  <si>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</si>
  <si>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</si>
  <si>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</si>
  <si>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</si>
  <si>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</si>
  <si>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</si>
  <si>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</si>
  <si>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</si>
  <si>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</si>
  <si>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</si>
  <si>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</si>
  <si>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</si>
  <si>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</si>
  <si>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</si>
  <si>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</si>
  <si>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</si>
  <si>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</si>
  <si>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</si>
  <si>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</si>
  <si>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</si>
  <si>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</si>
  <si>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</si>
  <si>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</si>
  <si>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</si>
  <si>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</si>
  <si>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</si>
  <si>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</si>
  <si>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</si>
  <si>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</si>
  <si>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</si>
  <si>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</si>
  <si>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</si>
  <si>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</si>
  <si>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</si>
  <si>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</si>
  <si>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</si>
  <si>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</si>
  <si>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</si>
  <si>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</si>
  <si>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</si>
  <si>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</si>
  <si>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</si>
  <si>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</si>
  <si>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</si>
  <si>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</si>
  <si>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</si>
  <si>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</si>
  <si>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</si>
  <si>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</si>
  <si>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</si>
  <si>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</si>
  <si>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</si>
  <si>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</si>
  <si>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</si>
  <si>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</si>
  <si>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</si>
  <si>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</si>
  <si>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</si>
  <si>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</si>
  <si>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</si>
  <si>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</si>
  <si>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</si>
  <si>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</si>
  <si>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</si>
  <si>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</si>
  <si>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</si>
  <si>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</si>
  <si>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</si>
  <si>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</si>
  <si>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</si>
  <si>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</si>
  <si>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</si>
  <si>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</si>
  <si>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</si>
  <si>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</si>
  <si>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</si>
  <si>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</si>
  <si>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</si>
  <si>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</si>
  <si>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</si>
  <si>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</si>
  <si>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</si>
  <si>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</si>
  <si>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</si>
  <si>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</si>
  <si>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</si>
  <si>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</si>
  <si>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</si>
  <si>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</si>
  <si>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</si>
  <si>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</si>
  <si>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</si>
  <si>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</si>
  <si>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</si>
  <si>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</si>
  <si>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</si>
  <si>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</si>
  <si>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</si>
  <si>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</si>
  <si>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</si>
  <si>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</si>
  <si>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</si>
  <si>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</si>
  <si>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</si>
  <si>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</si>
  <si>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</si>
  <si>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</si>
  <si>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</si>
  <si>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</si>
  <si>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</si>
  <si>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</si>
  <si>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</si>
  <si>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</si>
  <si>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</si>
  <si>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</si>
  <si>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</si>
  <si>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</si>
  <si>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</si>
  <si>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</si>
  <si>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</si>
  <si>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</si>
  <si>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</si>
  <si>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</si>
  <si>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</si>
  <si>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</si>
  <si>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</si>
  <si>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</si>
  <si>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</si>
  <si>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</si>
  <si>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</si>
  <si>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</si>
  <si>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</si>
  <si>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</si>
  <si>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</si>
  <si>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</si>
  <si>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</si>
  <si>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</si>
  <si>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</si>
  <si>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</si>
  <si>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</si>
  <si>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</si>
  <si>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</si>
  <si>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</si>
  <si>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</si>
  <si>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</si>
  <si>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</si>
  <si>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</si>
  <si>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</si>
  <si>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</si>
  <si>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</si>
  <si>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</si>
  <si>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</si>
  <si>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</si>
  <si>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</si>
  <si>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</si>
  <si>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</si>
  <si>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</si>
  <si>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</si>
  <si>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</si>
  <si>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</si>
  <si>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</si>
  <si>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</si>
  <si>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</si>
  <si>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</si>
  <si>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</si>
  <si>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</si>
  <si>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</si>
  <si>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</si>
  <si>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</si>
  <si>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</si>
  <si>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</si>
  <si>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</si>
  <si>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</si>
  <si>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</si>
  <si>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</si>
  <si>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</si>
  <si>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</si>
  <si>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</si>
  <si>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</si>
  <si>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</si>
  <si>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</si>
  <si>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</si>
  <si>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</si>
  <si>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</si>
  <si>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</si>
  <si>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</si>
  <si>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</si>
  <si>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</si>
  <si>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</si>
  <si>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</si>
  <si>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</si>
  <si>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</si>
  <si>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</si>
  <si>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</si>
  <si>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</si>
  <si>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</si>
  <si>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</si>
  <si>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</si>
  <si>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</si>
  <si>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</si>
  <si>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</si>
  <si>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</si>
  <si>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</si>
  <si>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</si>
  <si>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</si>
  <si>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</si>
  <si>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</si>
  <si>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</si>
  <si>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</si>
  <si>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</si>
  <si>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</si>
  <si>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</si>
  <si>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</si>
  <si>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</si>
  <si>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</si>
  <si>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</si>
  <si>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</si>
  <si>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</si>
  <si>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</si>
  <si>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</si>
  <si>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</si>
  <si>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</si>
  <si>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</si>
  <si>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</si>
  <si>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</si>
  <si>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</si>
  <si>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</si>
  <si>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</si>
  <si>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</si>
  <si>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</si>
  <si>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</si>
  <si>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</si>
  <si>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</si>
  <si>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</si>
  <si>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</si>
  <si>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</si>
  <si>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</si>
  <si>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</si>
  <si>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</si>
  <si>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</si>
  <si>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</si>
  <si>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</si>
  <si>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</si>
  <si>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</si>
  <si>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</si>
  <si>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</si>
  <si>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</si>
  <si>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</si>
  <si>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</si>
  <si>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</si>
  <si>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</si>
  <si>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</si>
  <si>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</si>
  <si>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</si>
  <si>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</si>
  <si>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</si>
  <si>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</si>
  <si>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</si>
  <si>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</si>
  <si>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</si>
  <si>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</si>
  <si>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</si>
  <si>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</si>
  <si>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</si>
  <si>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</si>
  <si>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</si>
  <si>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</si>
  <si>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</si>
  <si>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</si>
  <si>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</si>
  <si>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</si>
  <si>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</si>
  <si>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</si>
  <si>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</si>
  <si>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</si>
  <si>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</si>
  <si>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</si>
  <si>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</si>
  <si>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</si>
  <si>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</si>
  <si>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</si>
  <si>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</si>
  <si>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</si>
  <si>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</si>
  <si>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</si>
  <si>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</si>
  <si>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</si>
  <si>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</si>
  <si>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</si>
  <si>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</si>
  <si>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</si>
  <si>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</si>
  <si>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</si>
  <si>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</si>
  <si>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</si>
  <si>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</si>
  <si>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</si>
  <si>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</si>
  <si>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</si>
  <si>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</si>
  <si>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</si>
  <si>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</si>
  <si>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</si>
  <si>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</si>
  <si>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</si>
  <si>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</si>
  <si>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</si>
  <si>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</si>
  <si>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</si>
  <si>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</si>
  <si>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</si>
  <si>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</si>
  <si>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</si>
  <si>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</si>
  <si>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</si>
  <si>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</si>
  <si>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</si>
  <si>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</si>
  <si>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</si>
  <si>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</si>
  <si>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</si>
  <si>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</si>
  <si>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</si>
  <si>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</si>
  <si>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</si>
  <si>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</si>
  <si>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</si>
  <si>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</si>
  <si>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</si>
  <si>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</si>
  <si>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</si>
  <si>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</si>
  <si>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</si>
  <si>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</si>
  <si>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</si>
  <si>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</si>
  <si>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</si>
  <si>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</si>
  <si>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</si>
  <si>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</si>
  <si>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</si>
  <si>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</si>
  <si>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</si>
  <si>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</si>
  <si>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</si>
  <si>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</si>
  <si>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</si>
  <si>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</si>
  <si>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</si>
  <si>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</si>
  <si>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</si>
  <si>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</si>
  <si>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</si>
  <si>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</si>
  <si>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</si>
  <si>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</si>
  <si>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</si>
  <si>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</si>
  <si>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</si>
  <si>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</si>
  <si>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</si>
  <si>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</si>
  <si>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</si>
  <si>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</si>
  <si>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</si>
  <si>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</si>
  <si>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</si>
  <si>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</si>
  <si>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</si>
  <si>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</si>
  <si>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</si>
  <si>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</si>
  <si>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</si>
  <si>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</si>
  <si>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</si>
  <si>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</si>
  <si>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</si>
  <si>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</si>
  <si>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</si>
  <si>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</si>
  <si>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</si>
  <si>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</si>
  <si>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</si>
  <si>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</si>
  <si>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</si>
  <si>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</si>
  <si>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</si>
  <si>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</si>
  <si>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</si>
  <si>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</si>
  <si>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</si>
  <si>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</si>
  <si>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</si>
  <si>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</si>
  <si>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</si>
  <si>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</si>
  <si>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</si>
  <si>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</si>
  <si>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</si>
  <si>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</si>
  <si>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</si>
  <si>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</si>
  <si>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</si>
  <si>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</si>
  <si>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</si>
  <si>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</si>
  <si>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</si>
  <si>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</si>
  <si>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</si>
  <si>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</si>
  <si>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</si>
  <si>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</si>
  <si>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</si>
  <si>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</si>
  <si>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</si>
  <si>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</si>
  <si>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</si>
  <si>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</si>
  <si>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</si>
  <si>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</si>
  <si>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</si>
  <si>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</si>
  <si>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</si>
  <si>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</si>
  <si>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</si>
  <si>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</si>
  <si>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</si>
  <si>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</si>
  <si>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</si>
  <si>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</si>
  <si>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</si>
  <si>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</si>
  <si>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</si>
  <si>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</si>
  <si>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</si>
  <si>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</si>
  <si>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</si>
  <si>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</si>
  <si>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</si>
  <si>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</si>
  <si>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</si>
  <si>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</si>
  <si>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</si>
  <si>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</si>
  <si>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</si>
  <si>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</si>
  <si>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</si>
  <si>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</si>
  <si>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</si>
  <si>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</si>
  <si>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</si>
  <si>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</si>
  <si>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</si>
  <si>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</si>
  <si>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</si>
  <si>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</si>
  <si>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</si>
  <si>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</si>
  <si>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</si>
  <si>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</si>
  <si>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</si>
  <si>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</si>
  <si>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</si>
  <si>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</si>
  <si>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</si>
  <si>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</si>
  <si>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</si>
  <si>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</si>
  <si>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</si>
  <si>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</si>
  <si>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</si>
  <si>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</si>
  <si>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</si>
  <si>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</si>
  <si>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</si>
  <si>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</si>
  <si>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</si>
  <si>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</si>
  <si>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</si>
  <si>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</si>
  <si>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</si>
  <si>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</si>
  <si>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ZXH-N</t>
  </si>
  <si>
    <t>ZXHN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</si>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</sst>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X1" activePane="topRight" state="frozen"/>
      <selection pane="topRight" activeCell="Y379" sqref="Y3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6" t="s">
        <v>1021</v>
      </c>
      <c r="C1" s="267"/>
      <c r="D1" s="267"/>
      <c r="E1" s="3"/>
      <c r="F1" s="266" t="s">
        <v>1022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1023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1024</v>
      </c>
      <c r="BI1" s="279"/>
      <c r="BJ1" s="279"/>
      <c r="BK1" s="280"/>
      <c r="BL1" s="5"/>
      <c r="BM1" s="270" t="s">
        <v>1025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3" t="s">
        <v>1026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1029</v>
      </c>
      <c r="AT2" s="274"/>
      <c r="AU2" s="274"/>
      <c r="AV2" s="274"/>
      <c r="AW2" s="274"/>
      <c r="AX2" s="274"/>
      <c r="AY2" s="277"/>
      <c r="AZ2" s="6"/>
      <c r="BA2" s="259" t="s">
        <v>1030</v>
      </c>
      <c r="BB2" s="263"/>
      <c r="BC2" s="273" t="s">
        <v>1027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59" t="s">
        <v>1031</v>
      </c>
      <c r="AJ3" s="263"/>
      <c r="AK3" s="259" t="s">
        <v>1032</v>
      </c>
      <c r="AL3" s="260"/>
      <c r="AM3" s="261"/>
      <c r="AN3" s="262"/>
      <c r="AO3" s="260"/>
      <c r="AP3" s="260"/>
      <c r="AQ3" s="263"/>
      <c r="AR3" s="67"/>
      <c r="AS3" s="264" t="s">
        <v>1038</v>
      </c>
      <c r="AT3" s="265"/>
      <c r="AU3" s="264" t="s">
        <v>1039</v>
      </c>
      <c r="AV3" s="265"/>
      <c r="AW3" s="264" t="s">
        <v>1040</v>
      </c>
      <c r="AX3" s="265"/>
      <c r="AY3" s="67" t="s">
        <v>1041</v>
      </c>
      <c r="AZ3" s="67"/>
      <c r="BA3" s="287"/>
      <c r="BB3" s="288"/>
      <c r="BC3" s="259" t="s">
        <v>1034</v>
      </c>
      <c r="BD3" s="260"/>
      <c r="BE3" s="260"/>
      <c r="BF3" s="263"/>
      <c r="BG3" s="66"/>
      <c r="BH3" s="281"/>
      <c r="BI3" s="282"/>
      <c r="BJ3" s="282"/>
      <c r="BK3" s="283"/>
      <c r="BL3" s="66"/>
      <c r="BM3" s="270" t="s">
        <v>1042</v>
      </c>
      <c r="BN3" s="271"/>
      <c r="BO3" s="271"/>
      <c r="BP3" s="272"/>
      <c r="BQ3" s="270" t="s">
        <v>841</v>
      </c>
      <c r="BR3" s="271"/>
      <c r="BS3" s="27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8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1896</v>
      </c>
      <c r="N378" s="142" t="s">
        <v>1897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1898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1899</v>
      </c>
      <c r="J380" s="118">
        <v>70</v>
      </c>
      <c r="K380" s="118">
        <v>97</v>
      </c>
      <c r="L380" s="118">
        <v>52</v>
      </c>
      <c r="M380" s="142" t="s">
        <v>1900</v>
      </c>
      <c r="N380" s="142" t="s">
        <v>1901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1899</v>
      </c>
      <c r="J383" s="118">
        <v>70</v>
      </c>
      <c r="K383" s="118">
        <v>104</v>
      </c>
      <c r="L383" s="118" t="s">
        <v>520</v>
      </c>
      <c r="M383" s="142" t="s">
        <v>1902</v>
      </c>
      <c r="N383" s="142" t="s">
        <v>1903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1904</v>
      </c>
      <c r="V1" s="294"/>
      <c r="W1" s="294"/>
    </row>
    <row r="2" spans="1:23" s="92" customFormat="1">
      <c r="A2" s="95" t="s">
        <v>1905</v>
      </c>
      <c r="B2" s="95" t="s">
        <v>1906</v>
      </c>
      <c r="C2" s="95" t="s">
        <v>511</v>
      </c>
      <c r="D2" s="96" t="s">
        <v>1063</v>
      </c>
      <c r="E2" s="96" t="s">
        <v>1064</v>
      </c>
      <c r="F2" s="96" t="s">
        <v>1907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1908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1910</v>
      </c>
      <c r="D5" s="296"/>
      <c r="E5" s="296"/>
      <c r="F5" s="296"/>
      <c r="G5" s="296"/>
      <c r="H5" s="296"/>
      <c r="I5" s="296"/>
      <c r="J5" s="297"/>
      <c r="K5" s="298" t="s">
        <v>1911</v>
      </c>
      <c r="L5" s="299"/>
      <c r="M5" s="299"/>
      <c r="N5" s="299"/>
      <c r="O5" s="300" t="s">
        <v>1912</v>
      </c>
      <c r="P5" s="301"/>
    </row>
    <row r="6" spans="1:16" s="82" customFormat="1" ht="15" customHeight="1">
      <c r="A6" s="74" t="s">
        <v>1907</v>
      </c>
      <c r="B6" s="83" t="s">
        <v>1906</v>
      </c>
      <c r="C6" s="84" t="s">
        <v>1063</v>
      </c>
      <c r="D6" s="85" t="s">
        <v>1064</v>
      </c>
      <c r="E6" s="84" t="s">
        <v>1913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1914</v>
      </c>
      <c r="M6" s="88" t="s">
        <v>710</v>
      </c>
      <c r="N6" s="89" t="s">
        <v>1058</v>
      </c>
      <c r="O6" s="225" t="s">
        <v>1101</v>
      </c>
      <c r="P6" s="150" t="s">
        <v>1915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1916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0</v>
      </c>
      <c r="P358" s="185" t="str">
        <f>IF($A$2=1,IF(SP_NORTE!BJ359="","*",SP_NORTE!BJ359),IF(SP_NORTE!BK359="","*",SP_NORTE!BK359))</f>
        <v>MC1 08h03/ sem oportunidade de faixa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KLECIO (TP-699)</v>
      </c>
      <c r="F373" s="91" t="str">
        <f>IF(SP_NORTE!H378="","*",SP_NORTE!H378)</f>
        <v>-</v>
      </c>
      <c r="G373" s="91" t="str">
        <f>IF(SP_NORTE!M378="","*",SP_NORTE!M378)</f>
        <v>ZXH-N</v>
      </c>
      <c r="H373" s="130">
        <f>IF(SP_NORTE!K378="","*",SP_NORTE!K378)</f>
        <v>218.857</v>
      </c>
      <c r="I373" s="127">
        <f>IF(SP_NORTE!O378="","*",SP_NORTE!O378)</f>
        <v>0.375</v>
      </c>
      <c r="J373" s="127">
        <f>IF(SP_NORTE!P378="","*",SP_NORTE!P378)</f>
        <v>0.125</v>
      </c>
      <c r="K373" s="91" t="str">
        <f>IF(SP_NORTE!AK378="","*",SP_NORTE!AK378)</f>
        <v>-</v>
      </c>
      <c r="L373" s="91" t="str">
        <f>IF(SP_NORTE!AM378="","*",SP_NORTE!AM378)</f>
        <v>ZXH-N</v>
      </c>
      <c r="M373" s="91">
        <f>IF(SP_NORTE!AP378="","*",SP_NORTE!AP378)</f>
        <v>218.857</v>
      </c>
      <c r="N373" s="91" t="str">
        <f>IF(SP_NORTE!AM378="","*",SP_NORTE!AM378)</f>
        <v>ZXH-N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*</v>
      </c>
      <c r="G377" s="91" t="str">
        <f>IF(SP_NORTE!M382="","*",SP_NORTE!M382)</f>
        <v>*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>
        <f>IF(SP_NORTE!AK382="","*",SP_NORTE!AK382)</f>
        <v>0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 t="str">
        <f>IF(SP_NORTE!B383="","*",SP_NORTE!B383)</f>
        <v>*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1917</v>
      </c>
      <c r="C2" s="135" t="s">
        <v>1048</v>
      </c>
      <c r="D2" s="84" t="s">
        <v>1050</v>
      </c>
      <c r="E2" s="84" t="s">
        <v>1918</v>
      </c>
      <c r="F2" s="112" t="s">
        <v>1919</v>
      </c>
      <c r="G2" s="84" t="s">
        <v>1920</v>
      </c>
      <c r="H2" s="84" t="s">
        <v>1921</v>
      </c>
      <c r="I2" s="84" t="s">
        <v>1922</v>
      </c>
      <c r="J2" s="84" t="s">
        <v>1923</v>
      </c>
      <c r="K2" s="86" t="s">
        <v>1924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2025-10-27T09:40:32Z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