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15" documentId="8_{B6337239-1A00-434D-AAD0-422EA1FEB5AE}" xr6:coauthVersionLast="47" xr6:coauthVersionMax="47" xr10:uidLastSave="{A5C21253-1BFA-4049-99CB-5D50812D3D8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<sst xmlns="http://schemas.openxmlformats.org/spreadsheetml/2006/main" count="4938" uniqueCount="1455">
  <si>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</si>
  <si>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</si>
  <si>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</si>
  <si>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</si>
  <si>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</si>
  <si>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</si>
  <si>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</si>
  <si>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</si>
  <si>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</si>
  <si>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</si>
  <si>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</si>
  <si>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</si>
  <si>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</si>
  <si>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</si>
  <si>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</si>
  <si>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</si>
  <si>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</si>
  <si>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</si>
  <si>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</si>
  <si>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</si>
  <si>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</si>
  <si>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</si>
  <si>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</si>
  <si>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</si>
  <si>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</si>
  <si>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</si>
  <si>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</si>
  <si>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</si>
  <si>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</si>
  <si>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</si>
  <si>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</si>
  <si>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</si>
  <si>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</si>
  <si>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</si>
  <si>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</si>
  <si>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</si>
  <si>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</si>
  <si>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</si>
  <si>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</si>
  <si>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</si>
  <si>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</si>
  <si>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</si>
  <si>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</si>
  <si>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</si>
  <si>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</si>
  <si>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</si>
  <si>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</si>
  <si>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</si>
  <si>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</si>
  <si>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</si>
  <si>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</si>
  <si>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</si>
  <si>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</si>
  <si>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</si>
  <si>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</si>
  <si>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</si>
  <si>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</si>
  <si>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</si>
  <si>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</si>
  <si>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</si>
  <si>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</si>
  <si>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</si>
  <si>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</si>
  <si>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</si>
  <si>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</si>
  <si>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</si>
  <si>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</si>
  <si>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</si>
  <si>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</si>
  <si>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</si>
  <si>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</si>
  <si>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</si>
  <si>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</si>
  <si>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</si>
  <si>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</si>
  <si>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</si>
  <si>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</si>
  <si>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</si>
  <si>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</si>
  <si>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</si>
  <si>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</si>
  <si>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</si>
  <si>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</si>
  <si>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</si>
  <si>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</si>
  <si>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</si>
  <si>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</si>
  <si>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</si>
  <si>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</si>
  <si>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</si>
  <si>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</si>
  <si>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</si>
  <si>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</si>
  <si>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</si>
  <si>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</si>
  <si>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</si>
  <si>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</si>
  <si>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</si>
  <si>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</si>
  <si>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</si>
  <si>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</si>
  <si>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</si>
  <si>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</si>
  <si>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</si>
  <si>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</si>
  <si>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</si>
  <si>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</si>
  <si>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</si>
  <si>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</si>
  <si>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</si>
  <si>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</si>
  <si>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</si>
  <si>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</si>
  <si>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</si>
  <si>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</si>
  <si>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</si>
  <si>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</si>
  <si>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</si>
  <si>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</si>
  <si>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</si>
  <si>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</si>
  <si>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</si>
  <si>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</si>
  <si>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</si>
  <si>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</si>
  <si>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</si>
  <si>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</si>
  <si>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</si>
  <si>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</si>
  <si>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</si>
  <si>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</si>
  <si>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</si>
  <si>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</si>
  <si>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</si>
  <si>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</si>
  <si>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</si>
  <si>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</si>
  <si>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</si>
  <si>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</si>
  <si>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</si>
  <si>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</si>
  <si>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</si>
  <si>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</si>
  <si>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</si>
  <si>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</si>
  <si>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</si>
  <si>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</si>
  <si>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</si>
  <si>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</si>
  <si>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</si>
  <si>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</si>
  <si>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</si>
  <si>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</si>
  <si>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</si>
  <si>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</si>
  <si>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</si>
  <si>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</si>
  <si>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</si>
  <si>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</si>
  <si>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</si>
  <si>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</si>
  <si>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</si>
  <si>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</si>
  <si>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</si>
  <si>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</si>
  <si>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</si>
  <si>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</si>
  <si>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</si>
  <si>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</si>
  <si>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</si>
  <si>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</si>
  <si>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</si>
  <si>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</si>
  <si>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</si>
  <si>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</si>
  <si>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</si>
  <si>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</si>
  <si>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</si>
  <si>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</si>
  <si>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</si>
  <si>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</si>
  <si>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</si>
  <si>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</si>
  <si>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</si>
  <si>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</si>
  <si>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</si>
  <si>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</si>
  <si>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</si>
  <si>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</si>
  <si>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</si>
  <si>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</si>
  <si>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</si>
  <si>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</si>
  <si>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</si>
  <si>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</si>
  <si>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</si>
  <si>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</si>
  <si>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</si>
  <si>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</si>
  <si>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</si>
  <si>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</si>
  <si>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</si>
  <si>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</si>
  <si>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</si>
  <si>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</si>
  <si>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</si>
  <si>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</si>
  <si>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</si>
  <si>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</si>
  <si>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</si>
  <si>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</si>
  <si>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</si>
  <si>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</si>
  <si>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</si>
  <si>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</si>
  <si>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</si>
  <si>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</si>
  <si>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</si>
  <si>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</si>
  <si>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</si>
  <si>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</si>
  <si>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</si>
  <si>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</si>
  <si>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</si>
  <si>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</si>
  <si>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</si>
  <si>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</si>
  <si>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</si>
  <si>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</si>
  <si>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</si>
  <si>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</si>
  <si>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</si>
  <si>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</si>
  <si>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</si>
  <si>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</si>
  <si>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</si>
  <si>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</si>
  <si>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</si>
  <si>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</si>
  <si>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</si>
  <si>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</si>
  <si>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</si>
  <si>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</si>
  <si>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</si>
  <si>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</si>
  <si>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</si>
  <si>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</si>
  <si>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</si>
  <si>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</si>
  <si>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</si>
  <si>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</si>
  <si>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</si>
  <si>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</si>
  <si>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</si>
  <si>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</si>
  <si>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</si>
  <si>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</si>
  <si>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</si>
  <si>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</si>
  <si>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</si>
  <si>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</si>
  <si>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</si>
  <si>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</si>
  <si>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</si>
  <si>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</si>
  <si>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</si>
  <si>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</si>
  <si>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</si>
  <si>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</si>
  <si>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</si>
  <si>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</si>
  <si>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</si>
  <si>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</si>
  <si>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</si>
  <si>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</si>
  <si>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</si>
  <si>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</si>
  <si>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</si>
  <si>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</si>
  <si>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</si>
  <si>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</si>
  <si>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</si>
  <si>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</si>
  <si>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</si>
  <si>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</si>
  <si>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</si>
  <si>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</si>
  <si>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</si>
  <si>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</si>
  <si>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</si>
  <si>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</si>
  <si>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</si>
  <si>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</si>
  <si>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</si>
  <si>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</si>
  <si>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</si>
  <si>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</si>
  <si>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</si>
  <si>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</si>
  <si>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</si>
  <si>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</si>
  <si>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</si>
  <si>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</si>
  <si>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</si>
  <si>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</si>
  <si>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</si>
  <si>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</si>
  <si>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</si>
  <si>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</si>
  <si>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</si>
  <si>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</si>
  <si>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</si>
  <si>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</si>
  <si>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</si>
  <si>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</si>
  <si>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</si>
  <si>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</si>
  <si>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</si>
  <si>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</si>
  <si>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</si>
  <si>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</si>
  <si>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</si>
  <si>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</si>
  <si>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</si>
  <si>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</si>
  <si>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</si>
  <si>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</si>
  <si>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</si>
  <si>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</si>
  <si>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</si>
  <si>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</si>
  <si>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</si>
  <si>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</si>
  <si>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</si>
  <si>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</si>
  <si>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</si>
  <si>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</si>
  <si>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</si>
  <si>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</si>
  <si>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</si>
  <si>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</si>
  <si>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</si>
  <si>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</si>
  <si>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</si>
  <si>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</si>
  <si>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</si>
  <si>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</si>
  <si>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</si>
  <si>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</si>
  <si>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</si>
  <si>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</si>
  <si>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</si>
  <si>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</si>
  <si>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</si>
  <si>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</si>
  <si>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</si>
  <si>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</si>
  <si>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</si>
  <si>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</si>
  <si>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</si>
  <si>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</si>
  <si>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</si>
  <si>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</si>
  <si>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</si>
  <si>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</si>
  <si>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</si>
  <si>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</si>
  <si>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</si>
  <si>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</si>
  <si>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</si>
  <si>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</si>
  <si>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</si>
  <si>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</si>
  <si>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</si>
  <si>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</si>
  <si>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</si>
  <si>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</si>
  <si>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</si>
  <si>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</si>
  <si>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</si>
  <si>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</si>
  <si>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</si>
  <si>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</si>
  <si>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</si>
  <si>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</si>
  <si>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</si>
  <si>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</si>
  <si>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</si>
  <si>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</si>
  <si>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</si>
  <si>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</si>
  <si>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</si>
  <si>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</si>
  <si>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</si>
  <si>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</si>
  <si>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</si>
  <si>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</si>
  <si>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</si>
  <si>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</si>
  <si>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</si>
  <si>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</si>
  <si>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</si>
  <si>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</si>
  <si>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</si>
  <si>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</si>
  <si>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</si>
  <si>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</si>
  <si>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</si>
  <si>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</si>
  <si>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</si>
  <si>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</si>
  <si>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</si>
  <si>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</si>
  <si>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</si>
  <si>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</si>
  <si>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</si>
  <si>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</si>
  <si>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</si>
  <si>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</si>
  <si>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</si>
  <si>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</si>
  <si>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</si>
  <si>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</si>
  <si>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</si>
  <si>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</si>
  <si>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</si>
  <si>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</si>
  <si>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</si>
  <si>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</si>
  <si>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</si>
  <si>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</si>
  <si>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</si>
  <si>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</si>
  <si>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</si>
  <si>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</si>
  <si>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</si>
  <si>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</si>
  <si>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</si>
  <si>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</si>
  <si>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</si>
  <si>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</si>
  <si>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</si>
  <si>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</si>
  <si>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</si>
  <si>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</si>
  <si>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</si>
  <si>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</si>
  <si>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</si>
  <si>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</si>
  <si>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</si>
  <si>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</si>
  <si>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</si>
  <si>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</si>
  <si>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</si>
  <si>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</si>
  <si>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</si>
  <si>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</si>
  <si>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</si>
  <si>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</si>
  <si>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</si>
  <si>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</si>
  <si>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</si>
  <si>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</si>
  <si>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</si>
  <si>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</si>
  <si>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</si>
  <si>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</si>
  <si>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</si>
  <si>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</si>
  <si>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</si>
  <si>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</si>
  <si>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</si>
  <si>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</si>
  <si>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</si>
  <si>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</si>
  <si>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</si>
  <si>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</si>
  <si>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</si>
  <si>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</si>
  <si>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</si>
  <si>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</si>
  <si>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</si>
  <si>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</si>
  <si>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</si>
  <si>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</si>
  <si>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</si>
  <si>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</si>
  <si>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</si>
  <si>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</si>
  <si>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</si>
  <si>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</si>
  <si>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</si>
  <si>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</si>
  <si>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</si>
  <si>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</si>
  <si>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</si>
  <si>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</si>
  <si>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</si>
  <si>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</si>
  <si>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</si>
  <si>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</si>
  <si>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</si>
  <si>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</si>
  <si>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</si>
  <si>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</si>
  <si>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</si>
  <si>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</si>
  <si>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</si>
  <si>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</si>
  <si>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</si>
  <si>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</si>
  <si>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</si>
  <si>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</si>
  <si>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</si>
  <si>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</si>
  <si>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</si>
  <si>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</si>
  <si>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</si>
  <si>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</si>
  <si>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</si>
  <si>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</si>
  <si>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</si>
  <si>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</si>
  <si>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</si>
  <si>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</si>
  <si>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</si>
  <si>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</si>
  <si>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</si>
  <si>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</si>
  <si>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</si>
  <si>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</si>
  <si>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</si>
  <si>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</si>
  <si>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</si>
  <si>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</si>
  <si>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</si>
  <si>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</si>
  <si>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</si>
  <si>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</si>
  <si>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</si>
  <si>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</si>
  <si>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</si>
  <si>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</si>
  <si>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</si>
  <si>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</si>
  <si>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</si>
  <si>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</si>
  <si>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</si>
  <si>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</si>
  <si>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</si>
  <si>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</si>
  <si>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</si>
  <si>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</si>
  <si>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</si>
  <si>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</si>
  <si>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</si>
  <si>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</si>
  <si>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</si>
  <si>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</si>
  <si>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</si>
  <si>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</si>
  <si>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</si>
  <si>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</si>
  <si>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</si>
  <si>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</si>
  <si>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</si>
  <si>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</si>
  <si>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</si>
  <si>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</si>
  <si>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</si>
  <si>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</si>
  <si>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</si>
  <si>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</si>
  <si>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</si>
  <si>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</si>
  <si>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</si>
  <si>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</si>
  <si>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</si>
  <si>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</si>
  <si>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</si>
  <si>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</si>
  <si>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</si>
  <si>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</si>
  <si>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</si>
  <si>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</si>
  <si>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</si>
  <si>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</si>
  <si>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</si>
  <si>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</si>
  <si>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</si>
  <si>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</si>
  <si>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</si>
  <si>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</si>
  <si>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</si>
  <si>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</si>
  <si>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</si>
  <si>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</si>
  <si>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</si>
  <si>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</si>
  <si>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</si>
  <si>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</si>
  <si>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</si>
  <si>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</si>
  <si>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</si>
  <si>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</si>
  <si>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</si>
  <si>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</si>
  <si>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</si>
  <si>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</si>
  <si>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</si>
  <si>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</si>
  <si>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</si>
  <si>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</si>
  <si>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</si>
  <si>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</si>
  <si>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</si>
  <si>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</si>
  <si>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</si>
  <si>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</si>
  <si>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</si>
  <si>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</si>
  <si>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</si>
  <si>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</si>
  <si>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</si>
  <si>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</si>
  <si>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</si>
  <si>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</si>
  <si>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</si>
  <si>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</si>
  <si>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</si>
  <si>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</si>
  <si>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</si>
  <si>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</si>
  <si>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</si>
  <si>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</si>
  <si>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</si>
  <si>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</si>
  <si>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</si>
  <si>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</si>
  <si>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</si>
  <si>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</si>
  <si>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</si>
  <si>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</si>
  <si>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</si>
  <si>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</si>
  <si>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</si>
  <si>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</si>
  <si>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</si>
  <si>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</si>
  <si>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</si>
  <si>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</si>
  <si>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</si>
  <si>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</si>
  <si>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</si>
  <si>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</si>
  <si>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</si>
  <si>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</si>
  <si>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</si>
  <si>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</si>
  <si>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</si>
  <si>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</si>
  <si>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</si>
  <si>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</si>
  <si>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</si>
  <si>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</si>
  <si>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</si>
  <si>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</si>
  <si>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</si>
  <si>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</si>
  <si>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</si>
  <si>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</si>
  <si>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</si>
  <si>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</si>
  <si>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</si>
  <si>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</si>
  <si>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</si>
  <si>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</si>
  <si>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</si>
  <si>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</si>
  <si>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</si>
  <si>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</si>
  <si>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</si>
  <si>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</si>
  <si>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</si>
  <si>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</si>
  <si>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</si>
  <si>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</si>
  <si>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</si>
  <si>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</si>
  <si>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</si>
  <si>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</si>
  <si>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</si>
  <si>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</si>
  <si>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</si>
  <si>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</si>
  <si>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</si>
  <si>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</si>
  <si>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</si>
  <si>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</si>
  <si>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</si>
  <si>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</si>
  <si>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</si>
  <si>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</si>
  <si>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</si>
  <si>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</si>
  <si>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</si>
  <si>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</si>
  <si>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</si>
  <si>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</si>
  <si>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</si>
  <si>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</si>
  <si>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</si>
  <si>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</si>
  <si>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</si>
  <si>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</si>
  <si>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</si>
  <si>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</si>
  <si>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</si>
  <si>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</si>
  <si>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</si>
  <si>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</si>
  <si>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</si>
  <si>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</si>
  <si>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</si>
  <si>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</si>
  <si>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</si>
  <si>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</si>
  <si>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</si>
  <si>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</si>
  <si>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</si>
  <si>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</si>
  <si>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</si>
  <si>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</si>
  <si>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</si>
  <si>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</si>
  <si>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</si>
  <si>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</si>
  <si>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</si>
  <si>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</si>
  <si>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</si>
  <si>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</si>
  <si>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</si>
  <si>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</si>
  <si>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</si>
  <si>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</si>
  <si>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</si>
  <si>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</si>
  <si>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</si>
  <si>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</si>
  <si>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</si>
  <si>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</si>
  <si>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</si>
  <si>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</si>
  <si>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</si>
  <si>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</si>
  <si>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</si>
  <si>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</si>
  <si>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</si>
  <si>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</si>
  <si>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</si>
  <si>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</si>
  <si>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</si>
  <si>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</si>
  <si>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</si>
  <si>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</si>
  <si>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</si>
  <si>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</si>
  <si>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</si>
  <si>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</si>
  <si>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</si>
  <si>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</si>
  <si>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</si>
  <si>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</si>
  <si>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</si>
  <si>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</si>
  <si>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</si>
  <si>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</si>
  <si>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</si>
  <si>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</si>
  <si>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</si>
  <si>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</si>
  <si>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</si>
  <si>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</si>
  <si>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</si>
  <si>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</si>
  <si>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</si>
  <si>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</si>
  <si>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</si>
  <si>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</si>
  <si>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</si>
  <si>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</si>
  <si>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</si>
  <si>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</si>
  <si>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</si>
  <si>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</si>
  <si>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</si>
  <si>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</si>
  <si>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</si>
  <si>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</si>
  <si>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</si>
  <si>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</si>
  <si>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</si>
  <si>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</si>
  <si>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</si>
  <si>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</si>
  <si>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</si>
  <si>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</si>
  <si>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</si>
  <si>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</si>
  <si>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</si>
  <si>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</si>
  <si>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</si>
  <si>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</si>
  <si>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</si>
  <si>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</si>
  <si>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</si>
  <si>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</si>
  <si>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</si>
  <si>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</si>
  <si>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</si>
  <si>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</si>
  <si>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</si>
  <si>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</si>
  <si>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</si>
  <si>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</si>
  <si>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</si>
  <si>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</si>
  <si>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</si>
  <si>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</si>
  <si>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</si>
  <si>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</si>
  <si>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</si>
  <si>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</si>
  <si>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</si>
  <si>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</si>
  <si>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</si>
  <si>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</si>
  <si>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</si>
  <si>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</si>
  <si>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</si>
  <si>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</si>
  <si>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</si>
  <si>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</si>
  <si>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</si>
  <si>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</si>
  <si>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</si>
  <si>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</si>
  <si>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</si>
  <si>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</si>
  <si>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</si>
  <si>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</si>
  <si>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</si>
  <si>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</si>
  <si>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</si>
  <si>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</si>
  <si>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</si>
  <si>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</si>
  <si>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</si>
  <si>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</si>
  <si>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</si>
  <si>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</si>
  <si>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</si>
  <si>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</si>
  <si>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</si>
  <si>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</si>
  <si>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</si>
  <si>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</si>
  <si>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</si>
  <si>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</si>
  <si>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</si>
  <si>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</si>
  <si>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</si>
  <si>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</si>
  <si>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</si>
  <si>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</si>
  <si>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</si>
  <si>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</si>
  <si>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</si>
  <si>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</si>
  <si>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</si>
  <si>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</si>
  <si>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</si>
  <si>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</si>
  <si>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</si>
  <si>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</si>
  <si>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</si>
  <si>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</si>
  <si>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</si>
  <si>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</si>
  <si>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</si>
  <si>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</si>
  <si>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</si>
  <si>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</si>
  <si>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</si>
  <si>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</si>
  <si>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</si>
  <si>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</si>
  <si>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</si>
  <si>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</si>
  <si>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</si>
  <si>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</si>
  <si>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</si>
  <si>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</si>
  <si>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</si>
  <si>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</si>
  <si>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</si>
  <si>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</si>
  <si>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</si>
  <si>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</si>
  <si>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</si>
  <si>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</si>
  <si>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</si>
  <si>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</si>
  <si>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</si>
  <si>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</si>
  <si>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</si>
  <si>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</si>
  <si>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</si>
  <si>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</si>
  <si>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</si>
  <si>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</si>
  <si>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</si>
  <si>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</si>
  <si>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</si>
  <si>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</si>
  <si>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</si>
  <si>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</si>
  <si>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</si>
  <si>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</si>
  <si>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</si>
  <si>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</si>
  <si>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</si>
  <si>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</si>
  <si>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</si>
  <si>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</si>
  <si>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</si>
  <si>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</si>
  <si>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</si>
  <si>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</si>
  <si>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</si>
  <si>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</si>
  <si>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</si>
  <si>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</si>
  <si>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</si>
  <si>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</si>
  <si>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</si>
  <si>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</si>
  <si>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</si>
  <si>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</si>
  <si>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</si>
  <si>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</si>
  <si>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</si>
  <si>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</si>
  <si>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</si>
  <si>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</si>
  <si>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</si>
  <si>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</si>
  <si>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</si>
  <si>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</si>
  <si>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</si>
  <si>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</si>
  <si>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</si>
  <si>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</si>
  <si>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</si>
  <si>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</si>
  <si>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</si>
  <si>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</si>
  <si>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</si>
  <si>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</si>
  <si>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</si>
  <si>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</si>
  <si>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</si>
  <si>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</si>
  <si>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</si>
  <si>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</si>
  <si>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</si>
  <si>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</si>
  <si>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</si>
  <si>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</si>
  <si>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</si>
  <si>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</si>
  <si>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</si>
  <si>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</si>
  <si>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</si>
  <si>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</si>
  <si>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</si>
  <si>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</si>
  <si>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</si>
  <si>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</si>
  <si>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</si>
  <si>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</si>
  <si>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</si>
  <si>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</si>
  <si>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</si>
  <si>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</si>
  <si>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</si>
  <si>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</si>
  <si>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</si>
  <si>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</si>
  <si>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</si>
  <si>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</si>
  <si>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</si>
  <si>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</si>
  <si>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</si>
  <si>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</si>
  <si>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</si>
  <si>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</si>
  <si>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</si>
  <si>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</si>
  <si>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</si>
  <si>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</si>
  <si>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</si>
  <si>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</si>
  <si>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</si>
  <si>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</si>
  <si>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</si>
  <si>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</si>
  <si>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</si>
  <si>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</si>
  <si>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</si>
  <si>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</si>
  <si>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</si>
  <si>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</si>
  <si>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</si>
  <si>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</si>
  <si>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</si>
  <si>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</si>
  <si>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</si>
  <si>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</si>
  <si>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</si>
  <si>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</si>
  <si>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</si>
  <si>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</si>
  <si>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</si>
  <si>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</si>
  <si>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</si>
  <si>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</si>
  <si>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</si>
  <si>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</si>
  <si>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</si>
  <si>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</si>
  <si>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</si>
  <si>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</si>
  <si>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</si>
  <si>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</si>
  <si>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</si>
  <si>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</si>
  <si>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</si>
  <si>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</si>
  <si>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</si>
  <si>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</si>
  <si>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</si>
  <si>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</si>
  <si>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</si>
  <si>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</si>
  <si>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</si>
  <si>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</si>
  <si>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</si>
  <si>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</si>
  <si>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</si>
  <si>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</si>
  <si>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</si>
  <si>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</si>
  <si>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</si>
  <si>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</si>
  <si>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</si>
  <si>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</si>
  <si>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</si>
  <si>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</si>
  <si>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</si>
  <si>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</si>
  <si>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</si>
  <si>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</si>
  <si>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</si>
  <si>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</si>
  <si>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</si>
  <si>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</si>
  <si>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</si>
  <si>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</si>
  <si>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</si>
  <si>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</si>
  <si>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</si>
  <si>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</si>
  <si>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</si>
  <si>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</si>
  <si>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</si>
  <si>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</si>
  <si>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</si>
  <si>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</si>
  <si>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</si>
  <si>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</si>
  <si>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</si>
  <si>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</si>
  <si>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</si>
  <si>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</si>
  <si>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</si>
  <si>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</si>
  <si>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</si>
  <si>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</si>
  <si>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</si>
  <si>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</si>
  <si>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</si>
  <si>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</si>
  <si>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</si>
  <si>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</si>
  <si>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</si>
  <si>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</si>
  <si>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</si>
  <si>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</si>
  <si>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</si>
  <si>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</si>
  <si>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</si>
  <si>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</si>
  <si>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</si>
  <si>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</si>
  <si>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</si>
  <si>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</si>
  <si>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</si>
  <si>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</si>
  <si>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</si>
  <si>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</si>
  <si>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</si>
  <si>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</si>
  <si>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</si>
  <si>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</si>
  <si>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</si>
  <si>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</si>
  <si>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</si>
  <si>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</si>
  <si>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</si>
  <si>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</si>
  <si>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</si>
  <si>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</si>
  <si>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</si>
  <si>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</si>
  <si>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</si>
  <si>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</si>
  <si>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</si>
  <si>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</si>
  <si>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</si>
  <si>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</si>
  <si>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</si>
  <si>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</si>
  <si>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</si>
  <si>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</si>
  <si>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</si>
  <si>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</si>
  <si>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</si>
  <si>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</si>
  <si>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</si>
  <si>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</si>
  <si>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</si>
  <si>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</si>
  <si>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</si>
  <si>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</si>
  <si>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</si>
  <si>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</si>
  <si>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</si>
  <si>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</si>
  <si>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</si>
  <si>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</si>
  <si>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</si>
  <si>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</si>
  <si>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</si>
  <si>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</si>
  <si>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</si>
  <si>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</si>
  <si>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</si>
  <si>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</si>
  <si>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</si>
  <si>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</si>
  <si>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</si>
  <si>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</si>
  <si>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</si>
  <si>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</si>
  <si>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</si>
  <si>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</si>
  <si>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</si>
  <si>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</si>
  <si>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</si>
  <si>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</si>
  <si>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</si>
  <si>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</si>
  <si>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</si>
  <si>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</si>
  <si>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</si>
  <si>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</si>
  <si>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</si>
  <si>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</si>
  <si>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</si>
  <si>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</si>
  <si>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</si>
  <si>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</si>
  <si>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</si>
  <si>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</si>
  <si>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</si>
  <si>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</si>
  <si>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</si>
  <si>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</si>
  <si>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</si>
  <si>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</si>
  <si>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</si>
  <si>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</si>
  <si>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</si>
  <si>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</si>
  <si>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</si>
  <si>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</si>
  <si>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</si>
  <si>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</si>
  <si>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</si>
  <si>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</si>
  <si>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</si>
  <si>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</si>
  <si>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</si>
  <si>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</si>
  <si>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</si>
  <si>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</si>
  <si>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</si>
  <si>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</si>
  <si>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</si>
  <si>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</si>
  <si>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</si>
  <si>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</si>
  <si>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</si>
  <si>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</si>
  <si>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</si>
  <si>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</si>
  <si>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</si>
  <si>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</si>
  <si>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</si>
  <si>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</si>
  <si>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</si>
  <si>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</si>
  <si>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</si>
  <si>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</si>
  <si>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</si>
  <si>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</si>
  <si>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</si>
  <si>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</si>
  <si>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</si>
  <si>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</si>
  <si>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</si>
  <si>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</si>
  <si>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</si>
  <si>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</si>
  <si>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</si>
  <si>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</si>
  <si>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</si>
  <si>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</si>
  <si>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</si>
  <si>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</si>
  <si>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</si>
  <si>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</si>
  <si>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</si>
  <si>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</si>
  <si>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</si>
  <si>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</si>
  <si>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</si>
  <si>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</si>
  <si>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</si>
  <si>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</si>
  <si>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</si>
  <si>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</si>
  <si>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</si>
  <si>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</si>
  <si>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</si>
  <si>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</si>
  <si>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</si>
  <si>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</si>
  <si>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</si>
  <si>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</si>
  <si>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</si>
  <si>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</si>
  <si>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</si>
  <si>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</si>
  <si>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</si>
  <si>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</si>
  <si>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</si>
  <si>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</si>
  <si>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</si>
  <si>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</si>
  <si>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</si>
  <si>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</si>
  <si>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</si>
  <si>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</si>
  <si>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</si>
  <si>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</si>
  <si>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</si>
  <si>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</si>
  <si>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</si>
  <si>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</si>
  <si>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</si>
  <si>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</si>
  <si>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</si>
  <si>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</si>
  <si>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</si>
  <si>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</si>
  <si>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</si>
  <si>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</si>
  <si>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</si>
  <si>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</si>
  <si>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</si>
  <si>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</si>
  <si>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</si>
  <si>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</si>
  <si>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</si>
  <si>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</si>
  <si>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</si>
  <si>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</si>
  <si>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</si>
  <si>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</si>
  <si>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</si>
  <si>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</si>
  <si>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</si>
  <si>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</si>
  <si>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</si>
  <si>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</si>
  <si>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</si>
  <si>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</si>
  <si>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</si>
  <si>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</si>
  <si>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</si>
  <si>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</si>
  <si>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</si>
  <si>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</si>
  <si>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</si>
  <si>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</si>
  <si>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</si>
  <si>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</si>
  <si>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</si>
  <si>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</si>
  <si>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</si>
  <si>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</si>
  <si>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</si>
  <si>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</si>
  <si>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</si>
  <si>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</si>
  <si>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</si>
  <si>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</si>
  <si>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</si>
  <si>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</si>
  <si>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</si>
  <si>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</si>
  <si>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</si>
  <si>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</si>
  <si>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</si>
  <si>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</si>
  <si>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</si>
  <si>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</si>
  <si>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</si>
  <si>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</si>
  <si>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</si>
  <si>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</si>
  <si>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</si>
  <si>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</si>
  <si>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</si>
  <si>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</si>
  <si>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</si>
  <si>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</si>
  <si>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</si>
  <si>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</si>
  <si>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</si>
  <si>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</si>
  <si>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</si>
  <si>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</si>
  <si>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</si>
  <si>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</si>
  <si>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</si>
  <si>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</si>
  <si>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</si>
  <si>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</si>
  <si>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</si>
  <si>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</si>
  <si>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</si>
  <si>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</si>
  <si>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</si>
  <si>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</si>
  <si>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</si>
  <si>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</si>
  <si>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 xml:space="preserve">Intervalo das 13:42h as 15:12h 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</si>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</sst>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W70" activePane="topRight" state="frozen"/>
      <selection pane="topRight" activeCell="X86" sqref="X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1379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1385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1386</v>
      </c>
      <c r="BK74" s="14" t="s">
        <v>1386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1387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1389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1390</v>
      </c>
      <c r="BK77" s="14" t="s">
        <v>1391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1392</v>
      </c>
      <c r="BK78" s="14" t="s">
        <v>1392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1393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1394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1395</v>
      </c>
      <c r="BK79" s="14" t="s">
        <v>1395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1396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1397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1397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1398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1399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11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1400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11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1401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4.1666666666666664E-2</v>
      </c>
      <c r="Q95" s="71">
        <v>375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1279</v>
      </c>
      <c r="E96" s="185">
        <v>90</v>
      </c>
      <c r="F96" s="134" t="s">
        <v>13</v>
      </c>
      <c r="G96" s="8" t="str">
        <f>IF(D96="","*",VLOOKUP(F96,BS_ATIVIDADE[#All],3,FALSE))</f>
        <v>CAMINHÂO - SOLDA</v>
      </c>
      <c r="H96" s="135" t="s">
        <v>647</v>
      </c>
      <c r="I96" s="135" t="s">
        <v>647</v>
      </c>
      <c r="J96" s="151">
        <v>78</v>
      </c>
      <c r="K96" s="151">
        <v>177.376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1402</v>
      </c>
      <c r="W98" s="135" t="s">
        <v>1403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1404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1406</v>
      </c>
      <c r="E3" s="186" t="s">
        <v>1407</v>
      </c>
      <c r="F3" s="186" t="s">
        <v>1408</v>
      </c>
      <c r="G3" s="186" t="s">
        <v>1409</v>
      </c>
      <c r="H3" s="186" t="s">
        <v>1410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1412</v>
      </c>
      <c r="D10" s="187">
        <v>9049</v>
      </c>
      <c r="E10" s="188">
        <v>46044</v>
      </c>
      <c r="F10" s="187" t="s">
        <v>1413</v>
      </c>
      <c r="G10" s="187" t="s">
        <v>1414</v>
      </c>
      <c r="H10" s="187"/>
    </row>
    <row r="11" spans="3:8">
      <c r="C11" s="187" t="s">
        <v>1412</v>
      </c>
      <c r="D11" s="187">
        <v>9044</v>
      </c>
      <c r="E11" s="188">
        <v>46044</v>
      </c>
      <c r="F11" s="187" t="s">
        <v>1415</v>
      </c>
      <c r="G11" s="187" t="s">
        <v>1416</v>
      </c>
      <c r="H11" s="187"/>
    </row>
    <row r="12" spans="3:8">
      <c r="C12" s="187" t="s">
        <v>1412</v>
      </c>
      <c r="D12" s="187">
        <v>762</v>
      </c>
      <c r="E12" s="188">
        <v>46044</v>
      </c>
      <c r="F12" s="187" t="s">
        <v>1417</v>
      </c>
      <c r="G12" s="187" t="s">
        <v>1416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1419</v>
      </c>
      <c r="C4" s="191" t="s">
        <v>1420</v>
      </c>
      <c r="D4" s="191" t="s">
        <v>1421</v>
      </c>
      <c r="E4" s="191" t="s">
        <v>1422</v>
      </c>
      <c r="F4" s="191" t="s">
        <v>368</v>
      </c>
      <c r="G4" s="191" t="s">
        <v>1423</v>
      </c>
    </row>
    <row r="5" spans="2:7">
      <c r="B5" s="192" t="s">
        <v>1424</v>
      </c>
      <c r="C5" s="192">
        <v>309525</v>
      </c>
      <c r="D5" s="192" t="s">
        <v>1425</v>
      </c>
      <c r="E5" s="192" t="s">
        <v>249</v>
      </c>
      <c r="F5" s="192" t="s">
        <v>1426</v>
      </c>
      <c r="G5" s="193">
        <v>46296</v>
      </c>
    </row>
    <row r="6" spans="2:7">
      <c r="B6" s="192" t="s">
        <v>1427</v>
      </c>
      <c r="C6" s="192">
        <v>257410</v>
      </c>
      <c r="D6" s="192" t="s">
        <v>1428</v>
      </c>
      <c r="E6" s="192" t="s">
        <v>249</v>
      </c>
      <c r="F6" s="192" t="s">
        <v>1426</v>
      </c>
      <c r="G6" s="193"/>
    </row>
    <row r="7" spans="2:7">
      <c r="B7" s="192" t="s">
        <v>1259</v>
      </c>
      <c r="C7" s="192">
        <v>256875</v>
      </c>
      <c r="D7" s="192" t="s">
        <v>1429</v>
      </c>
      <c r="E7" s="192" t="s">
        <v>249</v>
      </c>
      <c r="F7" s="192" t="s">
        <v>1426</v>
      </c>
      <c r="G7" s="193">
        <v>46296</v>
      </c>
    </row>
    <row r="8" spans="2:7">
      <c r="B8" s="192" t="s">
        <v>1430</v>
      </c>
      <c r="C8" s="192">
        <v>257278</v>
      </c>
      <c r="D8" s="192" t="s">
        <v>1431</v>
      </c>
      <c r="E8" s="192" t="s">
        <v>240</v>
      </c>
      <c r="F8" s="192" t="s">
        <v>1432</v>
      </c>
      <c r="G8" s="193">
        <v>46235</v>
      </c>
    </row>
    <row r="9" spans="2:7">
      <c r="B9" s="192" t="s">
        <v>1433</v>
      </c>
      <c r="C9" s="192">
        <v>257033</v>
      </c>
      <c r="D9" s="192" t="s">
        <v>1434</v>
      </c>
      <c r="E9" s="192" t="s">
        <v>240</v>
      </c>
      <c r="F9" s="192" t="s">
        <v>385</v>
      </c>
      <c r="G9" s="192" t="s">
        <v>1435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1436</v>
      </c>
      <c r="C2" s="83" t="s">
        <v>1160</v>
      </c>
      <c r="D2" s="83" t="s">
        <v>1162</v>
      </c>
      <c r="E2" s="83" t="s">
        <v>1437</v>
      </c>
      <c r="F2" s="83" t="s">
        <v>1438</v>
      </c>
      <c r="G2" s="83" t="s">
        <v>1439</v>
      </c>
      <c r="H2" s="83" t="s">
        <v>1440</v>
      </c>
      <c r="I2" s="83" t="s">
        <v>1441</v>
      </c>
      <c r="J2" s="83" t="s">
        <v>1442</v>
      </c>
      <c r="K2" s="109" t="s">
        <v>1443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1444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1445</v>
      </c>
      <c r="B2" s="91" t="s">
        <v>1446</v>
      </c>
      <c r="C2" s="91" t="s">
        <v>7</v>
      </c>
      <c r="D2" s="92" t="s">
        <v>1175</v>
      </c>
      <c r="E2" s="92" t="s">
        <v>368</v>
      </c>
      <c r="F2" s="92" t="s">
        <v>1447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1448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4.1666666666666664E-2</v>
      </c>
      <c r="R95" s="96" t="str">
        <f>IF(FN_MC!Q95="","*",CONCATENATE(FN_MC!Q95," ",FN_MC!R95))</f>
        <v>375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1449</v>
      </c>
      <c r="D5" s="242"/>
      <c r="E5" s="242"/>
      <c r="F5" s="242"/>
      <c r="G5" s="242"/>
      <c r="H5" s="242"/>
      <c r="I5" s="242"/>
      <c r="J5" s="243"/>
      <c r="K5" s="244" t="s">
        <v>1450</v>
      </c>
      <c r="L5" s="245"/>
      <c r="M5" s="245"/>
      <c r="N5" s="245"/>
      <c r="O5" s="246" t="s">
        <v>1451</v>
      </c>
      <c r="P5" s="247"/>
      <c r="Q5" s="248"/>
    </row>
    <row r="6" spans="1:17" s="81" customFormat="1" ht="15.75" customHeight="1">
      <c r="A6" s="75" t="s">
        <v>1447</v>
      </c>
      <c r="B6" s="82" t="s">
        <v>1446</v>
      </c>
      <c r="C6" s="83" t="s">
        <v>1175</v>
      </c>
      <c r="D6" s="84" t="s">
        <v>1176</v>
      </c>
      <c r="E6" s="83" t="s">
        <v>1452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1453</v>
      </c>
      <c r="M6" s="116" t="s">
        <v>29</v>
      </c>
      <c r="N6" s="117" t="s">
        <v>1170</v>
      </c>
      <c r="O6" s="165" t="s">
        <v>1213</v>
      </c>
      <c r="P6" s="128"/>
      <c r="Q6" s="139" t="s">
        <v>1454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 xml:space="preserve">Intervalo das 13:42h as 15:12h 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4.1666666666666664E-2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2026-03-05T17:26:51Z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