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24" documentId="120_S{118792C3-22EF-5104-A093-F22BFE3913F3}" xr6:coauthVersionLast="47" xr6:coauthVersionMax="47" xr10:uidLastSave="{C826598E-EC58-4230-BF38-FB1F026F41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1" i="1" l="1" a="1"/>
  <c r="M221" i="1" s="1"/>
  <c r="L221" i="1" a="1"/>
  <c r="L221" i="1" s="1"/>
  <c r="C221" i="1"/>
  <c r="F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A220" i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3" i="1" a="1"/>
  <c r="M223" i="1" s="1"/>
  <c r="L223" i="1" a="1"/>
  <c r="L223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AO57" i="1"/>
  <c r="AP57" i="1"/>
  <c r="BA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2" i="1"/>
  <c r="R200" i="15" s="1"/>
  <c r="Q223" i="1"/>
  <c r="R201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2" i="1"/>
  <c r="C222" i="1"/>
  <c r="L222" i="1" a="1"/>
  <c r="L222" i="1" s="1"/>
  <c r="K200" i="15" s="1"/>
  <c r="M222" i="1" a="1"/>
  <c r="M222" i="1" s="1"/>
  <c r="L200" i="15" s="1"/>
  <c r="R222" i="1" a="1"/>
  <c r="R222" i="1" s="1"/>
  <c r="D200" i="15" s="1"/>
  <c r="S222" i="1" a="1"/>
  <c r="S222" i="1" s="1"/>
  <c r="E200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K201" i="15"/>
  <c r="L201" i="15"/>
  <c r="R223" i="1" a="1"/>
  <c r="R223" i="1" s="1"/>
  <c r="D201" i="15" s="1"/>
  <c r="S223" i="1" a="1"/>
  <c r="S223" i="1" s="1"/>
  <c r="E201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K202" i="15" s="1"/>
  <c r="M224" i="1" a="1"/>
  <c r="M224" i="1" s="1"/>
  <c r="L202" i="15" s="1"/>
  <c r="R224" i="1" a="1"/>
  <c r="R224" i="1" s="1"/>
  <c r="D202" i="15" s="1"/>
  <c r="S224" i="1" a="1"/>
  <c r="S224" i="1" s="1"/>
  <c r="E202" i="15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3" i="15" s="1"/>
  <c r="M225" i="1" a="1"/>
  <c r="M225" i="1" s="1"/>
  <c r="L203" i="15" s="1"/>
  <c r="R225" i="1" a="1"/>
  <c r="R225" i="1" s="1"/>
  <c r="D203" i="15" s="1"/>
  <c r="S225" i="1" a="1"/>
  <c r="S225" i="1" s="1"/>
  <c r="E203" i="15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04" i="15" s="1"/>
  <c r="M226" i="1" a="1"/>
  <c r="M226" i="1" s="1"/>
  <c r="L204" i="15" s="1"/>
  <c r="R226" i="1" a="1"/>
  <c r="R226" i="1" s="1"/>
  <c r="D204" i="15" s="1"/>
  <c r="S226" i="1" a="1"/>
  <c r="S226" i="1" s="1"/>
  <c r="E204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05" i="15" s="1"/>
  <c r="M227" i="1" a="1"/>
  <c r="M227" i="1" s="1"/>
  <c r="L205" i="15" s="1"/>
  <c r="R227" i="1" a="1"/>
  <c r="R227" i="1" s="1"/>
  <c r="D205" i="15" s="1"/>
  <c r="S227" i="1" a="1"/>
  <c r="S227" i="1" s="1"/>
  <c r="E205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6" i="15" s="1"/>
  <c r="M228" i="1" a="1"/>
  <c r="M228" i="1" s="1"/>
  <c r="L206" i="15" s="1"/>
  <c r="R228" i="1" a="1"/>
  <c r="R228" i="1" s="1"/>
  <c r="D206" i="15" s="1"/>
  <c r="S228" i="1" a="1"/>
  <c r="S228" i="1" s="1"/>
  <c r="E206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07" i="15" s="1"/>
  <c r="M229" i="1" a="1"/>
  <c r="M229" i="1" s="1"/>
  <c r="L207" i="15" s="1"/>
  <c r="R229" i="1" a="1"/>
  <c r="R229" i="1" s="1"/>
  <c r="D207" i="15" s="1"/>
  <c r="S229" i="1" a="1"/>
  <c r="S229" i="1" s="1"/>
  <c r="E207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08" i="15" s="1"/>
  <c r="M230" i="1" a="1"/>
  <c r="M230" i="1" s="1"/>
  <c r="L208" i="15" s="1"/>
  <c r="R230" i="1" a="1"/>
  <c r="R230" i="1" s="1"/>
  <c r="D208" i="15" s="1"/>
  <c r="S230" i="1" a="1"/>
  <c r="S230" i="1" s="1"/>
  <c r="E208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09" i="15" s="1"/>
  <c r="M231" i="1" a="1"/>
  <c r="M231" i="1" s="1"/>
  <c r="L209" i="15" s="1"/>
  <c r="R231" i="1" a="1"/>
  <c r="R231" i="1" s="1"/>
  <c r="D209" i="15" s="1"/>
  <c r="S231" i="1" a="1"/>
  <c r="S231" i="1" s="1"/>
  <c r="E209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10" i="15" s="1"/>
  <c r="M232" i="1" a="1"/>
  <c r="M232" i="1" s="1"/>
  <c r="L210" i="15" s="1"/>
  <c r="R232" i="1" a="1"/>
  <c r="R232" i="1" s="1"/>
  <c r="D210" i="15" s="1"/>
  <c r="S232" i="1" a="1"/>
  <c r="S232" i="1" s="1"/>
  <c r="E210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11" i="15" s="1"/>
  <c r="M233" i="1" a="1"/>
  <c r="M233" i="1" s="1"/>
  <c r="L211" i="15" s="1"/>
  <c r="R233" i="1" a="1"/>
  <c r="R233" i="1" s="1"/>
  <c r="D211" i="15" s="1"/>
  <c r="S233" i="1" a="1"/>
  <c r="S233" i="1" s="1"/>
  <c r="E211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12" i="15" s="1"/>
  <c r="M234" i="1" a="1"/>
  <c r="M234" i="1" s="1"/>
  <c r="L212" i="15" s="1"/>
  <c r="R234" i="1" a="1"/>
  <c r="R234" i="1" s="1"/>
  <c r="D212" i="15" s="1"/>
  <c r="S234" i="1" a="1"/>
  <c r="S234" i="1" s="1"/>
  <c r="E212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13" i="15" s="1"/>
  <c r="M235" i="1" a="1"/>
  <c r="M235" i="1" s="1"/>
  <c r="L213" i="15" s="1"/>
  <c r="R235" i="1" a="1"/>
  <c r="R235" i="1" s="1"/>
  <c r="D213" i="15" s="1"/>
  <c r="S235" i="1" a="1"/>
  <c r="S235" i="1" s="1"/>
  <c r="E213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14" i="15" s="1"/>
  <c r="M236" i="1" a="1"/>
  <c r="M236" i="1" s="1"/>
  <c r="L214" i="15" s="1"/>
  <c r="R236" i="1" a="1"/>
  <c r="R236" i="1" s="1"/>
  <c r="D214" i="15" s="1"/>
  <c r="S236" i="1" a="1"/>
  <c r="S236" i="1" s="1"/>
  <c r="E214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15" i="15" s="1"/>
  <c r="M237" i="1" a="1"/>
  <c r="M237" i="1" s="1"/>
  <c r="L215" i="15" s="1"/>
  <c r="R237" i="1" a="1"/>
  <c r="R237" i="1" s="1"/>
  <c r="D215" i="15" s="1"/>
  <c r="S237" i="1" a="1"/>
  <c r="S237" i="1" s="1"/>
  <c r="E215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16" i="15" s="1"/>
  <c r="M238" i="1" a="1"/>
  <c r="M238" i="1" s="1"/>
  <c r="L216" i="15" s="1"/>
  <c r="R238" i="1" a="1"/>
  <c r="R238" i="1" s="1"/>
  <c r="D216" i="15" s="1"/>
  <c r="S238" i="1" a="1"/>
  <c r="S238" i="1" s="1"/>
  <c r="E216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17" i="15" s="1"/>
  <c r="M239" i="1" a="1"/>
  <c r="M239" i="1" s="1"/>
  <c r="L217" i="15" s="1"/>
  <c r="R239" i="1" a="1"/>
  <c r="R239" i="1" s="1"/>
  <c r="D217" i="15" s="1"/>
  <c r="S239" i="1" a="1"/>
  <c r="S239" i="1" s="1"/>
  <c r="E217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K218" i="15" s="1"/>
  <c r="M240" i="1" a="1"/>
  <c r="M240" i="1" s="1"/>
  <c r="L218" i="15" s="1"/>
  <c r="R240" i="1" a="1"/>
  <c r="R240" i="1" s="1"/>
  <c r="D218" i="15" s="1"/>
  <c r="S240" i="1" a="1"/>
  <c r="S240" i="1" s="1"/>
  <c r="E218" i="15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K219" i="15" s="1"/>
  <c r="M241" i="1" a="1"/>
  <c r="M241" i="1" s="1"/>
  <c r="L219" i="15" s="1"/>
  <c r="R241" i="1" a="1"/>
  <c r="R241" i="1" s="1"/>
  <c r="D219" i="15" s="1"/>
  <c r="S241" i="1" a="1"/>
  <c r="S241" i="1" s="1"/>
  <c r="E219" i="15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K220" i="15" s="1"/>
  <c r="M242" i="1" a="1"/>
  <c r="M242" i="1" s="1"/>
  <c r="L220" i="15" s="1"/>
  <c r="R242" i="1" a="1"/>
  <c r="R242" i="1" s="1"/>
  <c r="D220" i="15" s="1"/>
  <c r="S242" i="1" a="1"/>
  <c r="S242" i="1" s="1"/>
  <c r="E220" i="15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21" i="1" l="1"/>
  <c r="AM21" i="1"/>
  <c r="AM17" i="1"/>
  <c r="AM14" i="1"/>
  <c r="BP220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<sst xmlns="http://schemas.openxmlformats.org/spreadsheetml/2006/main" count="5641" uniqueCount="1421">
  <si>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</si>
  <si>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</si>
  <si>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</si>
  <si>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</si>
  <si>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</si>
  <si>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</si>
  <si>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</si>
  <si>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</si>
  <si>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</si>
  <si>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</si>
  <si>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</si>
  <si>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</si>
  <si>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</si>
  <si>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</si>
  <si>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</si>
  <si>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</si>
  <si>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</si>
  <si>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</si>
  <si>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</si>
  <si>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</si>
  <si>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</si>
  <si>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</si>
  <si>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</si>
  <si>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</si>
  <si>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</si>
  <si>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</si>
  <si>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</si>
  <si>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</si>
  <si>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</si>
  <si>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</si>
  <si>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</si>
  <si>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</si>
  <si>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</si>
  <si>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</si>
  <si>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</si>
  <si>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</si>
  <si>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</si>
  <si>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</si>
  <si>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</si>
  <si>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</si>
  <si>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</si>
  <si>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</si>
  <si>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</si>
  <si>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</si>
  <si>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</si>
  <si>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</si>
  <si>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</si>
  <si>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</si>
  <si>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</si>
  <si>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</si>
  <si>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</si>
  <si>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</si>
  <si>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</si>
  <si>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</si>
  <si>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</si>
  <si>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</si>
  <si>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</si>
  <si>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</si>
  <si>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</si>
  <si>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</si>
  <si>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</si>
  <si>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</si>
  <si>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</si>
  <si>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</si>
  <si>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</si>
  <si>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</si>
  <si>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</si>
  <si>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</si>
  <si>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</si>
  <si>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</si>
  <si>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</si>
  <si>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</si>
  <si>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</si>
  <si>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</si>
  <si>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</si>
  <si>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</si>
  <si>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</si>
  <si>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</si>
  <si>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</si>
  <si>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</si>
  <si>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</si>
  <si>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</si>
  <si>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</si>
  <si>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</si>
  <si>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</si>
  <si>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</si>
  <si>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</si>
  <si>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</si>
  <si>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</si>
  <si>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</si>
  <si>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</si>
  <si>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</si>
  <si>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</si>
  <si>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</si>
  <si>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</si>
  <si>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</si>
  <si>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</si>
  <si>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</si>
  <si>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</si>
  <si>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</si>
  <si>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</si>
  <si>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</si>
  <si>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</si>
  <si>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</si>
  <si>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</si>
  <si>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</si>
  <si>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</si>
  <si>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</si>
  <si>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</si>
  <si>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</si>
  <si>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</si>
  <si>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</si>
  <si>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</si>
  <si>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</si>
  <si>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</si>
  <si>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</si>
  <si>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</si>
  <si>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</si>
  <si>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</si>
  <si>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</si>
  <si>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</si>
  <si>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</si>
  <si>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</si>
  <si>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</si>
  <si>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</si>
  <si>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</si>
  <si>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</si>
  <si>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</si>
  <si>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</si>
  <si>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</si>
  <si>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</si>
  <si>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</si>
  <si>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</si>
  <si>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</si>
  <si>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</si>
  <si>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</si>
  <si>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</si>
  <si>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</si>
  <si>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</si>
  <si>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</si>
  <si>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</si>
  <si>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</si>
  <si>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</si>
  <si>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</si>
  <si>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</si>
  <si>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</si>
  <si>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</si>
  <si>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</si>
  <si>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</si>
  <si>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</si>
  <si>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</si>
  <si>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</si>
  <si>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</si>
  <si>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</si>
  <si>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</si>
  <si>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</si>
  <si>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</si>
  <si>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</si>
  <si>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</si>
  <si>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</si>
  <si>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</si>
  <si>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</si>
  <si>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</si>
  <si>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</si>
  <si>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</si>
  <si>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</si>
  <si>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</si>
  <si>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</si>
  <si>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</si>
  <si>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</si>
  <si>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</si>
  <si>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</si>
  <si>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</si>
  <si>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</si>
  <si>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</si>
  <si>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</si>
  <si>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</si>
  <si>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</si>
  <si>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</si>
  <si>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</si>
  <si>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</si>
  <si>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</si>
  <si>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</si>
  <si>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</si>
  <si>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</si>
  <si>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</si>
  <si>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</si>
  <si>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</si>
  <si>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</si>
  <si>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</si>
  <si>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</si>
  <si>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</si>
  <si>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</si>
  <si>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</si>
  <si>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</si>
  <si>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</si>
  <si>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</si>
  <si>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</si>
  <si>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</si>
  <si>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</si>
  <si>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</si>
  <si>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</si>
  <si>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</si>
  <si>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</si>
  <si>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</si>
  <si>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</si>
  <si>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</si>
  <si>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</si>
  <si>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</si>
  <si>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</si>
  <si>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</si>
  <si>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</si>
  <si>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</si>
  <si>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</si>
  <si>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</si>
  <si>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</si>
  <si>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</si>
  <si>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</si>
  <si>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</si>
  <si>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</si>
  <si>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</si>
  <si>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</si>
  <si>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</si>
  <si>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</si>
  <si>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</si>
  <si>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</si>
  <si>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</si>
  <si>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</si>
  <si>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</si>
  <si>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</si>
  <si>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</si>
  <si>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</si>
  <si>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</si>
  <si>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</si>
  <si>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</si>
  <si>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</si>
  <si>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</si>
  <si>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</si>
  <si>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</si>
  <si>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</si>
  <si>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</si>
  <si>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</si>
  <si>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</si>
  <si>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</si>
  <si>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</si>
  <si>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</si>
  <si>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</si>
  <si>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</si>
  <si>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</si>
  <si>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</si>
  <si>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</si>
  <si>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</si>
  <si>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</si>
  <si>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</si>
  <si>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</si>
  <si>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</si>
  <si>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</si>
  <si>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</si>
  <si>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</si>
  <si>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</si>
  <si>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</si>
  <si>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</si>
  <si>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</si>
  <si>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</si>
  <si>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</si>
  <si>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</si>
  <si>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</si>
  <si>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</si>
  <si>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</si>
  <si>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</si>
  <si>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</si>
  <si>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</si>
  <si>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</si>
  <si>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</si>
  <si>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</si>
  <si>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</si>
  <si>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</si>
  <si>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</si>
  <si>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</si>
  <si>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</si>
  <si>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</si>
  <si>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</si>
  <si>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</si>
  <si>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</si>
  <si>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</si>
  <si>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</si>
  <si>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</si>
  <si>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</si>
  <si>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</si>
  <si>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</si>
  <si>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</si>
  <si>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</si>
  <si>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</si>
  <si>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</si>
  <si>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</si>
  <si>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</si>
  <si>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</si>
  <si>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</si>
  <si>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</si>
  <si>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</si>
  <si>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</si>
  <si>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</si>
  <si>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</si>
  <si>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</si>
  <si>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</si>
  <si>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</si>
  <si>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</si>
  <si>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</si>
  <si>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</si>
  <si>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</si>
  <si>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</si>
  <si>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</si>
  <si>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</si>
  <si>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</si>
  <si>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</si>
  <si>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</si>
  <si>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</si>
  <si>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</si>
  <si>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</si>
  <si>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</si>
  <si>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</si>
  <si>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</si>
  <si>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</si>
  <si>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</si>
  <si>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</si>
  <si>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</si>
  <si>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</si>
  <si>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</si>
  <si>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</si>
  <si>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</si>
  <si>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</si>
  <si>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</si>
  <si>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</si>
  <si>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</si>
  <si>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</si>
  <si>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</si>
  <si>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</si>
  <si>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</si>
  <si>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</si>
  <si>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</si>
  <si>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</si>
  <si>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</si>
  <si>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</si>
  <si>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</si>
  <si>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</si>
  <si>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</si>
  <si>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</si>
  <si>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</si>
  <si>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</si>
  <si>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</si>
  <si>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</si>
  <si>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</si>
  <si>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</si>
  <si>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</si>
  <si>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</si>
  <si>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</si>
  <si>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</si>
  <si>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</si>
  <si>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</si>
  <si>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</si>
  <si>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</si>
  <si>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</si>
  <si>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</si>
  <si>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</si>
  <si>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</si>
  <si>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</si>
  <si>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</si>
  <si>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</si>
  <si>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</si>
  <si>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</si>
  <si>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</si>
  <si>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</si>
  <si>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</si>
  <si>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</si>
  <si>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</si>
  <si>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</si>
  <si>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</si>
  <si>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</si>
  <si>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</si>
  <si>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</si>
  <si>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</si>
  <si>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</si>
  <si>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</si>
  <si>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</si>
  <si>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</si>
  <si>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</si>
  <si>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</si>
  <si>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</si>
  <si>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</si>
  <si>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</si>
  <si>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</si>
  <si>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</si>
  <si>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</si>
  <si>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</si>
  <si>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</si>
  <si>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</si>
  <si>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</si>
  <si>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</si>
  <si>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</si>
  <si>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</si>
  <si>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</si>
  <si>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</si>
  <si>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</si>
  <si>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</si>
  <si>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</si>
  <si>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</si>
  <si>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</si>
  <si>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</si>
  <si>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</si>
  <si>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</si>
  <si>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</si>
  <si>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</si>
  <si>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</si>
  <si>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</si>
  <si>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</si>
  <si>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</si>
  <si>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</si>
  <si>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</si>
  <si>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</si>
  <si>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</si>
  <si>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</si>
  <si>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</si>
  <si>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</si>
  <si>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</si>
  <si>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</si>
  <si>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</si>
  <si>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</si>
  <si>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</si>
  <si>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</si>
  <si>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</si>
  <si>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</si>
  <si>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</si>
  <si>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</si>
  <si>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</si>
  <si>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</si>
  <si>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</si>
  <si>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</si>
  <si>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</si>
  <si>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</si>
  <si>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</si>
  <si>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</si>
  <si>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</si>
  <si>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</si>
  <si>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</si>
  <si>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</si>
  <si>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</si>
  <si>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</si>
  <si>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</si>
  <si>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</si>
  <si>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</si>
  <si>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</si>
  <si>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</si>
  <si>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</si>
  <si>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</si>
  <si>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</si>
  <si>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</si>
  <si>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</si>
  <si>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</si>
  <si>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</si>
  <si>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</si>
  <si>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</si>
  <si>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</si>
  <si>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</si>
  <si>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</si>
  <si>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</si>
  <si>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</si>
  <si>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</si>
  <si>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</si>
  <si>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</si>
  <si>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</si>
  <si>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</si>
  <si>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</si>
  <si>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</si>
  <si>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</si>
  <si>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</si>
  <si>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</si>
  <si>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</si>
  <si>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</si>
  <si>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</si>
  <si>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</si>
  <si>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</si>
  <si>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</si>
  <si>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</si>
  <si>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</si>
  <si>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</si>
  <si>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</si>
  <si>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</si>
  <si>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</si>
  <si>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</si>
  <si>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</si>
  <si>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</si>
  <si>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</si>
  <si>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</si>
  <si>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</si>
  <si>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</si>
  <si>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</si>
  <si>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</si>
  <si>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</si>
  <si>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</si>
  <si>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</si>
  <si>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</si>
  <si>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</si>
  <si>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</si>
  <si>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</si>
  <si>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</si>
  <si>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</si>
  <si>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</si>
  <si>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</si>
  <si>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</si>
  <si>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</si>
  <si>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</si>
  <si>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</si>
  <si>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</si>
  <si>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</si>
  <si>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</si>
  <si>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</si>
  <si>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</si>
  <si>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</si>
  <si>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</si>
  <si>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</si>
  <si>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</si>
  <si>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</si>
  <si>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</si>
  <si>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</si>
  <si>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</si>
  <si>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</si>
  <si>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</si>
  <si>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</si>
  <si>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</si>
  <si>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</si>
  <si>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</si>
  <si>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</si>
  <si>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</si>
  <si>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</si>
  <si>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</si>
  <si>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</si>
  <si>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</si>
  <si>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</si>
  <si>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</si>
  <si>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</si>
  <si>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</si>
  <si>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</si>
  <si>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</si>
  <si>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</si>
  <si>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</si>
  <si>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</si>
  <si>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</si>
  <si>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</si>
  <si>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</si>
  <si>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</si>
  <si>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</si>
  <si>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</si>
  <si>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</si>
  <si>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</si>
  <si>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</si>
  <si>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</si>
  <si>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</si>
  <si>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</si>
  <si>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</si>
  <si>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</si>
  <si>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</si>
  <si>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</si>
  <si>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</si>
  <si>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</si>
  <si>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</si>
  <si>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</si>
  <si>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</si>
  <si>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</si>
  <si>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</si>
  <si>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</si>
  <si>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</si>
  <si>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</si>
  <si>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</si>
  <si>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</si>
  <si>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</si>
  <si>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</si>
  <si>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</si>
  <si>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</si>
  <si>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</si>
  <si>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</si>
  <si>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</si>
  <si>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</si>
  <si>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</si>
  <si>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</si>
  <si>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</si>
  <si>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</si>
  <si>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</si>
  <si>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</si>
  <si>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</si>
  <si>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</si>
  <si>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</si>
  <si>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</si>
  <si>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</si>
  <si>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</si>
  <si>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</si>
  <si>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</si>
  <si>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</si>
  <si>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</si>
  <si>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</si>
  <si>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</si>
  <si>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</si>
  <si>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</si>
  <si>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</si>
  <si>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</si>
  <si>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</si>
  <si>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</si>
  <si>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</si>
  <si>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</si>
  <si>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</si>
  <si>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</si>
  <si>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</si>
  <si>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</si>
  <si>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</si>
  <si>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</si>
  <si>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</si>
  <si>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</si>
  <si>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</si>
  <si>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</si>
  <si>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</si>
  <si>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</si>
  <si>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</si>
  <si>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</si>
  <si>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</si>
  <si>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</si>
  <si>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</si>
  <si>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</si>
  <si>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</si>
  <si>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</si>
  <si>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</si>
  <si>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</si>
  <si>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</si>
  <si>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</si>
  <si>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</si>
  <si>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</si>
  <si>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</si>
  <si>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</si>
  <si>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</si>
  <si>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</si>
  <si>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</si>
  <si>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</si>
  <si>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</si>
  <si>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</si>
  <si>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</si>
  <si>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</si>
  <si>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</si>
  <si>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</si>
  <si>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</si>
  <si>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</si>
  <si>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</si>
  <si>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</si>
  <si>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</si>
  <si>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</si>
  <si>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</si>
  <si>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</si>
  <si>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</si>
  <si>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</si>
  <si>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</si>
  <si>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</si>
  <si>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</si>
  <si>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</si>
  <si>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</si>
  <si>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</si>
  <si>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</si>
  <si>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</si>
  <si>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</si>
  <si>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</si>
  <si>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</si>
  <si>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</si>
  <si>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</si>
  <si>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</si>
  <si>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</si>
  <si>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</si>
  <si>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</si>
  <si>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</si>
  <si>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</si>
  <si>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</si>
  <si>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</si>
  <si>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</si>
  <si>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</si>
  <si>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</si>
  <si>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</si>
  <si>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</si>
  <si>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</si>
  <si>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</si>
  <si>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</si>
  <si>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</si>
  <si>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</si>
  <si>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</si>
  <si>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</si>
  <si>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</si>
  <si>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</si>
  <si>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</si>
  <si>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</si>
  <si>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</si>
  <si>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</si>
  <si>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</si>
  <si>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</si>
  <si>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</si>
  <si>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</si>
  <si>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</si>
  <si>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</si>
  <si>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</si>
  <si>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</si>
  <si>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</si>
  <si>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</si>
  <si>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</si>
  <si>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</si>
  <si>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</si>
  <si>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</si>
  <si>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</si>
  <si>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</si>
  <si>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</si>
  <si>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</si>
  <si>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</si>
  <si>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</si>
  <si>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</si>
  <si>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</si>
  <si>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</si>
  <si>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</si>
  <si>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</si>
  <si>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</si>
  <si>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</si>
  <si>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</si>
  <si>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</si>
  <si>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</si>
  <si>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</si>
  <si>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</si>
  <si>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</si>
  <si>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</si>
  <si>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</si>
  <si>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</si>
  <si>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</si>
  <si>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</si>
  <si>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</si>
  <si>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</si>
  <si>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</si>
  <si>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</si>
  <si>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</si>
  <si>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</si>
  <si>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</si>
  <si>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</si>
  <si>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</si>
  <si>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</si>
  <si>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</si>
  <si>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</si>
  <si>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</si>
  <si>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</si>
  <si>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</si>
  <si>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</si>
  <si>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</si>
  <si>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</si>
  <si>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</si>
  <si>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</si>
  <si>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</si>
  <si>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</si>
  <si>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</si>
  <si>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</si>
  <si>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</si>
  <si>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</si>
  <si>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</si>
  <si>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</si>
  <si>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</si>
  <si>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</si>
  <si>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</si>
  <si>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</si>
  <si>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</si>
  <si>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</si>
  <si>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</si>
  <si>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</si>
  <si>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</si>
  <si>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</si>
  <si>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</si>
  <si>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</si>
  <si>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</si>
  <si>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</si>
  <si>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</si>
  <si>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</si>
  <si>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</si>
  <si>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</si>
  <si>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</si>
  <si>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</si>
  <si>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</si>
  <si>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</si>
  <si>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</si>
  <si>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</si>
  <si>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</si>
  <si>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</si>
  <si>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</si>
  <si>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</si>
  <si>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</si>
  <si>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</si>
  <si>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</si>
  <si>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</si>
  <si>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</si>
  <si>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</si>
  <si>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</si>
  <si>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</si>
  <si>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</si>
  <si>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</si>
  <si>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</si>
  <si>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</si>
  <si>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</si>
  <si>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</si>
  <si>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</si>
  <si>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</si>
  <si>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</si>
  <si>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</si>
  <si>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</si>
  <si>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</si>
  <si>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</si>
  <si>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</si>
  <si>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</si>
  <si>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</si>
  <si>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</si>
  <si>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</si>
  <si>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</si>
  <si>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</si>
  <si>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</si>
  <si>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</si>
  <si>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</si>
  <si>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</si>
  <si>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</si>
  <si>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</si>
  <si>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</si>
  <si>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</si>
  <si>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</si>
  <si>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</si>
  <si>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</si>
  <si>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</si>
  <si>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</si>
  <si>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</si>
  <si>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</si>
  <si>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</si>
  <si>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</si>
  <si>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</si>
  <si>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</si>
  <si>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</si>
  <si>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</si>
  <si>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</si>
  <si>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</si>
  <si>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</si>
  <si>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</si>
  <si>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</si>
  <si>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</si>
  <si>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</si>
  <si>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</si>
  <si>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</si>
  <si>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</si>
  <si>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</si>
  <si>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</si>
  <si>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</si>
  <si>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</si>
  <si>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</si>
  <si>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</si>
  <si>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</si>
  <si>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</si>
  <si>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</si>
  <si>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</si>
  <si>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</si>
  <si>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</si>
  <si>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</si>
  <si>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</si>
  <si>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</si>
  <si>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</si>
  <si>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</si>
  <si>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</si>
  <si>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</si>
  <si>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</si>
  <si>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</si>
  <si>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</si>
  <si>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</si>
  <si>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</si>
  <si>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</si>
  <si>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</si>
  <si>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</si>
  <si>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</si>
  <si>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</si>
  <si>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</si>
  <si>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</si>
  <si>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</si>
  <si>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</si>
  <si>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</si>
  <si>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</si>
  <si>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</si>
  <si>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</si>
  <si>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</si>
  <si>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</si>
  <si>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</si>
  <si>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</si>
  <si>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</si>
  <si>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</si>
  <si>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</si>
  <si>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</si>
  <si>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</si>
  <si>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</si>
  <si>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</si>
  <si>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</si>
  <si>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</si>
  <si>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</si>
  <si>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</si>
  <si>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</si>
  <si>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</si>
  <si>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</si>
  <si>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</si>
  <si>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</si>
  <si>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</si>
  <si>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</si>
  <si>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</si>
  <si>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</si>
  <si>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</si>
  <si>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</si>
  <si>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</si>
  <si>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</si>
  <si>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</si>
  <si>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</si>
  <si>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</si>
  <si>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</si>
  <si>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</si>
  <si>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</si>
  <si>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</si>
  <si>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</si>
  <si>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</si>
  <si>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</si>
  <si>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</si>
  <si>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</si>
  <si>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</si>
  <si>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</si>
  <si>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</si>
  <si>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</si>
  <si>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</si>
  <si>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</si>
  <si>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</si>
  <si>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</si>
  <si>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</si>
  <si>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</si>
  <si>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</si>
  <si>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</si>
  <si>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</si>
  <si>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</si>
  <si>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</si>
  <si>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</si>
  <si>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</si>
  <si>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</si>
  <si>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</si>
  <si>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</si>
  <si>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</si>
  <si>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</si>
  <si>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</si>
  <si>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</si>
  <si>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</si>
  <si>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</si>
  <si>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</si>
  <si>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</si>
  <si>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</si>
  <si>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</si>
  <si>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</si>
  <si>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</si>
  <si>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</si>
  <si>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</si>
  <si>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</si>
  <si>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</si>
  <si>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</si>
  <si>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</si>
  <si>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</si>
  <si>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</si>
  <si>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</si>
  <si>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</si>
  <si>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</si>
  <si>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</si>
  <si>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</si>
  <si>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</si>
  <si>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</si>
  <si>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</si>
  <si>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</si>
  <si>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</si>
  <si>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</si>
  <si>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</si>
  <si>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</si>
  <si>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</si>
  <si>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</si>
  <si>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</si>
  <si>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</si>
  <si>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</si>
  <si>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</si>
  <si>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</si>
  <si>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</si>
  <si>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</si>
  <si>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</si>
  <si>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</si>
  <si>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</si>
  <si>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</si>
  <si>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</si>
  <si>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</si>
  <si>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</si>
  <si>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</si>
  <si>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</si>
  <si>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</si>
  <si>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</si>
  <si>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</si>
  <si>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</si>
  <si>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</si>
  <si>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</si>
  <si>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</si>
  <si>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</si>
  <si>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</si>
  <si>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</si>
  <si>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</si>
  <si>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</si>
  <si>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</si>
  <si>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</si>
  <si>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</si>
  <si>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</si>
  <si>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</si>
  <si>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</si>
  <si>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</si>
  <si>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</si>
  <si>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</si>
  <si>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</si>
  <si>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</si>
  <si>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</si>
  <si>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</si>
  <si>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</si>
  <si>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</si>
  <si>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</si>
  <si>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</si>
  <si>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</si>
  <si>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</si>
  <si>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</si>
  <si>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</si>
  <si>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</si>
  <si>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</si>
  <si>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</si>
  <si>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</si>
  <si>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</si>
  <si>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</si>
  <si>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</si>
  <si>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</si>
  <si>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</si>
  <si>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</si>
  <si>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</si>
  <si>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</si>
  <si>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</si>
  <si>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</si>
  <si>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</si>
  <si>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</si>
  <si>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</si>
  <si>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</si>
  <si>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</si>
  <si>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</si>
  <si>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</si>
  <si>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</si>
  <si>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</si>
  <si>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</si>
  <si>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</si>
  <si>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</si>
  <si>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</si>
  <si>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</si>
  <si>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</si>
  <si>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</si>
  <si>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</si>
  <si>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</si>
  <si>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</si>
  <si>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</si>
  <si>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</si>
  <si>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</si>
  <si>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</si>
  <si>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</si>
  <si>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</si>
  <si>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</si>
  <si>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</si>
  <si>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</si>
  <si>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</si>
  <si>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</si>
  <si>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</si>
  <si>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</si>
  <si>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</si>
  <si>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</si>
  <si>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</si>
  <si>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</si>
  <si>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</si>
  <si>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</si>
  <si>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</si>
  <si>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</si>
  <si>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</si>
  <si>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</si>
  <si>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</si>
  <si>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</si>
  <si>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</si>
  <si>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</si>
  <si>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</si>
  <si>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</si>
  <si>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</si>
  <si>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</si>
  <si>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</si>
  <si>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</si>
  <si>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</si>
  <si>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</si>
  <si>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</si>
  <si>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</si>
  <si>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</si>
  <si>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</si>
  <si>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</si>
  <si>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</si>
  <si>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</si>
  <si>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</si>
  <si>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</si>
  <si>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</si>
  <si>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</si>
  <si>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</si>
  <si>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</si>
  <si>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</si>
  <si>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</si>
  <si>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</si>
  <si>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</si>
  <si>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</si>
  <si>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</si>
  <si>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</si>
  <si>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</si>
  <si>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</si>
  <si>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</si>
  <si>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</si>
  <si>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</si>
  <si>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</si>
  <si>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</si>
  <si>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</si>
  <si>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</si>
  <si>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</si>
  <si>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</si>
  <si>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</si>
  <si>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</si>
  <si>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</si>
  <si>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</si>
  <si>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</si>
  <si>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</si>
  <si>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</si>
  <si>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</si>
  <si>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</si>
  <si>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</si>
  <si>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</si>
  <si>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</si>
  <si>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</si>
  <si>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</si>
  <si>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</si>
  <si>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</si>
  <si>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</si>
  <si>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</si>
  <si>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</si>
  <si>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</si>
  <si>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</si>
  <si>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</si>
  <si>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</si>
  <si>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</si>
  <si>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</si>
  <si>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</si>
  <si>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</si>
  <si>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</si>
  <si>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</si>
  <si>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</si>
  <si>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</si>
  <si>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</si>
  <si>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</si>
  <si>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</si>
  <si>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</si>
  <si>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</si>
  <si>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</si>
  <si>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</si>
  <si>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</si>
  <si>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</si>
  <si>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</si>
  <si>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</si>
  <si>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</si>
  <si>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</si>
  <si>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</si>
  <si>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</si>
  <si>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</si>
  <si>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</si>
  <si>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</si>
  <si>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</si>
  <si>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</si>
  <si>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</si>
  <si>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</si>
  <si>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</si>
  <si>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</si>
  <si>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</si>
  <si>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</si>
  <si>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</si>
  <si>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</si>
  <si>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</si>
  <si>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</si>
  <si>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</si>
  <si>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</si>
  <si>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</si>
  <si>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</si>
  <si>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</si>
  <si>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</si>
  <si>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</si>
  <si>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</si>
  <si>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</si>
  <si>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</si>
  <si>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</si>
  <si>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</si>
  <si>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</si>
  <si>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</si>
  <si>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</si>
  <si>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</si>
  <si>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</si>
  <si>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</si>
  <si>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</si>
  <si>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</si>
  <si>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</si>
  <si>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</si>
  <si>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</si>
  <si>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</si>
  <si>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</si>
  <si>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</si>
  <si>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</si>
  <si>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</si>
  <si>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</si>
  <si>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</si>
  <si>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</si>
  <si>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</si>
  <si>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</si>
  <si>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</si>
  <si>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</si>
  <si>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</si>
  <si>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</si>
  <si>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</si>
  <si>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</si>
  <si>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</si>
  <si>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</si>
  <si>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</si>
  <si>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</si>
  <si>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</si>
  <si>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</si>
  <si>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</si>
  <si>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</si>
  <si>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</si>
  <si>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</si>
  <si>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</si>
  <si>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</si>
  <si>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</si>
  <si>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</si>
  <si>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</si>
  <si>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</si>
  <si>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</si>
  <si>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</si>
  <si>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</si>
  <si>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</si>
  <si>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</si>
  <si>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</si>
  <si>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</si>
  <si>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</si>
  <si>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</si>
  <si>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</si>
  <si>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</si>
  <si>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</si>
  <si>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</si>
  <si>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</si>
  <si>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</si>
  <si>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</si>
  <si>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</si>
  <si>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</si>
  <si>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</si>
  <si>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</si>
  <si>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</si>
  <si>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</si>
  <si>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</si>
  <si>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</si>
  <si>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</si>
  <si>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</si>
  <si>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</si>
  <si>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</si>
  <si>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</si>
  <si>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</si>
  <si>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</si>
  <si>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</si>
  <si>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</si>
  <si>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</si>
  <si>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</si>
  <si>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</si>
  <si>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</si>
  <si>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</si>
  <si>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</si>
  <si>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</si>
  <si>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</si>
  <si>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</si>
  <si>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</si>
  <si>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</si>
  <si>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</si>
  <si>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</si>
  <si>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</si>
  <si>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</si>
  <si>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</si>
  <si>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</si>
  <si>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</si>
  <si>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</si>
  <si>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</si>
  <si>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</si>
  <si>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</si>
  <si>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</si>
  <si>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</si>
  <si>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</si>
  <si>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</si>
  <si>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</si>
  <si>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</si>
  <si>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</si>
  <si>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</si>
  <si>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</si>
  <si>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</si>
  <si>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</si>
  <si>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</si>
  <si>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</si>
  <si>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</si>
  <si>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</si>
  <si>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</si>
  <si>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</si>
  <si>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</si>
  <si>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</si>
  <si>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</si>
  <si>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</si>
  <si>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</si>
  <si>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</si>
  <si>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</si>
  <si>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</si>
  <si>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</si>
  <si>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</si>
  <si>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</si>
  <si>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</si>
  <si>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</si>
  <si>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</si>
  <si>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</si>
  <si>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</si>
  <si>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</si>
  <si>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</si>
  <si>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</si>
  <si>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</si>
  <si>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</si>
  <si>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</si>
  <si>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</si>
  <si>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</si>
  <si>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</si>
  <si>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</si>
  <si>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</si>
  <si>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</si>
  <si>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</si>
  <si>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</si>
  <si>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</si>
  <si>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</si>
  <si>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</si>
  <si>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</si>
  <si>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>MC1 08:19, autorizado 11:47, em deslocamento para 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</si>
  <si>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</si>
  <si>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</si>
  <si>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</si>
  <si>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</si>
  <si>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</si>
  <si>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</si>
  <si>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</si>
  <si>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</si>
  <si>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>Pronto as 11:20, faixa após I80 13h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</si>
  <si>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</si>
  <si>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</si>
  <si>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</si>
  <si>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</si>
  <si>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</si>
  <si>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luiz Granado</t>
  </si>
  <si>
    <t>Deslocamento de ZTO-ZMA</t>
  </si>
  <si>
    <t>Juninho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</si>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</sst>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F209" activePane="topRight" state="frozen"/>
      <selection pane="topRight" activeCell="K221" sqref="K2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1</v>
      </c>
      <c r="BH177" s="16"/>
      <c r="BI177" s="16" t="s">
        <v>1349</v>
      </c>
      <c r="BJ177" s="16" t="s">
        <v>1350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1358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1360</v>
      </c>
      <c r="BJ185" s="16" t="s">
        <v>1360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1360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1361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261" t="str">
        <f>IF(E191=0, "*", IFERROR(_xlfn.XLOOKUP(E191, BS_ATIVIDADE[ATIVIDADE], BS_ATIVIDADE[UNIDADE]), "*"))</f>
        <v>Nº DE SOLDA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1362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264">
        <f>IF(BS_CONTROLE[[#This Row],[SUB]]=0, "-", BS_CONTROLE[[#This Row],[SUB]])</f>
        <v>73</v>
      </c>
      <c r="AO191" s="105">
        <f>BS_CONTROLE[[#This Row],[KM - Inicio]]</f>
        <v>212</v>
      </c>
      <c r="AP191" s="264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258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259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1363</v>
      </c>
      <c r="N193" s="106">
        <v>0.375</v>
      </c>
      <c r="O193" s="106">
        <v>8.3333333333333329E-2</v>
      </c>
      <c r="P193" s="105">
        <v>1</v>
      </c>
      <c r="Q193" s="261" t="str">
        <f>IF(E193=0, "*", IFERROR(_xlfn.XLOOKUP(E193, BS_ATIVIDADE[ATIVIDADE], BS_ATIVIDADE[UNIDADE]), "*"))</f>
        <v>Nº DE PEÇAS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1364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264">
        <f>IF(BS_CONTROLE[[#This Row],[SUB]]=0, "-", BS_CONTROLE[[#This Row],[SUB]])</f>
        <v>73</v>
      </c>
      <c r="AO193" s="105">
        <f>BS_CONTROLE[[#This Row],[KM - Inicio]]</f>
        <v>115.9</v>
      </c>
      <c r="AP193" s="264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1365</v>
      </c>
      <c r="V197" s="151" t="s">
        <v>1147</v>
      </c>
      <c r="W197" s="104"/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1366</v>
      </c>
      <c r="W199" s="104" t="s">
        <v>452</v>
      </c>
      <c r="X199" s="129"/>
      <c r="Y199" s="104"/>
      <c r="Z199" s="189" t="s">
        <v>1367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1368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258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261" t="str">
        <f>IF(E216=0, "*", IFERROR(_xlfn.XLOOKUP(E216, BS_ATIVIDADE[ATIVIDADE], BS_ATIVIDADE[UNIDADE]), "*"))</f>
        <v>Nº DE SOLDA</v>
      </c>
      <c r="R216" s="262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26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263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264">
        <f>IF(BS_CONTROLE[[#This Row],[SUB]]=0, "-", BS_CONTROLE[[#This Row],[SUB]])</f>
        <v>73</v>
      </c>
      <c r="AO216" s="105">
        <f>BS_CONTROLE[[#This Row],[KM - Inicio]]</f>
        <v>187</v>
      </c>
      <c r="AP216" s="264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265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26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258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261" t="str">
        <f>IF(E218=0, "*", IFERROR(_xlfn.XLOOKUP(E218, BS_ATIVIDADE[ATIVIDADE], BS_ATIVIDADE[UNIDADE]), "*"))</f>
        <v>BINÁRIO</v>
      </c>
      <c r="R218" s="262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26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263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264">
        <f>IF(BS_CONTROLE[[#This Row],[SUB]]=0, "-", BS_CONTROLE[[#This Row],[SUB]])</f>
        <v>73</v>
      </c>
      <c r="AO218" s="105">
        <f>BS_CONTROLE[[#This Row],[KM - Inicio]]</f>
        <v>54.8</v>
      </c>
      <c r="AP218" s="264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258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261" t="str">
        <f>IF(E219=0, "*", IFERROR(_xlfn.XLOOKUP(E219, BS_ATIVIDADE[ATIVIDADE], BS_ATIVIDADE[UNIDADE]), "*"))</f>
        <v>M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263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264">
        <f>IF(BS_CONTROLE[[#This Row],[SUB]]=0, "-", BS_CONTROLE[[#This Row],[SUB]])</f>
        <v>73</v>
      </c>
      <c r="AO219" s="105">
        <f>BS_CONTROLE[[#This Row],[KM - Inicio]]</f>
        <v>54.8</v>
      </c>
      <c r="AP219" s="264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258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260">
        <v>73</v>
      </c>
      <c r="J220" s="260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1369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264">
        <f>IF(BS_CONTROLE[[#This Row],[SUB]]=0, "-", BS_CONTROLE[[#This Row],[SUB]])</f>
        <v>73</v>
      </c>
      <c r="AO220" s="105">
        <f>BS_CONTROLE[[#This Row],[KM - Inicio]]</f>
        <v>41.9</v>
      </c>
      <c r="AP220" s="264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258"/>
      <c r="B221" s="185"/>
      <c r="C221" s="134" t="str">
        <f>IF(BS_CONTROLE[[#This Row],[DATA]]="","",WEEKNUM(BS_CONTROLE[[#This Row],[DATA]]))</f>
        <v/>
      </c>
      <c r="D221" s="186" t="s">
        <v>916</v>
      </c>
      <c r="E221" s="187" t="s">
        <v>757</v>
      </c>
      <c r="F221" s="142" t="str">
        <f>IF(D221="","*",VLOOKUP(E221,BS_ATIVIDADE[],3,FALSE))</f>
        <v>MODERNIZAÇÃO</v>
      </c>
      <c r="G221" s="106" t="s">
        <v>624</v>
      </c>
      <c r="H221" s="106" t="s">
        <v>624</v>
      </c>
      <c r="I221" s="105">
        <v>73</v>
      </c>
      <c r="J221" s="105">
        <v>41.1</v>
      </c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/>
      <c r="O221" s="106"/>
      <c r="P221" s="105"/>
      <c r="Q221" s="261" t="str">
        <f>IF(E221=0, "*", IFERROR(_xlfn.XLOOKUP(E221, BS_ATIVIDADE[ATIVIDADE], BS_ATIVIDADE[UNIDADE]), "*"))</f>
        <v>Nº DE SOLDA</v>
      </c>
      <c r="R221" s="262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26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/>
      <c r="V221" s="105"/>
      <c r="W221" s="104"/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263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264">
        <f>IF(BS_CONTROLE[[#This Row],[SUB]]=0, "-", BS_CONTROLE[[#This Row],[SUB]])</f>
        <v>73</v>
      </c>
      <c r="AO221" s="105">
        <f>BS_CONTROLE[[#This Row],[KM - Inicio]]</f>
        <v>41.1</v>
      </c>
      <c r="AP221" s="264">
        <f>BS_CONTROLE[[#This Row],[KM - Inicio]]</f>
        <v>41.1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265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26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>
        <f>BS_CONTROLE[[#This Row],[Responsavel pelo boletim]]</f>
        <v>0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1370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54">
    <cfRule type="expression" dxfId="186" priority="54467">
      <formula>#REF!=1</formula>
    </cfRule>
  </conditionalFormatting>
  <conditionalFormatting sqref="T6:T1054 BD6:BD1054 AX6:AX1054">
    <cfRule type="cellIs" dxfId="185" priority="54451" operator="equal">
      <formula>"ERRO"</formula>
    </cfRule>
  </conditionalFormatting>
  <conditionalFormatting sqref="BP6:BP1054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54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0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828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852">
      <iconSet showValue="0">
        <cfvo type="percent" val="0"/>
        <cfvo type="num" val="1"/>
        <cfvo type="num" val="1" gte="0"/>
      </iconSet>
    </cfRule>
    <cfRule type="iconSet" priority="62853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85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86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1372</v>
      </c>
      <c r="C4" s="161" t="s">
        <v>1373</v>
      </c>
      <c r="D4" s="161" t="s">
        <v>1374</v>
      </c>
      <c r="E4" s="161" t="s">
        <v>1375</v>
      </c>
      <c r="F4" s="161" t="s">
        <v>4</v>
      </c>
      <c r="G4" s="161" t="s">
        <v>1376</v>
      </c>
    </row>
    <row r="5" spans="2:7">
      <c r="B5" s="162" t="s">
        <v>1377</v>
      </c>
      <c r="C5" s="162">
        <v>257068</v>
      </c>
      <c r="D5" s="162" t="s">
        <v>1378</v>
      </c>
      <c r="E5" s="162" t="s">
        <v>1379</v>
      </c>
      <c r="F5" s="162" t="s">
        <v>1379</v>
      </c>
      <c r="G5" s="163">
        <v>46296</v>
      </c>
    </row>
    <row r="6" spans="2:7">
      <c r="B6" s="162" t="s">
        <v>1380</v>
      </c>
      <c r="C6" s="162" t="s">
        <v>624</v>
      </c>
      <c r="D6" s="162" t="s">
        <v>624</v>
      </c>
      <c r="E6" s="162" t="s">
        <v>624</v>
      </c>
      <c r="F6" s="162" t="s">
        <v>1381</v>
      </c>
      <c r="G6" s="163" t="s">
        <v>624</v>
      </c>
    </row>
    <row r="7" spans="2:7">
      <c r="B7" s="162" t="s">
        <v>1382</v>
      </c>
      <c r="C7" s="162">
        <v>257472</v>
      </c>
      <c r="D7" s="162" t="s">
        <v>1383</v>
      </c>
      <c r="E7" s="162" t="s">
        <v>1384</v>
      </c>
      <c r="F7" s="162" t="s">
        <v>1384</v>
      </c>
      <c r="G7" s="163">
        <v>45992</v>
      </c>
    </row>
    <row r="8" spans="2:7">
      <c r="B8" s="162" t="s">
        <v>1385</v>
      </c>
      <c r="C8" s="162">
        <v>260307</v>
      </c>
      <c r="D8" s="162" t="s">
        <v>1386</v>
      </c>
      <c r="E8" s="162" t="s">
        <v>1387</v>
      </c>
      <c r="F8" s="162" t="s">
        <v>1384</v>
      </c>
      <c r="G8" s="163">
        <v>46082</v>
      </c>
    </row>
    <row r="9" spans="2:7">
      <c r="B9" s="162" t="s">
        <v>1388</v>
      </c>
      <c r="C9" s="162">
        <v>333033</v>
      </c>
      <c r="D9" s="162" t="s">
        <v>1389</v>
      </c>
      <c r="E9" s="162" t="s">
        <v>1381</v>
      </c>
      <c r="F9" s="162" t="s">
        <v>1390</v>
      </c>
      <c r="G9" s="162" t="s">
        <v>624</v>
      </c>
    </row>
    <row r="10" spans="2:7">
      <c r="B10" s="162" t="s">
        <v>1391</v>
      </c>
      <c r="C10" s="162">
        <v>263576</v>
      </c>
      <c r="D10" s="162" t="s">
        <v>1392</v>
      </c>
      <c r="E10" s="162" t="s">
        <v>1381</v>
      </c>
      <c r="F10" s="162" t="s">
        <v>1381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1394</v>
      </c>
      <c r="E3" s="200" t="s">
        <v>1395</v>
      </c>
      <c r="F3" s="200" t="s">
        <v>1396</v>
      </c>
      <c r="G3" s="200" t="s">
        <v>1397</v>
      </c>
      <c r="H3" s="200" t="s">
        <v>1398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1402</v>
      </c>
      <c r="V1" s="250"/>
      <c r="W1" s="250"/>
    </row>
    <row r="2" spans="1:23" ht="15" customHeight="1">
      <c r="A2" s="87" t="s">
        <v>1403</v>
      </c>
      <c r="B2" s="87" t="s">
        <v>1404</v>
      </c>
      <c r="C2" s="87" t="s">
        <v>442</v>
      </c>
      <c r="D2" s="88" t="s">
        <v>1011</v>
      </c>
      <c r="E2" s="88" t="s">
        <v>4</v>
      </c>
      <c r="F2" s="88" t="s">
        <v>1405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1406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IF(SP_NORTE!X222="","*",SP_NORTE!X222)</f>
        <v>*</v>
      </c>
      <c r="B200" s="146" t="str">
        <f>IF(SP_NORTE!W222="","*",SP_NORTE!W222)</f>
        <v>Oportunidade</v>
      </c>
      <c r="C200" s="146" t="str">
        <f>IF(SP_NORTE!Y222="","*",SP_NORTE!Y222)</f>
        <v>*</v>
      </c>
      <c r="D200" s="138" t="str">
        <f>IF(SP_NORTE!R222="","*",SP_NORTE!R222)</f>
        <v>SP NORTE</v>
      </c>
      <c r="E200" s="138" t="str">
        <f>IF(SP_NORTE!S222="","*",SP_NORTE!S222)</f>
        <v>ZCZ-ZTI</v>
      </c>
      <c r="F200" s="145">
        <f>IF(SP_NORTE!B222="","*",SP_NORTE!B222)</f>
        <v>46069</v>
      </c>
      <c r="G200" s="145" t="str">
        <f>IF(SP_NORTE!D222="","*",SP_NORTE!D222)</f>
        <v>ANTONIO (TF-681)</v>
      </c>
      <c r="H200" s="145" t="str">
        <f>IF(SP_NORTE!E222="","*",SP_NORTE!E222)</f>
        <v>PDM - SOLDA</v>
      </c>
      <c r="I200" s="145" t="str">
        <f>IF(SP_NORTE!G222="","*",SP_NORTE!G222)</f>
        <v>-</v>
      </c>
      <c r="J200" s="145" t="str">
        <f>IF(SP_NORTE!H222="","*",SP_NORTE!H222)</f>
        <v>-</v>
      </c>
      <c r="K200" s="138" t="str">
        <f>IF(SP_NORTE!L222="","*",SP_NORTE!L222)</f>
        <v>ZZR-ZDZ</v>
      </c>
      <c r="L200" s="138" t="str">
        <f>IF(SP_NORTE!M222="","*",SP_NORTE!M222)</f>
        <v>K10K14</v>
      </c>
      <c r="M200" s="139">
        <f>IF(SP_NORTE!I222="","*",SP_NORTE!I222)</f>
        <v>73</v>
      </c>
      <c r="N200" s="144">
        <f>IF(SP_NORTE!J222="","*",SP_NORTE!J222)</f>
        <v>11.2</v>
      </c>
      <c r="O200" s="144" t="str">
        <f>IF(SP_NORTE!K222="","*",SP_NORTE!K222)</f>
        <v>-</v>
      </c>
      <c r="P200" s="143">
        <f>IF(SP_NORTE!N222="","*",SP_NORTE!N222)</f>
        <v>0.375</v>
      </c>
      <c r="Q200" s="143">
        <f>IF(SP_NORTE!O222="","*",SP_NORTE!O222)</f>
        <v>6.25E-2</v>
      </c>
      <c r="R200" s="145" t="str">
        <f>IF(SP_NORTE!P222="","*",CONCATENATE(SP_NORTE!P222," ",SP_NORTE!Q222))</f>
        <v>1 Nº DE SOLDA</v>
      </c>
      <c r="S200" s="145" t="str">
        <f>IF(SP_NORTE!U222="","*",SP_NORTE!U222)</f>
        <v>Gabriele</v>
      </c>
      <c r="T200" s="145" t="str">
        <f>IF(SP_NORTE!V222="","*",SP_NORTE!V222)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IF(SP_NORTE!X223="","*",SP_NORTE!X223)</f>
        <v>*</v>
      </c>
      <c r="B201" s="146" t="str">
        <f>IF(SP_NORTE!W223="","*",SP_NORTE!W223)</f>
        <v>Oportunidade</v>
      </c>
      <c r="C201" s="146" t="str">
        <f>IF(SP_NORTE!Y223="","*",SP_NORTE!Y223)</f>
        <v>*</v>
      </c>
      <c r="D201" s="138" t="str">
        <f>IF(SP_NORTE!R223="","*",SP_NORTE!R223)</f>
        <v>SP NORTE</v>
      </c>
      <c r="E201" s="138" t="str">
        <f>IF(SP_NORTE!S223="","*",SP_NORTE!S223)</f>
        <v>ZRX-ZTI</v>
      </c>
      <c r="F201" s="145">
        <f>IF(SP_NORTE!B223="","*",SP_NORTE!B223)</f>
        <v>46069</v>
      </c>
      <c r="G201" s="145" t="str">
        <f>IF(SP_NORTE!D223="","*",SP_NORTE!D223)</f>
        <v>V83</v>
      </c>
      <c r="H201" s="145" t="str">
        <f>IF(SP_NORTE!E223="","*",SP_NORTE!E223)</f>
        <v>MECANIZAÇÃO - SOCADORA</v>
      </c>
      <c r="I201" s="145" t="str">
        <f>IF(SP_NORTE!G223="","*",SP_NORTE!G223)</f>
        <v>ZIQ2</v>
      </c>
      <c r="J201" s="145" t="str">
        <f>IF(SP_NORTE!H223="","*",SP_NORTE!H223)</f>
        <v>ZIQ2</v>
      </c>
      <c r="K201" s="138" t="str">
        <f>IF(SP_NORTE!L223="","*",SP_NORTE!L223)</f>
        <v>ZRQ-ZQX</v>
      </c>
      <c r="L201" s="138" t="str">
        <f>IF(SP_NORTE!M223="","*",SP_NORTE!M223)</f>
        <v>139ZQX1</v>
      </c>
      <c r="M201" s="139">
        <f>IF(SP_NORTE!I223="","*",SP_NORTE!I223)</f>
        <v>70</v>
      </c>
      <c r="N201" s="144">
        <f>IF(SP_NORTE!J223="","*",SP_NORTE!J223)</f>
        <v>139.19999999999999</v>
      </c>
      <c r="O201" s="144">
        <f>IF(SP_NORTE!K223="","*",SP_NORTE!K223)</f>
        <v>135</v>
      </c>
      <c r="P201" s="143">
        <f>IF(SP_NORTE!N223="","*",SP_NORTE!N223)</f>
        <v>0.33333333333333331</v>
      </c>
      <c r="Q201" s="143">
        <f>IF(SP_NORTE!O223="","*",SP_NORTE!O223)</f>
        <v>8.3333333333333329E-2</v>
      </c>
      <c r="R201" s="145" t="str">
        <f>IF(SP_NORTE!P223="","*",CONCATENATE(SP_NORTE!P223," ",SP_NORTE!Q223))</f>
        <v>480 M</v>
      </c>
      <c r="S201" s="145" t="str">
        <f>IF(SP_NORTE!U223="","*",SP_NORTE!U223)</f>
        <v>Antonioni</v>
      </c>
      <c r="T201" s="145" t="str">
        <f>IF(SP_NORTE!V223="","*",SP_NORTE!V223)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IF(SP_NORTE!X224="","*",SP_NORTE!X224)</f>
        <v>*</v>
      </c>
      <c r="B202" s="146" t="str">
        <f>IF(SP_NORTE!W224="","*",SP_NORTE!W224)</f>
        <v>*</v>
      </c>
      <c r="C202" s="146" t="str">
        <f>IF(SP_NORTE!Y224="","*",SP_NORTE!Y224)</f>
        <v>*</v>
      </c>
      <c r="D202" s="138" t="str">
        <f>IF(SP_NORTE!R224="","*",SP_NORTE!R224)</f>
        <v>-</v>
      </c>
      <c r="E202" s="138" t="str">
        <f>IF(SP_NORTE!S224="","*",SP_NORTE!S224)</f>
        <v>-</v>
      </c>
      <c r="F202" s="145" t="str">
        <f>IF(SP_NORTE!B224="","*",SP_NORTE!B224)</f>
        <v>*</v>
      </c>
      <c r="G202" s="145" t="str">
        <f>IF(SP_NORTE!D224="","*",SP_NORTE!D224)</f>
        <v>*</v>
      </c>
      <c r="H202" s="145" t="str">
        <f>IF(SP_NORTE!E224="","*",SP_NORTE!E224)</f>
        <v>*</v>
      </c>
      <c r="I202" s="145" t="str">
        <f>IF(SP_NORTE!G224="","*",SP_NORTE!G224)</f>
        <v>*</v>
      </c>
      <c r="J202" s="145" t="str">
        <f>IF(SP_NORTE!H224="","*",SP_NORTE!H224)</f>
        <v>*</v>
      </c>
      <c r="K202" s="138" t="str">
        <f>IF(SP_NORTE!L224="","*",SP_NORTE!L224)</f>
        <v>-</v>
      </c>
      <c r="L202" s="138" t="str">
        <f>IF(SP_NORTE!M224="","*",SP_NORTE!M224)</f>
        <v>-</v>
      </c>
      <c r="M202" s="139" t="str">
        <f>IF(SP_NORTE!I224="","*",SP_NORTE!I224)</f>
        <v>*</v>
      </c>
      <c r="N202" s="144" t="str">
        <f>IF(SP_NORTE!J224="","*",SP_NORTE!J224)</f>
        <v>*</v>
      </c>
      <c r="O202" s="144" t="str">
        <f>IF(SP_NORTE!K224="","*",SP_NORTE!K224)</f>
        <v>*</v>
      </c>
      <c r="P202" s="143" t="str">
        <f>IF(SP_NORTE!N224="","*",SP_NORTE!N224)</f>
        <v>*</v>
      </c>
      <c r="Q202" s="143" t="str">
        <f>IF(SP_NORTE!O224="","*",SP_NORTE!O224)</f>
        <v>*</v>
      </c>
      <c r="R202" s="145" t="str">
        <f>IF(SP_NORTE!P224="","*",CONCATENATE(SP_NORTE!P224," ",SP_NORTE!Q224))</f>
        <v>*</v>
      </c>
      <c r="S202" s="145" t="str">
        <f>IF(SP_NORTE!U224="","*",SP_NORTE!U224)</f>
        <v>*</v>
      </c>
      <c r="T202" s="145" t="str">
        <f>IF(SP_NORTE!V224="","*",SP_NORTE!V224)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IF(SP_NORTE!X225="","*",SP_NORTE!X225)</f>
        <v>*</v>
      </c>
      <c r="B203" s="146" t="str">
        <f>IF(SP_NORTE!W225="","*",SP_NORTE!W225)</f>
        <v>*</v>
      </c>
      <c r="C203" s="146" t="str">
        <f>IF(SP_NORTE!Y225="","*",SP_NORTE!Y225)</f>
        <v>*</v>
      </c>
      <c r="D203" s="138" t="str">
        <f>IF(SP_NORTE!R225="","*",SP_NORTE!R225)</f>
        <v>-</v>
      </c>
      <c r="E203" s="138" t="str">
        <f>IF(SP_NORTE!S225="","*",SP_NORTE!S225)</f>
        <v>-</v>
      </c>
      <c r="F203" s="145" t="str">
        <f>IF(SP_NORTE!B225="","*",SP_NORTE!B225)</f>
        <v>*</v>
      </c>
      <c r="G203" s="145" t="str">
        <f>IF(SP_NORTE!D225="","*",SP_NORTE!D225)</f>
        <v>*</v>
      </c>
      <c r="H203" s="145" t="str">
        <f>IF(SP_NORTE!E225="","*",SP_NORTE!E225)</f>
        <v>*</v>
      </c>
      <c r="I203" s="145" t="str">
        <f>IF(SP_NORTE!G225="","*",SP_NORTE!G225)</f>
        <v>*</v>
      </c>
      <c r="J203" s="145" t="str">
        <f>IF(SP_NORTE!H225="","*",SP_NORTE!H225)</f>
        <v>*</v>
      </c>
      <c r="K203" s="138" t="str">
        <f>IF(SP_NORTE!L225="","*",SP_NORTE!L225)</f>
        <v>-</v>
      </c>
      <c r="L203" s="138" t="str">
        <f>IF(SP_NORTE!M225="","*",SP_NORTE!M225)</f>
        <v>-</v>
      </c>
      <c r="M203" s="139" t="str">
        <f>IF(SP_NORTE!I225="","*",SP_NORTE!I225)</f>
        <v>*</v>
      </c>
      <c r="N203" s="144" t="str">
        <f>IF(SP_NORTE!J225="","*",SP_NORTE!J225)</f>
        <v>*</v>
      </c>
      <c r="O203" s="144" t="str">
        <f>IF(SP_NORTE!K225="","*",SP_NORTE!K225)</f>
        <v>*</v>
      </c>
      <c r="P203" s="143" t="str">
        <f>IF(SP_NORTE!N225="","*",SP_NORTE!N225)</f>
        <v>*</v>
      </c>
      <c r="Q203" s="143" t="str">
        <f>IF(SP_NORTE!O225="","*",SP_NORTE!O225)</f>
        <v>*</v>
      </c>
      <c r="R203" s="145" t="str">
        <f>IF(SP_NORTE!P225="","*",CONCATENATE(SP_NORTE!P225," ",SP_NORTE!Q225))</f>
        <v>*</v>
      </c>
      <c r="S203" s="145" t="str">
        <f>IF(SP_NORTE!U225="","*",SP_NORTE!U225)</f>
        <v>*</v>
      </c>
      <c r="T203" s="145" t="str">
        <f>IF(SP_NORTE!V225="","*",SP_NORTE!V225)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IF(SP_NORTE!X226="","*",SP_NORTE!X226)</f>
        <v>*</v>
      </c>
      <c r="B204" s="146" t="str">
        <f>IF(SP_NORTE!W226="","*",SP_NORTE!W226)</f>
        <v>*</v>
      </c>
      <c r="C204" s="146" t="str">
        <f>IF(SP_NORTE!Y226="","*",SP_NORTE!Y226)</f>
        <v>*</v>
      </c>
      <c r="D204" s="138" t="str">
        <f>IF(SP_NORTE!R226="","*",SP_NORTE!R226)</f>
        <v>-</v>
      </c>
      <c r="E204" s="138" t="str">
        <f>IF(SP_NORTE!S226="","*",SP_NORTE!S226)</f>
        <v>-</v>
      </c>
      <c r="F204" s="145" t="str">
        <f>IF(SP_NORTE!B226="","*",SP_NORTE!B226)</f>
        <v>*</v>
      </c>
      <c r="G204" s="145" t="str">
        <f>IF(SP_NORTE!D226="","*",SP_NORTE!D226)</f>
        <v>*</v>
      </c>
      <c r="H204" s="145" t="str">
        <f>IF(SP_NORTE!E226="","*",SP_NORTE!E226)</f>
        <v>*</v>
      </c>
      <c r="I204" s="145" t="str">
        <f>IF(SP_NORTE!G226="","*",SP_NORTE!G226)</f>
        <v>*</v>
      </c>
      <c r="J204" s="145" t="str">
        <f>IF(SP_NORTE!H226="","*",SP_NORTE!H226)</f>
        <v>*</v>
      </c>
      <c r="K204" s="138" t="str">
        <f>IF(SP_NORTE!L226="","*",SP_NORTE!L226)</f>
        <v>-</v>
      </c>
      <c r="L204" s="138" t="str">
        <f>IF(SP_NORTE!M226="","*",SP_NORTE!M226)</f>
        <v>-</v>
      </c>
      <c r="M204" s="139" t="str">
        <f>IF(SP_NORTE!I226="","*",SP_NORTE!I226)</f>
        <v>*</v>
      </c>
      <c r="N204" s="144" t="str">
        <f>IF(SP_NORTE!J226="","*",SP_NORTE!J226)</f>
        <v>*</v>
      </c>
      <c r="O204" s="144" t="str">
        <f>IF(SP_NORTE!K226="","*",SP_NORTE!K226)</f>
        <v>*</v>
      </c>
      <c r="P204" s="143" t="str">
        <f>IF(SP_NORTE!N226="","*",SP_NORTE!N226)</f>
        <v>*</v>
      </c>
      <c r="Q204" s="143" t="str">
        <f>IF(SP_NORTE!O226="","*",SP_NORTE!O226)</f>
        <v>*</v>
      </c>
      <c r="R204" s="145" t="str">
        <f>IF(SP_NORTE!P226="","*",CONCATENATE(SP_NORTE!P226," ",SP_NORTE!Q226))</f>
        <v>*</v>
      </c>
      <c r="S204" s="145" t="str">
        <f>IF(SP_NORTE!U226="","*",SP_NORTE!U226)</f>
        <v>*</v>
      </c>
      <c r="T204" s="145" t="str">
        <f>IF(SP_NORTE!V226="","*",SP_NORTE!V226)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IF(SP_NORTE!X227="","*",SP_NORTE!X227)</f>
        <v>*</v>
      </c>
      <c r="B205" s="146" t="str">
        <f>IF(SP_NORTE!W227="","*",SP_NORTE!W227)</f>
        <v>*</v>
      </c>
      <c r="C205" s="146" t="str">
        <f>IF(SP_NORTE!Y227="","*",SP_NORTE!Y227)</f>
        <v>*</v>
      </c>
      <c r="D205" s="138" t="str">
        <f>IF(SP_NORTE!R227="","*",SP_NORTE!R227)</f>
        <v>-</v>
      </c>
      <c r="E205" s="138" t="str">
        <f>IF(SP_NORTE!S227="","*",SP_NORTE!S227)</f>
        <v>-</v>
      </c>
      <c r="F205" s="145" t="str">
        <f>IF(SP_NORTE!B227="","*",SP_NORTE!B227)</f>
        <v>*</v>
      </c>
      <c r="G205" s="145" t="str">
        <f>IF(SP_NORTE!D227="","*",SP_NORTE!D227)</f>
        <v>*</v>
      </c>
      <c r="H205" s="145" t="str">
        <f>IF(SP_NORTE!E227="","*",SP_NORTE!E227)</f>
        <v>*</v>
      </c>
      <c r="I205" s="145" t="str">
        <f>IF(SP_NORTE!G227="","*",SP_NORTE!G227)</f>
        <v>*</v>
      </c>
      <c r="J205" s="145" t="str">
        <f>IF(SP_NORTE!H227="","*",SP_NORTE!H227)</f>
        <v>*</v>
      </c>
      <c r="K205" s="138" t="str">
        <f>IF(SP_NORTE!L227="","*",SP_NORTE!L227)</f>
        <v>-</v>
      </c>
      <c r="L205" s="138" t="str">
        <f>IF(SP_NORTE!M227="","*",SP_NORTE!M227)</f>
        <v>-</v>
      </c>
      <c r="M205" s="139" t="str">
        <f>IF(SP_NORTE!I227="","*",SP_NORTE!I227)</f>
        <v>*</v>
      </c>
      <c r="N205" s="144" t="str">
        <f>IF(SP_NORTE!J227="","*",SP_NORTE!J227)</f>
        <v>*</v>
      </c>
      <c r="O205" s="144" t="str">
        <f>IF(SP_NORTE!K227="","*",SP_NORTE!K227)</f>
        <v>*</v>
      </c>
      <c r="P205" s="143" t="str">
        <f>IF(SP_NORTE!N227="","*",SP_NORTE!N227)</f>
        <v>*</v>
      </c>
      <c r="Q205" s="143" t="str">
        <f>IF(SP_NORTE!O227="","*",SP_NORTE!O227)</f>
        <v>*</v>
      </c>
      <c r="R205" s="145" t="str">
        <f>IF(SP_NORTE!P227="","*",CONCATENATE(SP_NORTE!P227," ",SP_NORTE!Q227))</f>
        <v>*</v>
      </c>
      <c r="S205" s="145" t="str">
        <f>IF(SP_NORTE!U227="","*",SP_NORTE!U227)</f>
        <v>*</v>
      </c>
      <c r="T205" s="145" t="str">
        <f>IF(SP_NORTE!V227="","*",SP_NORTE!V227)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IF(SP_NORTE!X228="","*",SP_NORTE!X228)</f>
        <v>*</v>
      </c>
      <c r="B206" s="146" t="str">
        <f>IF(SP_NORTE!W228="","*",SP_NORTE!W228)</f>
        <v>*</v>
      </c>
      <c r="C206" s="146" t="str">
        <f>IF(SP_NORTE!Y228="","*",SP_NORTE!Y228)</f>
        <v>*</v>
      </c>
      <c r="D206" s="138" t="str">
        <f>IF(SP_NORTE!R228="","*",SP_NORTE!R228)</f>
        <v>-</v>
      </c>
      <c r="E206" s="138" t="str">
        <f>IF(SP_NORTE!S228="","*",SP_NORTE!S228)</f>
        <v>-</v>
      </c>
      <c r="F206" s="145" t="str">
        <f>IF(SP_NORTE!B228="","*",SP_NORTE!B228)</f>
        <v>*</v>
      </c>
      <c r="G206" s="145" t="str">
        <f>IF(SP_NORTE!D228="","*",SP_NORTE!D228)</f>
        <v>*</v>
      </c>
      <c r="H206" s="145" t="str">
        <f>IF(SP_NORTE!E228="","*",SP_NORTE!E228)</f>
        <v>*</v>
      </c>
      <c r="I206" s="145" t="str">
        <f>IF(SP_NORTE!G228="","*",SP_NORTE!G228)</f>
        <v>*</v>
      </c>
      <c r="J206" s="145" t="str">
        <f>IF(SP_NORTE!H228="","*",SP_NORTE!H228)</f>
        <v>*</v>
      </c>
      <c r="K206" s="138" t="str">
        <f>IF(SP_NORTE!L228="","*",SP_NORTE!L228)</f>
        <v>-</v>
      </c>
      <c r="L206" s="138" t="str">
        <f>IF(SP_NORTE!M228="","*",SP_NORTE!M228)</f>
        <v>-</v>
      </c>
      <c r="M206" s="139" t="str">
        <f>IF(SP_NORTE!I228="","*",SP_NORTE!I228)</f>
        <v>*</v>
      </c>
      <c r="N206" s="144" t="str">
        <f>IF(SP_NORTE!J228="","*",SP_NORTE!J228)</f>
        <v>*</v>
      </c>
      <c r="O206" s="144" t="str">
        <f>IF(SP_NORTE!K228="","*",SP_NORTE!K228)</f>
        <v>*</v>
      </c>
      <c r="P206" s="143" t="str">
        <f>IF(SP_NORTE!N228="","*",SP_NORTE!N228)</f>
        <v>*</v>
      </c>
      <c r="Q206" s="143" t="str">
        <f>IF(SP_NORTE!O228="","*",SP_NORTE!O228)</f>
        <v>*</v>
      </c>
      <c r="R206" s="145" t="str">
        <f>IF(SP_NORTE!P228="","*",CONCATENATE(SP_NORTE!P228," ",SP_NORTE!Q228))</f>
        <v>*</v>
      </c>
      <c r="S206" s="145" t="str">
        <f>IF(SP_NORTE!U228="","*",SP_NORTE!U228)</f>
        <v>*</v>
      </c>
      <c r="T206" s="145" t="str">
        <f>IF(SP_NORTE!V228="","*",SP_NORTE!V228)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IF(SP_NORTE!X229="","*",SP_NORTE!X229)</f>
        <v>*</v>
      </c>
      <c r="B207" s="146" t="str">
        <f>IF(SP_NORTE!W229="","*",SP_NORTE!W229)</f>
        <v>*</v>
      </c>
      <c r="C207" s="146" t="str">
        <f>IF(SP_NORTE!Y229="","*",SP_NORTE!Y229)</f>
        <v>*</v>
      </c>
      <c r="D207" s="138" t="str">
        <f>IF(SP_NORTE!R229="","*",SP_NORTE!R229)</f>
        <v>-</v>
      </c>
      <c r="E207" s="138" t="str">
        <f>IF(SP_NORTE!S229="","*",SP_NORTE!S229)</f>
        <v>-</v>
      </c>
      <c r="F207" s="145" t="str">
        <f>IF(SP_NORTE!B229="","*",SP_NORTE!B229)</f>
        <v>*</v>
      </c>
      <c r="G207" s="145" t="str">
        <f>IF(SP_NORTE!D229="","*",SP_NORTE!D229)</f>
        <v>*</v>
      </c>
      <c r="H207" s="145" t="str">
        <f>IF(SP_NORTE!E229="","*",SP_NORTE!E229)</f>
        <v>*</v>
      </c>
      <c r="I207" s="145" t="str">
        <f>IF(SP_NORTE!G229="","*",SP_NORTE!G229)</f>
        <v>*</v>
      </c>
      <c r="J207" s="145" t="str">
        <f>IF(SP_NORTE!H229="","*",SP_NORTE!H229)</f>
        <v>*</v>
      </c>
      <c r="K207" s="138" t="str">
        <f>IF(SP_NORTE!L229="","*",SP_NORTE!L229)</f>
        <v>-</v>
      </c>
      <c r="L207" s="138" t="str">
        <f>IF(SP_NORTE!M229="","*",SP_NORTE!M229)</f>
        <v>-</v>
      </c>
      <c r="M207" s="139" t="str">
        <f>IF(SP_NORTE!I229="","*",SP_NORTE!I229)</f>
        <v>*</v>
      </c>
      <c r="N207" s="144" t="str">
        <f>IF(SP_NORTE!J229="","*",SP_NORTE!J229)</f>
        <v>*</v>
      </c>
      <c r="O207" s="144" t="str">
        <f>IF(SP_NORTE!K229="","*",SP_NORTE!K229)</f>
        <v>*</v>
      </c>
      <c r="P207" s="143" t="str">
        <f>IF(SP_NORTE!N229="","*",SP_NORTE!N229)</f>
        <v>*</v>
      </c>
      <c r="Q207" s="143" t="str">
        <f>IF(SP_NORTE!O229="","*",SP_NORTE!O229)</f>
        <v>*</v>
      </c>
      <c r="R207" s="145" t="str">
        <f>IF(SP_NORTE!P229="","*",CONCATENATE(SP_NORTE!P229," ",SP_NORTE!Q229))</f>
        <v>*</v>
      </c>
      <c r="S207" s="145" t="str">
        <f>IF(SP_NORTE!U229="","*",SP_NORTE!U229)</f>
        <v>*</v>
      </c>
      <c r="T207" s="145" t="str">
        <f>IF(SP_NORTE!V229="","*",SP_NORTE!V229)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IF(SP_NORTE!X230="","*",SP_NORTE!X230)</f>
        <v>*</v>
      </c>
      <c r="B208" s="146" t="str">
        <f>IF(SP_NORTE!W230="","*",SP_NORTE!W230)</f>
        <v>*</v>
      </c>
      <c r="C208" s="146" t="str">
        <f>IF(SP_NORTE!Y230="","*",SP_NORTE!Y230)</f>
        <v>*</v>
      </c>
      <c r="D208" s="138" t="str">
        <f>IF(SP_NORTE!R230="","*",SP_NORTE!R230)</f>
        <v>-</v>
      </c>
      <c r="E208" s="138" t="str">
        <f>IF(SP_NORTE!S230="","*",SP_NORTE!S230)</f>
        <v>-</v>
      </c>
      <c r="F208" s="145" t="str">
        <f>IF(SP_NORTE!B230="","*",SP_NORTE!B230)</f>
        <v>*</v>
      </c>
      <c r="G208" s="145" t="str">
        <f>IF(SP_NORTE!D230="","*",SP_NORTE!D230)</f>
        <v>*</v>
      </c>
      <c r="H208" s="145" t="str">
        <f>IF(SP_NORTE!E230="","*",SP_NORTE!E230)</f>
        <v>*</v>
      </c>
      <c r="I208" s="145" t="str">
        <f>IF(SP_NORTE!G230="","*",SP_NORTE!G230)</f>
        <v>*</v>
      </c>
      <c r="J208" s="145" t="str">
        <f>IF(SP_NORTE!H230="","*",SP_NORTE!H230)</f>
        <v>*</v>
      </c>
      <c r="K208" s="138" t="str">
        <f>IF(SP_NORTE!L230="","*",SP_NORTE!L230)</f>
        <v>-</v>
      </c>
      <c r="L208" s="138" t="str">
        <f>IF(SP_NORTE!M230="","*",SP_NORTE!M230)</f>
        <v>-</v>
      </c>
      <c r="M208" s="139" t="str">
        <f>IF(SP_NORTE!I230="","*",SP_NORTE!I230)</f>
        <v>*</v>
      </c>
      <c r="N208" s="144" t="str">
        <f>IF(SP_NORTE!J230="","*",SP_NORTE!J230)</f>
        <v>*</v>
      </c>
      <c r="O208" s="144" t="str">
        <f>IF(SP_NORTE!K230="","*",SP_NORTE!K230)</f>
        <v>*</v>
      </c>
      <c r="P208" s="143" t="str">
        <f>IF(SP_NORTE!N230="","*",SP_NORTE!N230)</f>
        <v>*</v>
      </c>
      <c r="Q208" s="143" t="str">
        <f>IF(SP_NORTE!O230="","*",SP_NORTE!O230)</f>
        <v>*</v>
      </c>
      <c r="R208" s="145" t="str">
        <f>IF(SP_NORTE!P230="","*",CONCATENATE(SP_NORTE!P230," ",SP_NORTE!Q230))</f>
        <v>*</v>
      </c>
      <c r="S208" s="145" t="str">
        <f>IF(SP_NORTE!U230="","*",SP_NORTE!U230)</f>
        <v>*</v>
      </c>
      <c r="T208" s="145" t="str">
        <f>IF(SP_NORTE!V230="","*",SP_NORTE!V230)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IF(SP_NORTE!X231="","*",SP_NORTE!X231)</f>
        <v>*</v>
      </c>
      <c r="B209" s="146" t="str">
        <f>IF(SP_NORTE!W231="","*",SP_NORTE!W231)</f>
        <v>*</v>
      </c>
      <c r="C209" s="146" t="str">
        <f>IF(SP_NORTE!Y231="","*",SP_NORTE!Y231)</f>
        <v>*</v>
      </c>
      <c r="D209" s="138" t="str">
        <f>IF(SP_NORTE!R231="","*",SP_NORTE!R231)</f>
        <v>-</v>
      </c>
      <c r="E209" s="138" t="str">
        <f>IF(SP_NORTE!S231="","*",SP_NORTE!S231)</f>
        <v>-</v>
      </c>
      <c r="F209" s="145" t="str">
        <f>IF(SP_NORTE!B231="","*",SP_NORTE!B231)</f>
        <v>*</v>
      </c>
      <c r="G209" s="145" t="str">
        <f>IF(SP_NORTE!D231="","*",SP_NORTE!D231)</f>
        <v>*</v>
      </c>
      <c r="H209" s="145" t="str">
        <f>IF(SP_NORTE!E231="","*",SP_NORTE!E231)</f>
        <v>*</v>
      </c>
      <c r="I209" s="145" t="str">
        <f>IF(SP_NORTE!G231="","*",SP_NORTE!G231)</f>
        <v>*</v>
      </c>
      <c r="J209" s="145" t="str">
        <f>IF(SP_NORTE!H231="","*",SP_NORTE!H231)</f>
        <v>*</v>
      </c>
      <c r="K209" s="138" t="str">
        <f>IF(SP_NORTE!L231="","*",SP_NORTE!L231)</f>
        <v>-</v>
      </c>
      <c r="L209" s="138" t="str">
        <f>IF(SP_NORTE!M231="","*",SP_NORTE!M231)</f>
        <v>-</v>
      </c>
      <c r="M209" s="139" t="str">
        <f>IF(SP_NORTE!I231="","*",SP_NORTE!I231)</f>
        <v>*</v>
      </c>
      <c r="N209" s="144" t="str">
        <f>IF(SP_NORTE!J231="","*",SP_NORTE!J231)</f>
        <v>*</v>
      </c>
      <c r="O209" s="144" t="str">
        <f>IF(SP_NORTE!K231="","*",SP_NORTE!K231)</f>
        <v>*</v>
      </c>
      <c r="P209" s="143" t="str">
        <f>IF(SP_NORTE!N231="","*",SP_NORTE!N231)</f>
        <v>*</v>
      </c>
      <c r="Q209" s="143" t="str">
        <f>IF(SP_NORTE!O231="","*",SP_NORTE!O231)</f>
        <v>*</v>
      </c>
      <c r="R209" s="145" t="str">
        <f>IF(SP_NORTE!P231="","*",CONCATENATE(SP_NORTE!P231," ",SP_NORTE!Q231))</f>
        <v>*</v>
      </c>
      <c r="S209" s="145" t="str">
        <f>IF(SP_NORTE!U231="","*",SP_NORTE!U231)</f>
        <v>*</v>
      </c>
      <c r="T209" s="145" t="str">
        <f>IF(SP_NORTE!V231="","*",SP_NORTE!V231)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IF(SP_NORTE!X232="","*",SP_NORTE!X232)</f>
        <v>*</v>
      </c>
      <c r="B210" s="146" t="str">
        <f>IF(SP_NORTE!W232="","*",SP_NORTE!W232)</f>
        <v>*</v>
      </c>
      <c r="C210" s="146" t="str">
        <f>IF(SP_NORTE!Y232="","*",SP_NORTE!Y232)</f>
        <v>*</v>
      </c>
      <c r="D210" s="138" t="str">
        <f>IF(SP_NORTE!R232="","*",SP_NORTE!R232)</f>
        <v>-</v>
      </c>
      <c r="E210" s="138" t="str">
        <f>IF(SP_NORTE!S232="","*",SP_NORTE!S232)</f>
        <v>-</v>
      </c>
      <c r="F210" s="145" t="str">
        <f>IF(SP_NORTE!B232="","*",SP_NORTE!B232)</f>
        <v>*</v>
      </c>
      <c r="G210" s="145" t="str">
        <f>IF(SP_NORTE!D232="","*",SP_NORTE!D232)</f>
        <v>*</v>
      </c>
      <c r="H210" s="145" t="str">
        <f>IF(SP_NORTE!E232="","*",SP_NORTE!E232)</f>
        <v>*</v>
      </c>
      <c r="I210" s="145" t="str">
        <f>IF(SP_NORTE!G232="","*",SP_NORTE!G232)</f>
        <v>*</v>
      </c>
      <c r="J210" s="145" t="str">
        <f>IF(SP_NORTE!H232="","*",SP_NORTE!H232)</f>
        <v>*</v>
      </c>
      <c r="K210" s="138" t="str">
        <f>IF(SP_NORTE!L232="","*",SP_NORTE!L232)</f>
        <v>-</v>
      </c>
      <c r="L210" s="138" t="str">
        <f>IF(SP_NORTE!M232="","*",SP_NORTE!M232)</f>
        <v>-</v>
      </c>
      <c r="M210" s="139" t="str">
        <f>IF(SP_NORTE!I232="","*",SP_NORTE!I232)</f>
        <v>*</v>
      </c>
      <c r="N210" s="144" t="str">
        <f>IF(SP_NORTE!J232="","*",SP_NORTE!J232)</f>
        <v>*</v>
      </c>
      <c r="O210" s="144" t="str">
        <f>IF(SP_NORTE!K232="","*",SP_NORTE!K232)</f>
        <v>*</v>
      </c>
      <c r="P210" s="143" t="str">
        <f>IF(SP_NORTE!N232="","*",SP_NORTE!N232)</f>
        <v>*</v>
      </c>
      <c r="Q210" s="143" t="str">
        <f>IF(SP_NORTE!O232="","*",SP_NORTE!O232)</f>
        <v>*</v>
      </c>
      <c r="R210" s="145" t="str">
        <f>IF(SP_NORTE!P232="","*",CONCATENATE(SP_NORTE!P232," ",SP_NORTE!Q232))</f>
        <v>*</v>
      </c>
      <c r="S210" s="145" t="str">
        <f>IF(SP_NORTE!U232="","*",SP_NORTE!U232)</f>
        <v>*</v>
      </c>
      <c r="T210" s="145" t="str">
        <f>IF(SP_NORTE!V232="","*",SP_NORTE!V232)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IF(SP_NORTE!X233="","*",SP_NORTE!X233)</f>
        <v>*</v>
      </c>
      <c r="B211" s="146" t="str">
        <f>IF(SP_NORTE!W233="","*",SP_NORTE!W233)</f>
        <v>*</v>
      </c>
      <c r="C211" s="146" t="str">
        <f>IF(SP_NORTE!Y233="","*",SP_NORTE!Y233)</f>
        <v>*</v>
      </c>
      <c r="D211" s="138" t="str">
        <f>IF(SP_NORTE!R233="","*",SP_NORTE!R233)</f>
        <v>-</v>
      </c>
      <c r="E211" s="138" t="str">
        <f>IF(SP_NORTE!S233="","*",SP_NORTE!S233)</f>
        <v>-</v>
      </c>
      <c r="F211" s="145" t="str">
        <f>IF(SP_NORTE!B233="","*",SP_NORTE!B233)</f>
        <v>*</v>
      </c>
      <c r="G211" s="145" t="str">
        <f>IF(SP_NORTE!D233="","*",SP_NORTE!D233)</f>
        <v>*</v>
      </c>
      <c r="H211" s="145" t="str">
        <f>IF(SP_NORTE!E233="","*",SP_NORTE!E233)</f>
        <v>*</v>
      </c>
      <c r="I211" s="145" t="str">
        <f>IF(SP_NORTE!G233="","*",SP_NORTE!G233)</f>
        <v>*</v>
      </c>
      <c r="J211" s="145" t="str">
        <f>IF(SP_NORTE!H233="","*",SP_NORTE!H233)</f>
        <v>*</v>
      </c>
      <c r="K211" s="138" t="str">
        <f>IF(SP_NORTE!L233="","*",SP_NORTE!L233)</f>
        <v>-</v>
      </c>
      <c r="L211" s="138" t="str">
        <f>IF(SP_NORTE!M233="","*",SP_NORTE!M233)</f>
        <v>-</v>
      </c>
      <c r="M211" s="139" t="str">
        <f>IF(SP_NORTE!I233="","*",SP_NORTE!I233)</f>
        <v>*</v>
      </c>
      <c r="N211" s="144" t="str">
        <f>IF(SP_NORTE!J233="","*",SP_NORTE!J233)</f>
        <v>*</v>
      </c>
      <c r="O211" s="144" t="str">
        <f>IF(SP_NORTE!K233="","*",SP_NORTE!K233)</f>
        <v>*</v>
      </c>
      <c r="P211" s="143" t="str">
        <f>IF(SP_NORTE!N233="","*",SP_NORTE!N233)</f>
        <v>*</v>
      </c>
      <c r="Q211" s="143" t="str">
        <f>IF(SP_NORTE!O233="","*",SP_NORTE!O233)</f>
        <v>*</v>
      </c>
      <c r="R211" s="145" t="str">
        <f>IF(SP_NORTE!P233="","*",CONCATENATE(SP_NORTE!P233," ",SP_NORTE!Q233))</f>
        <v>*</v>
      </c>
      <c r="S211" s="145" t="str">
        <f>IF(SP_NORTE!U233="","*",SP_NORTE!U233)</f>
        <v>*</v>
      </c>
      <c r="T211" s="145" t="str">
        <f>IF(SP_NORTE!V233="","*",SP_NORTE!V233)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IF(SP_NORTE!X234="","*",SP_NORTE!X234)</f>
        <v>*</v>
      </c>
      <c r="B212" s="146" t="str">
        <f>IF(SP_NORTE!W234="","*",SP_NORTE!W234)</f>
        <v>*</v>
      </c>
      <c r="C212" s="146" t="str">
        <f>IF(SP_NORTE!Y234="","*",SP_NORTE!Y234)</f>
        <v>*</v>
      </c>
      <c r="D212" s="138" t="str">
        <f>IF(SP_NORTE!R234="","*",SP_NORTE!R234)</f>
        <v>-</v>
      </c>
      <c r="E212" s="138" t="str">
        <f>IF(SP_NORTE!S234="","*",SP_NORTE!S234)</f>
        <v>-</v>
      </c>
      <c r="F212" s="145" t="str">
        <f>IF(SP_NORTE!B234="","*",SP_NORTE!B234)</f>
        <v>*</v>
      </c>
      <c r="G212" s="145" t="str">
        <f>IF(SP_NORTE!D234="","*",SP_NORTE!D234)</f>
        <v>*</v>
      </c>
      <c r="H212" s="145" t="str">
        <f>IF(SP_NORTE!E234="","*",SP_NORTE!E234)</f>
        <v>*</v>
      </c>
      <c r="I212" s="145" t="str">
        <f>IF(SP_NORTE!G234="","*",SP_NORTE!G234)</f>
        <v>*</v>
      </c>
      <c r="J212" s="145" t="str">
        <f>IF(SP_NORTE!H234="","*",SP_NORTE!H234)</f>
        <v>*</v>
      </c>
      <c r="K212" s="138" t="str">
        <f>IF(SP_NORTE!L234="","*",SP_NORTE!L234)</f>
        <v>-</v>
      </c>
      <c r="L212" s="138" t="str">
        <f>IF(SP_NORTE!M234="","*",SP_NORTE!M234)</f>
        <v>-</v>
      </c>
      <c r="M212" s="139" t="str">
        <f>IF(SP_NORTE!I234="","*",SP_NORTE!I234)</f>
        <v>*</v>
      </c>
      <c r="N212" s="144" t="str">
        <f>IF(SP_NORTE!J234="","*",SP_NORTE!J234)</f>
        <v>*</v>
      </c>
      <c r="O212" s="144" t="str">
        <f>IF(SP_NORTE!K234="","*",SP_NORTE!K234)</f>
        <v>*</v>
      </c>
      <c r="P212" s="143" t="str">
        <f>IF(SP_NORTE!N234="","*",SP_NORTE!N234)</f>
        <v>*</v>
      </c>
      <c r="Q212" s="143" t="str">
        <f>IF(SP_NORTE!O234="","*",SP_NORTE!O234)</f>
        <v>*</v>
      </c>
      <c r="R212" s="145" t="str">
        <f>IF(SP_NORTE!P234="","*",CONCATENATE(SP_NORTE!P234," ",SP_NORTE!Q234))</f>
        <v>*</v>
      </c>
      <c r="S212" s="145" t="str">
        <f>IF(SP_NORTE!U234="","*",SP_NORTE!U234)</f>
        <v>*</v>
      </c>
      <c r="T212" s="145" t="str">
        <f>IF(SP_NORTE!V234="","*",SP_NORTE!V234)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IF(SP_NORTE!X235="","*",SP_NORTE!X235)</f>
        <v>*</v>
      </c>
      <c r="B213" s="146" t="str">
        <f>IF(SP_NORTE!W235="","*",SP_NORTE!W235)</f>
        <v>*</v>
      </c>
      <c r="C213" s="146" t="str">
        <f>IF(SP_NORTE!Y235="","*",SP_NORTE!Y235)</f>
        <v>*</v>
      </c>
      <c r="D213" s="138" t="str">
        <f>IF(SP_NORTE!R235="","*",SP_NORTE!R235)</f>
        <v>-</v>
      </c>
      <c r="E213" s="138" t="str">
        <f>IF(SP_NORTE!S235="","*",SP_NORTE!S235)</f>
        <v>-</v>
      </c>
      <c r="F213" s="145" t="str">
        <f>IF(SP_NORTE!B235="","*",SP_NORTE!B235)</f>
        <v>*</v>
      </c>
      <c r="G213" s="145" t="str">
        <f>IF(SP_NORTE!D235="","*",SP_NORTE!D235)</f>
        <v>*</v>
      </c>
      <c r="H213" s="145" t="str">
        <f>IF(SP_NORTE!E235="","*",SP_NORTE!E235)</f>
        <v>*</v>
      </c>
      <c r="I213" s="145" t="str">
        <f>IF(SP_NORTE!G235="","*",SP_NORTE!G235)</f>
        <v>*</v>
      </c>
      <c r="J213" s="145" t="str">
        <f>IF(SP_NORTE!H235="","*",SP_NORTE!H235)</f>
        <v>*</v>
      </c>
      <c r="K213" s="138" t="str">
        <f>IF(SP_NORTE!L235="","*",SP_NORTE!L235)</f>
        <v>-</v>
      </c>
      <c r="L213" s="138" t="str">
        <f>IF(SP_NORTE!M235="","*",SP_NORTE!M235)</f>
        <v>-</v>
      </c>
      <c r="M213" s="139" t="str">
        <f>IF(SP_NORTE!I235="","*",SP_NORTE!I235)</f>
        <v>*</v>
      </c>
      <c r="N213" s="144" t="str">
        <f>IF(SP_NORTE!J235="","*",SP_NORTE!J235)</f>
        <v>*</v>
      </c>
      <c r="O213" s="144" t="str">
        <f>IF(SP_NORTE!K235="","*",SP_NORTE!K235)</f>
        <v>*</v>
      </c>
      <c r="P213" s="143" t="str">
        <f>IF(SP_NORTE!N235="","*",SP_NORTE!N235)</f>
        <v>*</v>
      </c>
      <c r="Q213" s="143" t="str">
        <f>IF(SP_NORTE!O235="","*",SP_NORTE!O235)</f>
        <v>*</v>
      </c>
      <c r="R213" s="145" t="str">
        <f>IF(SP_NORTE!P235="","*",CONCATENATE(SP_NORTE!P235," ",SP_NORTE!Q235))</f>
        <v>*</v>
      </c>
      <c r="S213" s="145" t="str">
        <f>IF(SP_NORTE!U235="","*",SP_NORTE!U235)</f>
        <v>*</v>
      </c>
      <c r="T213" s="145" t="str">
        <f>IF(SP_NORTE!V235="","*",SP_NORTE!V235)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IF(SP_NORTE!X236="","*",SP_NORTE!X236)</f>
        <v>*</v>
      </c>
      <c r="B214" s="146" t="str">
        <f>IF(SP_NORTE!W236="","*",SP_NORTE!W236)</f>
        <v>*</v>
      </c>
      <c r="C214" s="146" t="str">
        <f>IF(SP_NORTE!Y236="","*",SP_NORTE!Y236)</f>
        <v>*</v>
      </c>
      <c r="D214" s="138" t="str">
        <f>IF(SP_NORTE!R236="","*",SP_NORTE!R236)</f>
        <v>-</v>
      </c>
      <c r="E214" s="138" t="str">
        <f>IF(SP_NORTE!S236="","*",SP_NORTE!S236)</f>
        <v>-</v>
      </c>
      <c r="F214" s="145" t="str">
        <f>IF(SP_NORTE!B236="","*",SP_NORTE!B236)</f>
        <v>*</v>
      </c>
      <c r="G214" s="145" t="str">
        <f>IF(SP_NORTE!D236="","*",SP_NORTE!D236)</f>
        <v>*</v>
      </c>
      <c r="H214" s="145" t="str">
        <f>IF(SP_NORTE!E236="","*",SP_NORTE!E236)</f>
        <v>*</v>
      </c>
      <c r="I214" s="145" t="str">
        <f>IF(SP_NORTE!G236="","*",SP_NORTE!G236)</f>
        <v>*</v>
      </c>
      <c r="J214" s="145" t="str">
        <f>IF(SP_NORTE!H236="","*",SP_NORTE!H236)</f>
        <v>*</v>
      </c>
      <c r="K214" s="138" t="str">
        <f>IF(SP_NORTE!L236="","*",SP_NORTE!L236)</f>
        <v>-</v>
      </c>
      <c r="L214" s="138" t="str">
        <f>IF(SP_NORTE!M236="","*",SP_NORTE!M236)</f>
        <v>-</v>
      </c>
      <c r="M214" s="139" t="str">
        <f>IF(SP_NORTE!I236="","*",SP_NORTE!I236)</f>
        <v>*</v>
      </c>
      <c r="N214" s="144" t="str">
        <f>IF(SP_NORTE!J236="","*",SP_NORTE!J236)</f>
        <v>*</v>
      </c>
      <c r="O214" s="144" t="str">
        <f>IF(SP_NORTE!K236="","*",SP_NORTE!K236)</f>
        <v>*</v>
      </c>
      <c r="P214" s="143" t="str">
        <f>IF(SP_NORTE!N236="","*",SP_NORTE!N236)</f>
        <v>*</v>
      </c>
      <c r="Q214" s="143" t="str">
        <f>IF(SP_NORTE!O236="","*",SP_NORTE!O236)</f>
        <v>*</v>
      </c>
      <c r="R214" s="145" t="str">
        <f>IF(SP_NORTE!P236="","*",CONCATENATE(SP_NORTE!P236," ",SP_NORTE!Q236))</f>
        <v>*</v>
      </c>
      <c r="S214" s="145" t="str">
        <f>IF(SP_NORTE!U236="","*",SP_NORTE!U236)</f>
        <v>*</v>
      </c>
      <c r="T214" s="145" t="str">
        <f>IF(SP_NORTE!V236="","*",SP_NORTE!V236)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IF(SP_NORTE!X237="","*",SP_NORTE!X237)</f>
        <v>*</v>
      </c>
      <c r="B215" s="146" t="str">
        <f>IF(SP_NORTE!W237="","*",SP_NORTE!W237)</f>
        <v>*</v>
      </c>
      <c r="C215" s="146" t="str">
        <f>IF(SP_NORTE!Y237="","*",SP_NORTE!Y237)</f>
        <v>*</v>
      </c>
      <c r="D215" s="138" t="str">
        <f>IF(SP_NORTE!R237="","*",SP_NORTE!R237)</f>
        <v>-</v>
      </c>
      <c r="E215" s="138" t="str">
        <f>IF(SP_NORTE!S237="","*",SP_NORTE!S237)</f>
        <v>-</v>
      </c>
      <c r="F215" s="145" t="str">
        <f>IF(SP_NORTE!B237="","*",SP_NORTE!B237)</f>
        <v>*</v>
      </c>
      <c r="G215" s="145" t="str">
        <f>IF(SP_NORTE!D237="","*",SP_NORTE!D237)</f>
        <v>*</v>
      </c>
      <c r="H215" s="145" t="str">
        <f>IF(SP_NORTE!E237="","*",SP_NORTE!E237)</f>
        <v>*</v>
      </c>
      <c r="I215" s="145" t="str">
        <f>IF(SP_NORTE!G237="","*",SP_NORTE!G237)</f>
        <v>*</v>
      </c>
      <c r="J215" s="145" t="str">
        <f>IF(SP_NORTE!H237="","*",SP_NORTE!H237)</f>
        <v>*</v>
      </c>
      <c r="K215" s="138" t="str">
        <f>IF(SP_NORTE!L237="","*",SP_NORTE!L237)</f>
        <v>-</v>
      </c>
      <c r="L215" s="138" t="str">
        <f>IF(SP_NORTE!M237="","*",SP_NORTE!M237)</f>
        <v>-</v>
      </c>
      <c r="M215" s="139" t="str">
        <f>IF(SP_NORTE!I237="","*",SP_NORTE!I237)</f>
        <v>*</v>
      </c>
      <c r="N215" s="144" t="str">
        <f>IF(SP_NORTE!J237="","*",SP_NORTE!J237)</f>
        <v>*</v>
      </c>
      <c r="O215" s="144" t="str">
        <f>IF(SP_NORTE!K237="","*",SP_NORTE!K237)</f>
        <v>*</v>
      </c>
      <c r="P215" s="143" t="str">
        <f>IF(SP_NORTE!N237="","*",SP_NORTE!N237)</f>
        <v>*</v>
      </c>
      <c r="Q215" s="143" t="str">
        <f>IF(SP_NORTE!O237="","*",SP_NORTE!O237)</f>
        <v>*</v>
      </c>
      <c r="R215" s="145" t="str">
        <f>IF(SP_NORTE!P237="","*",CONCATENATE(SP_NORTE!P237," ",SP_NORTE!Q237))</f>
        <v>*</v>
      </c>
      <c r="S215" s="145" t="str">
        <f>IF(SP_NORTE!U237="","*",SP_NORTE!U237)</f>
        <v>*</v>
      </c>
      <c r="T215" s="145" t="str">
        <f>IF(SP_NORTE!V237="","*",SP_NORTE!V237)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IF(SP_NORTE!X238="","*",SP_NORTE!X238)</f>
        <v>*</v>
      </c>
      <c r="B216" s="146" t="str">
        <f>IF(SP_NORTE!W238="","*",SP_NORTE!W238)</f>
        <v>*</v>
      </c>
      <c r="C216" s="146" t="str">
        <f>IF(SP_NORTE!Y238="","*",SP_NORTE!Y238)</f>
        <v>*</v>
      </c>
      <c r="D216" s="138" t="str">
        <f>IF(SP_NORTE!R238="","*",SP_NORTE!R238)</f>
        <v>-</v>
      </c>
      <c r="E216" s="138" t="str">
        <f>IF(SP_NORTE!S238="","*",SP_NORTE!S238)</f>
        <v>-</v>
      </c>
      <c r="F216" s="145" t="str">
        <f>IF(SP_NORTE!B238="","*",SP_NORTE!B238)</f>
        <v>*</v>
      </c>
      <c r="G216" s="145" t="str">
        <f>IF(SP_NORTE!D238="","*",SP_NORTE!D238)</f>
        <v>*</v>
      </c>
      <c r="H216" s="145" t="str">
        <f>IF(SP_NORTE!E238="","*",SP_NORTE!E238)</f>
        <v>*</v>
      </c>
      <c r="I216" s="145" t="str">
        <f>IF(SP_NORTE!G238="","*",SP_NORTE!G238)</f>
        <v>*</v>
      </c>
      <c r="J216" s="145" t="str">
        <f>IF(SP_NORTE!H238="","*",SP_NORTE!H238)</f>
        <v>*</v>
      </c>
      <c r="K216" s="138" t="str">
        <f>IF(SP_NORTE!L238="","*",SP_NORTE!L238)</f>
        <v>-</v>
      </c>
      <c r="L216" s="138" t="str">
        <f>IF(SP_NORTE!M238="","*",SP_NORTE!M238)</f>
        <v>-</v>
      </c>
      <c r="M216" s="139" t="str">
        <f>IF(SP_NORTE!I238="","*",SP_NORTE!I238)</f>
        <v>*</v>
      </c>
      <c r="N216" s="144" t="str">
        <f>IF(SP_NORTE!J238="","*",SP_NORTE!J238)</f>
        <v>*</v>
      </c>
      <c r="O216" s="144" t="str">
        <f>IF(SP_NORTE!K238="","*",SP_NORTE!K238)</f>
        <v>*</v>
      </c>
      <c r="P216" s="143" t="str">
        <f>IF(SP_NORTE!N238="","*",SP_NORTE!N238)</f>
        <v>*</v>
      </c>
      <c r="Q216" s="143" t="str">
        <f>IF(SP_NORTE!O238="","*",SP_NORTE!O238)</f>
        <v>*</v>
      </c>
      <c r="R216" s="145" t="str">
        <f>IF(SP_NORTE!P238="","*",CONCATENATE(SP_NORTE!P238," ",SP_NORTE!Q238))</f>
        <v>*</v>
      </c>
      <c r="S216" s="145" t="str">
        <f>IF(SP_NORTE!U238="","*",SP_NORTE!U238)</f>
        <v>*</v>
      </c>
      <c r="T216" s="145" t="str">
        <f>IF(SP_NORTE!V238="","*",SP_NORTE!V238)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IF(SP_NORTE!X239="","*",SP_NORTE!X239)</f>
        <v>*</v>
      </c>
      <c r="B217" s="146" t="str">
        <f>IF(SP_NORTE!W239="","*",SP_NORTE!W239)</f>
        <v>*</v>
      </c>
      <c r="C217" s="146" t="str">
        <f>IF(SP_NORTE!Y239="","*",SP_NORTE!Y239)</f>
        <v>*</v>
      </c>
      <c r="D217" s="138" t="str">
        <f>IF(SP_NORTE!R239="","*",SP_NORTE!R239)</f>
        <v>-</v>
      </c>
      <c r="E217" s="138" t="str">
        <f>IF(SP_NORTE!S239="","*",SP_NORTE!S239)</f>
        <v>-</v>
      </c>
      <c r="F217" s="145" t="str">
        <f>IF(SP_NORTE!B239="","*",SP_NORTE!B239)</f>
        <v>*</v>
      </c>
      <c r="G217" s="145" t="str">
        <f>IF(SP_NORTE!D239="","*",SP_NORTE!D239)</f>
        <v>*</v>
      </c>
      <c r="H217" s="145" t="str">
        <f>IF(SP_NORTE!E239="","*",SP_NORTE!E239)</f>
        <v>*</v>
      </c>
      <c r="I217" s="145" t="str">
        <f>IF(SP_NORTE!G239="","*",SP_NORTE!G239)</f>
        <v>*</v>
      </c>
      <c r="J217" s="145" t="str">
        <f>IF(SP_NORTE!H239="","*",SP_NORTE!H239)</f>
        <v>*</v>
      </c>
      <c r="K217" s="138" t="str">
        <f>IF(SP_NORTE!L239="","*",SP_NORTE!L239)</f>
        <v>-</v>
      </c>
      <c r="L217" s="138" t="str">
        <f>IF(SP_NORTE!M239="","*",SP_NORTE!M239)</f>
        <v>-</v>
      </c>
      <c r="M217" s="139" t="str">
        <f>IF(SP_NORTE!I239="","*",SP_NORTE!I239)</f>
        <v>*</v>
      </c>
      <c r="N217" s="144" t="str">
        <f>IF(SP_NORTE!J239="","*",SP_NORTE!J239)</f>
        <v>*</v>
      </c>
      <c r="O217" s="144" t="str">
        <f>IF(SP_NORTE!K239="","*",SP_NORTE!K239)</f>
        <v>*</v>
      </c>
      <c r="P217" s="143" t="str">
        <f>IF(SP_NORTE!N239="","*",SP_NORTE!N239)</f>
        <v>*</v>
      </c>
      <c r="Q217" s="143" t="str">
        <f>IF(SP_NORTE!O239="","*",SP_NORTE!O239)</f>
        <v>*</v>
      </c>
      <c r="R217" s="145" t="str">
        <f>IF(SP_NORTE!P239="","*",CONCATENATE(SP_NORTE!P239," ",SP_NORTE!Q239))</f>
        <v>*</v>
      </c>
      <c r="S217" s="145" t="str">
        <f>IF(SP_NORTE!U239="","*",SP_NORTE!U239)</f>
        <v>*</v>
      </c>
      <c r="T217" s="145" t="str">
        <f>IF(SP_NORTE!V239="","*",SP_NORTE!V239)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IF(SP_NORTE!X240="","*",SP_NORTE!X240)</f>
        <v>*</v>
      </c>
      <c r="B218" s="146" t="str">
        <f>IF(SP_NORTE!W240="","*",SP_NORTE!W240)</f>
        <v>*</v>
      </c>
      <c r="C218" s="146" t="str">
        <f>IF(SP_NORTE!Y240="","*",SP_NORTE!Y240)</f>
        <v>*</v>
      </c>
      <c r="D218" s="138" t="str">
        <f>IF(SP_NORTE!R240="","*",SP_NORTE!R240)</f>
        <v>-</v>
      </c>
      <c r="E218" s="138" t="str">
        <f>IF(SP_NORTE!S240="","*",SP_NORTE!S240)</f>
        <v>-</v>
      </c>
      <c r="F218" s="145" t="str">
        <f>IF(SP_NORTE!B240="","*",SP_NORTE!B240)</f>
        <v>*</v>
      </c>
      <c r="G218" s="145" t="str">
        <f>IF(SP_NORTE!D240="","*",SP_NORTE!D240)</f>
        <v>*</v>
      </c>
      <c r="H218" s="145" t="str">
        <f>IF(SP_NORTE!E240="","*",SP_NORTE!E240)</f>
        <v>*</v>
      </c>
      <c r="I218" s="145" t="str">
        <f>IF(SP_NORTE!G240="","*",SP_NORTE!G240)</f>
        <v>*</v>
      </c>
      <c r="J218" s="145" t="str">
        <f>IF(SP_NORTE!H240="","*",SP_NORTE!H240)</f>
        <v>*</v>
      </c>
      <c r="K218" s="138" t="str">
        <f>IF(SP_NORTE!L240="","*",SP_NORTE!L240)</f>
        <v>-</v>
      </c>
      <c r="L218" s="138" t="str">
        <f>IF(SP_NORTE!M240="","*",SP_NORTE!M240)</f>
        <v>-</v>
      </c>
      <c r="M218" s="139" t="str">
        <f>IF(SP_NORTE!I240="","*",SP_NORTE!I240)</f>
        <v>*</v>
      </c>
      <c r="N218" s="144" t="str">
        <f>IF(SP_NORTE!J240="","*",SP_NORTE!J240)</f>
        <v>*</v>
      </c>
      <c r="O218" s="144" t="str">
        <f>IF(SP_NORTE!K240="","*",SP_NORTE!K240)</f>
        <v>*</v>
      </c>
      <c r="P218" s="143" t="str">
        <f>IF(SP_NORTE!N240="","*",SP_NORTE!N240)</f>
        <v>*</v>
      </c>
      <c r="Q218" s="143" t="str">
        <f>IF(SP_NORTE!O240="","*",SP_NORTE!O240)</f>
        <v>*</v>
      </c>
      <c r="R218" s="145" t="str">
        <f>IF(SP_NORTE!P240="","*",CONCATENATE(SP_NORTE!P240," ",SP_NORTE!Q240))</f>
        <v>*</v>
      </c>
      <c r="S218" s="145" t="str">
        <f>IF(SP_NORTE!U240="","*",SP_NORTE!U240)</f>
        <v>*</v>
      </c>
      <c r="T218" s="145" t="str">
        <f>IF(SP_NORTE!V240="","*",SP_NORTE!V240)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IF(SP_NORTE!X241="","*",SP_NORTE!X241)</f>
        <v>*</v>
      </c>
      <c r="B219" s="146" t="str">
        <f>IF(SP_NORTE!W241="","*",SP_NORTE!W241)</f>
        <v>*</v>
      </c>
      <c r="C219" s="146" t="str">
        <f>IF(SP_NORTE!Y241="","*",SP_NORTE!Y241)</f>
        <v>*</v>
      </c>
      <c r="D219" s="138" t="str">
        <f>IF(SP_NORTE!R241="","*",SP_NORTE!R241)</f>
        <v>-</v>
      </c>
      <c r="E219" s="138" t="str">
        <f>IF(SP_NORTE!S241="","*",SP_NORTE!S241)</f>
        <v>-</v>
      </c>
      <c r="F219" s="145" t="str">
        <f>IF(SP_NORTE!B241="","*",SP_NORTE!B241)</f>
        <v>*</v>
      </c>
      <c r="G219" s="145" t="str">
        <f>IF(SP_NORTE!D241="","*",SP_NORTE!D241)</f>
        <v>*</v>
      </c>
      <c r="H219" s="145" t="str">
        <f>IF(SP_NORTE!E241="","*",SP_NORTE!E241)</f>
        <v>*</v>
      </c>
      <c r="I219" s="145" t="str">
        <f>IF(SP_NORTE!G241="","*",SP_NORTE!G241)</f>
        <v>*</v>
      </c>
      <c r="J219" s="145" t="str">
        <f>IF(SP_NORTE!H241="","*",SP_NORTE!H241)</f>
        <v>*</v>
      </c>
      <c r="K219" s="138" t="str">
        <f>IF(SP_NORTE!L241="","*",SP_NORTE!L241)</f>
        <v>-</v>
      </c>
      <c r="L219" s="138" t="str">
        <f>IF(SP_NORTE!M241="","*",SP_NORTE!M241)</f>
        <v>-</v>
      </c>
      <c r="M219" s="139" t="str">
        <f>IF(SP_NORTE!I241="","*",SP_NORTE!I241)</f>
        <v>*</v>
      </c>
      <c r="N219" s="144" t="str">
        <f>IF(SP_NORTE!J241="","*",SP_NORTE!J241)</f>
        <v>*</v>
      </c>
      <c r="O219" s="144" t="str">
        <f>IF(SP_NORTE!K241="","*",SP_NORTE!K241)</f>
        <v>*</v>
      </c>
      <c r="P219" s="143" t="str">
        <f>IF(SP_NORTE!N241="","*",SP_NORTE!N241)</f>
        <v>*</v>
      </c>
      <c r="Q219" s="143" t="str">
        <f>IF(SP_NORTE!O241="","*",SP_NORTE!O241)</f>
        <v>*</v>
      </c>
      <c r="R219" s="145" t="str">
        <f>IF(SP_NORTE!P241="","*",CONCATENATE(SP_NORTE!P241," ",SP_NORTE!Q241))</f>
        <v>*</v>
      </c>
      <c r="S219" s="145" t="str">
        <f>IF(SP_NORTE!U241="","*",SP_NORTE!U241)</f>
        <v>*</v>
      </c>
      <c r="T219" s="145" t="str">
        <f>IF(SP_NORTE!V241="","*",SP_NORTE!V241)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IF(SP_NORTE!X242="","*",SP_NORTE!X242)</f>
        <v>*</v>
      </c>
      <c r="B220" s="146" t="str">
        <f>IF(SP_NORTE!W242="","*",SP_NORTE!W242)</f>
        <v>*</v>
      </c>
      <c r="C220" s="146" t="str">
        <f>IF(SP_NORTE!Y242="","*",SP_NORTE!Y242)</f>
        <v>*</v>
      </c>
      <c r="D220" s="138" t="str">
        <f>IF(SP_NORTE!R242="","*",SP_NORTE!R242)</f>
        <v>-</v>
      </c>
      <c r="E220" s="138" t="str">
        <f>IF(SP_NORTE!S242="","*",SP_NORTE!S242)</f>
        <v>-</v>
      </c>
      <c r="F220" s="145" t="str">
        <f>IF(SP_NORTE!B242="","*",SP_NORTE!B242)</f>
        <v>*</v>
      </c>
      <c r="G220" s="145" t="str">
        <f>IF(SP_NORTE!D242="","*",SP_NORTE!D242)</f>
        <v>*</v>
      </c>
      <c r="H220" s="145" t="str">
        <f>IF(SP_NORTE!E242="","*",SP_NORTE!E242)</f>
        <v>*</v>
      </c>
      <c r="I220" s="145" t="str">
        <f>IF(SP_NORTE!G242="","*",SP_NORTE!G242)</f>
        <v>*</v>
      </c>
      <c r="J220" s="145" t="str">
        <f>IF(SP_NORTE!H242="","*",SP_NORTE!H242)</f>
        <v>*</v>
      </c>
      <c r="K220" s="138" t="str">
        <f>IF(SP_NORTE!L242="","*",SP_NORTE!L242)</f>
        <v>-</v>
      </c>
      <c r="L220" s="138" t="str">
        <f>IF(SP_NORTE!M242="","*",SP_NORTE!M242)</f>
        <v>-</v>
      </c>
      <c r="M220" s="139" t="str">
        <f>IF(SP_NORTE!I242="","*",SP_NORTE!I242)</f>
        <v>*</v>
      </c>
      <c r="N220" s="144" t="str">
        <f>IF(SP_NORTE!J242="","*",SP_NORTE!J242)</f>
        <v>*</v>
      </c>
      <c r="O220" s="144" t="str">
        <f>IF(SP_NORTE!K242="","*",SP_NORTE!K242)</f>
        <v>*</v>
      </c>
      <c r="P220" s="143" t="str">
        <f>IF(SP_NORTE!N242="","*",SP_NORTE!N242)</f>
        <v>*</v>
      </c>
      <c r="Q220" s="143" t="str">
        <f>IF(SP_NORTE!O242="","*",SP_NORTE!O242)</f>
        <v>*</v>
      </c>
      <c r="R220" s="145" t="str">
        <f>IF(SP_NORTE!P242="","*",CONCATENATE(SP_NORTE!P242," ",SP_NORTE!Q242))</f>
        <v>*</v>
      </c>
      <c r="S220" s="145" t="str">
        <f>IF(SP_NORTE!U242="","*",SP_NORTE!U242)</f>
        <v>*</v>
      </c>
      <c r="T220" s="145" t="str">
        <f>IF(SP_NORTE!V242="","*",SP_NORTE!V242)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1407</v>
      </c>
      <c r="C2" s="121" t="s">
        <v>997</v>
      </c>
      <c r="D2" s="76" t="s">
        <v>999</v>
      </c>
      <c r="E2" s="76" t="s">
        <v>1408</v>
      </c>
      <c r="F2" s="99" t="s">
        <v>1409</v>
      </c>
      <c r="G2" s="76" t="s">
        <v>1410</v>
      </c>
      <c r="H2" s="76" t="s">
        <v>1411</v>
      </c>
      <c r="I2" s="76" t="s">
        <v>1412</v>
      </c>
      <c r="J2" s="76" t="s">
        <v>1413</v>
      </c>
      <c r="K2" s="78" t="s">
        <v>1414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1415</v>
      </c>
      <c r="D5" s="252"/>
      <c r="E5" s="252"/>
      <c r="F5" s="252"/>
      <c r="G5" s="252"/>
      <c r="H5" s="252"/>
      <c r="I5" s="252"/>
      <c r="J5" s="253"/>
      <c r="K5" s="254" t="s">
        <v>1416</v>
      </c>
      <c r="L5" s="255"/>
      <c r="M5" s="255"/>
      <c r="N5" s="255"/>
      <c r="O5" s="256" t="s">
        <v>1417</v>
      </c>
      <c r="P5" s="257"/>
    </row>
    <row r="6" spans="1:16" s="74" customFormat="1" ht="15" customHeight="1">
      <c r="A6" s="66" t="s">
        <v>1405</v>
      </c>
      <c r="B6" s="75" t="s">
        <v>1404</v>
      </c>
      <c r="C6" s="76" t="s">
        <v>1011</v>
      </c>
      <c r="D6" s="77" t="s">
        <v>1012</v>
      </c>
      <c r="E6" s="76" t="s">
        <v>1418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1419</v>
      </c>
      <c r="M6" s="80" t="s">
        <v>642</v>
      </c>
      <c r="N6" s="81" t="s">
        <v>1006</v>
      </c>
      <c r="O6" s="158" t="s">
        <v>1049</v>
      </c>
      <c r="P6" s="132" t="s">
        <v>1420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2026-02-13T15:49:21Z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