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22" documentId="120_S{118792C3-22EF-5104-A093-F22BFE3913F3}" xr6:coauthVersionLast="47" xr6:coauthVersionMax="47" xr10:uidLastSave="{2D8E0D67-8A1C-467A-81A4-2EDC2D9BF65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A113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113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113" i="1" a="1"/>
  <c r="BD11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113" i="1" a="1"/>
  <c r="BC11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<sst xmlns="http://schemas.openxmlformats.org/spreadsheetml/2006/main" count="5682" uniqueCount="1331">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</sst>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K1" activePane="topRight" state="frozen"/>
      <selection pane="topRight" activeCell="BP85" sqref="BP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303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30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30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307">
        <f>IF(BS_CONTROLE[[#This Row],[SUB]]=0, "-", BS_CONTROLE[[#This Row],[SUB]])</f>
        <v>71</v>
      </c>
      <c r="AP95" s="117">
        <f>BS_CONTROLE[[#This Row],[KM - Inicio]]</f>
        <v>205.2</v>
      </c>
      <c r="AQ95" s="307">
        <f>BS_CONTROLE[[#This Row],[KM - Inicio]]</f>
        <v>205.2</v>
      </c>
      <c r="AR95" s="120">
        <v>0.54513888888888884</v>
      </c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BINÁRIO</v>
      </c>
      <c r="BC95" s="308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308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303"/>
      <c r="F101" s="304"/>
      <c r="G101" s="177" t="str">
        <f>IF(D101="","*",VLOOKUP(F101,BS_ATIVIDADE[],3,FALSE))</f>
        <v>*</v>
      </c>
      <c r="H101" s="200"/>
      <c r="I101" s="158"/>
      <c r="J101" s="305"/>
      <c r="K101" s="305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30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30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307" t="str">
        <f>IF(BS_CONTROLE[[#This Row],[SUB]]=0, "-", BS_CONTROLE[[#This Row],[SUB]])</f>
        <v>-</v>
      </c>
      <c r="AP101" s="117">
        <f>BS_CONTROLE[[#This Row],[KM - Inicio]]</f>
        <v>0</v>
      </c>
      <c r="AQ101" s="30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308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308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305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30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30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/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307">
        <f>IF(BS_CONTROLE[[#This Row],[SUB]]=0, "-", BS_CONTROLE[[#This Row],[SUB]])</f>
        <v>73</v>
      </c>
      <c r="AP106" s="117">
        <f>BS_CONTROLE[[#This Row],[KM - Inicio]]</f>
        <v>56.296999999999997</v>
      </c>
      <c r="AQ106" s="30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308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308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305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/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/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30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30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/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307">
        <f>IF(BS_CONTROLE[[#This Row],[SUB]]=0, "-", BS_CONTROLE[[#This Row],[SUB]])</f>
        <v>71</v>
      </c>
      <c r="AP109" s="117">
        <f>BS_CONTROLE[[#This Row],[KM - Inicio]]</f>
        <v>230</v>
      </c>
      <c r="AQ109" s="30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308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308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303"/>
      <c r="F110" s="304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305">
        <v>71</v>
      </c>
      <c r="K110" s="305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30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30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/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304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307">
        <f>IF(BS_CONTROLE[[#This Row],[SUB]]=0, "-", BS_CONTROLE[[#This Row],[SUB]])</f>
        <v>71</v>
      </c>
      <c r="AP110" s="117">
        <f>BS_CONTROLE[[#This Row],[KM - Inicio]]</f>
        <v>214.41399999999999</v>
      </c>
      <c r="AQ110" s="30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308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308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303"/>
      <c r="F111" s="304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305">
        <v>70</v>
      </c>
      <c r="K111" s="305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30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30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/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304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307">
        <f>IF(BS_CONTROLE[[#This Row],[SUB]]=0, "-", BS_CONTROLE[[#This Row],[SUB]])</f>
        <v>70</v>
      </c>
      <c r="AP111" s="117">
        <f>BS_CONTROLE[[#This Row],[KM - Inicio]]</f>
        <v>168</v>
      </c>
      <c r="AQ111" s="30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308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308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/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61"/>
      <c r="E113" s="239">
        <v>91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10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H3009" sqref="G3009:H300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*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*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*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*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*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*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*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*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-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2025-11-06T18:44:44Z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