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90" documentId="8_{B6337239-1A00-434D-AAD0-422EA1FEB5AE}" xr6:coauthVersionLast="47" xr6:coauthVersionMax="47" xr10:uidLastSave="{B6432408-AA66-4F5C-ABBE-9BA18F26FE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<sst xmlns="http://schemas.openxmlformats.org/spreadsheetml/2006/main" count="8273" uniqueCount="1706">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</sst>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G219" activePane="bottomRight" state="frozen"/>
      <selection pane="bottomRight" activeCell="H226" sqref="H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</v>
      </c>
      <c r="BR225" s="18">
        <f t="shared" si="24"/>
        <v>1.2833333333333328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434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/>
      <c r="BN228" s="14"/>
      <c r="BO228" s="165"/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95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1663</v>
      </c>
      <c r="D5" s="374"/>
      <c r="E5" s="374"/>
      <c r="F5" s="374"/>
      <c r="G5" s="374"/>
      <c r="H5" s="374"/>
      <c r="I5" s="374"/>
      <c r="J5" s="375"/>
      <c r="K5" s="376" t="s">
        <v>1664</v>
      </c>
      <c r="L5" s="377"/>
      <c r="M5" s="377"/>
      <c r="N5" s="377"/>
      <c r="O5" s="378" t="s">
        <v>1665</v>
      </c>
      <c r="P5" s="379"/>
      <c r="Q5" s="380"/>
    </row>
    <row r="6" spans="1:17" s="93" customFormat="1" ht="15.75" customHeight="1">
      <c r="A6" s="87" t="s">
        <v>1666</v>
      </c>
      <c r="B6" s="94" t="s">
        <v>1667</v>
      </c>
      <c r="C6" s="95" t="s">
        <v>1170</v>
      </c>
      <c r="D6" s="96" t="s">
        <v>1171</v>
      </c>
      <c r="E6" s="95" t="s">
        <v>1668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1669</v>
      </c>
      <c r="M6" s="139" t="s">
        <v>627</v>
      </c>
      <c r="N6" s="140" t="s">
        <v>1165</v>
      </c>
      <c r="O6" s="246" t="s">
        <v>1208</v>
      </c>
      <c r="P6" s="157"/>
      <c r="Q6" s="193" t="s">
        <v>1670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ZPD-ZJU</v>
      </c>
      <c r="H228" s="154">
        <f>IF(FN_MC!K226="","*",FN_MC!K226)</f>
        <v>303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ZPD-ZJU</v>
      </c>
      <c r="M228" s="141">
        <f>IF(FN_MC!AP226="","*",FN_MC!AP226)</f>
        <v>303</v>
      </c>
      <c r="N228" s="141" t="str">
        <f>IF(FN_MC!AM226="","*",FN_MC!AM226)</f>
        <v>ZPD-ZJU</v>
      </c>
      <c r="O228" s="174">
        <f>FN_MC!BH226</f>
        <v>0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1671</v>
      </c>
      <c r="W1" s="386"/>
      <c r="X1" s="386"/>
      <c r="Y1" s="104"/>
    </row>
    <row r="2" spans="1:25" s="100" customFormat="1" ht="11.25" customHeight="1">
      <c r="A2" s="105" t="s">
        <v>1672</v>
      </c>
      <c r="B2" s="105" t="s">
        <v>1667</v>
      </c>
      <c r="C2" s="105" t="s">
        <v>603</v>
      </c>
      <c r="D2" s="106" t="s">
        <v>1170</v>
      </c>
      <c r="E2" s="106" t="s">
        <v>1171</v>
      </c>
      <c r="F2" s="106" t="s">
        <v>1666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1673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ZFH2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1674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1675</v>
      </c>
      <c r="C2" s="95" t="s">
        <v>1156</v>
      </c>
      <c r="D2" s="95" t="s">
        <v>596</v>
      </c>
      <c r="E2" s="95" t="s">
        <v>1676</v>
      </c>
      <c r="F2" s="95" t="s">
        <v>1677</v>
      </c>
      <c r="G2" s="95" t="s">
        <v>1678</v>
      </c>
      <c r="H2" s="95" t="s">
        <v>1679</v>
      </c>
      <c r="I2" s="95" t="s">
        <v>1680</v>
      </c>
      <c r="J2" s="95" t="s">
        <v>1681</v>
      </c>
      <c r="K2" s="131" t="s">
        <v>1682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1683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1684</v>
      </c>
      <c r="C4" s="322" t="s">
        <v>1685</v>
      </c>
      <c r="D4" s="322" t="s">
        <v>1686</v>
      </c>
      <c r="E4" s="322" t="s">
        <v>1687</v>
      </c>
      <c r="F4" s="322" t="s">
        <v>6</v>
      </c>
      <c r="G4" s="322" t="s">
        <v>1688</v>
      </c>
      <c r="H4" s="192"/>
    </row>
    <row r="5" spans="1:8">
      <c r="A5" s="192"/>
      <c r="B5" s="323" t="s">
        <v>1689</v>
      </c>
      <c r="C5" s="323">
        <v>309525</v>
      </c>
      <c r="D5" s="323" t="s">
        <v>1690</v>
      </c>
      <c r="E5" s="323" t="s">
        <v>842</v>
      </c>
      <c r="F5" s="323" t="s">
        <v>1691</v>
      </c>
      <c r="G5" s="324">
        <v>46296</v>
      </c>
      <c r="H5" s="192"/>
    </row>
    <row r="6" spans="1:8">
      <c r="A6" s="192"/>
      <c r="B6" s="323" t="s">
        <v>1692</v>
      </c>
      <c r="C6" s="323">
        <v>256875</v>
      </c>
      <c r="D6" s="323" t="s">
        <v>1693</v>
      </c>
      <c r="E6" s="323" t="s">
        <v>842</v>
      </c>
      <c r="F6" s="323" t="s">
        <v>1691</v>
      </c>
      <c r="G6" s="324">
        <v>46296</v>
      </c>
      <c r="H6" s="192"/>
    </row>
    <row r="7" spans="1:8">
      <c r="A7" s="192"/>
      <c r="B7" s="323" t="s">
        <v>1694</v>
      </c>
      <c r="C7" s="323">
        <v>257278</v>
      </c>
      <c r="D7" s="323" t="s">
        <v>1695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1696</v>
      </c>
      <c r="C8" s="323">
        <v>261794</v>
      </c>
      <c r="D8" s="323" t="s">
        <v>1697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1698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1699</v>
      </c>
      <c r="E3" s="319" t="s">
        <v>1700</v>
      </c>
      <c r="F3" s="319" t="s">
        <v>1701</v>
      </c>
      <c r="G3" s="319" t="s">
        <v>1702</v>
      </c>
      <c r="H3" s="319" t="s">
        <v>1703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2025-12-18T19:37:20Z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