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38" documentId="8_{B6337239-1A00-434D-AAD0-422EA1FEB5AE}" xr6:coauthVersionLast="47" xr6:coauthVersionMax="47" xr10:uidLastSave="{B066C969-5E4F-4CB3-82B4-60E6DA0970A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9" i="1" l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N411" i="11" s="1"/>
  <c r="AM422" i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<sst xmlns="http://schemas.openxmlformats.org/spreadsheetml/2006/main" count="5864" uniqueCount="1575">
  <si>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</si>
  <si>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</si>
  <si>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</si>
  <si>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</si>
  <si>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</si>
  <si>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</si>
  <si>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</si>
  <si>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</si>
  <si>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</si>
  <si>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</si>
  <si>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</si>
  <si>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</si>
  <si>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</si>
  <si>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</si>
  <si>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</si>
  <si>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</si>
  <si>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</si>
  <si>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</si>
  <si>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</si>
  <si>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</si>
  <si>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</si>
  <si>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</si>
  <si>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</si>
  <si>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</si>
  <si>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</si>
  <si>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</si>
  <si>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</si>
  <si>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</si>
  <si>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</si>
  <si>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</si>
  <si>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</si>
  <si>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</si>
  <si>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</si>
  <si>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</si>
  <si>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</si>
  <si>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</si>
  <si>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</si>
  <si>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</si>
  <si>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</si>
  <si>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</si>
  <si>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</si>
  <si>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</si>
  <si>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</si>
  <si>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</si>
  <si>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</si>
  <si>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</si>
  <si>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</si>
  <si>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</si>
  <si>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</si>
  <si>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</si>
  <si>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</si>
  <si>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</si>
  <si>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</si>
  <si>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</si>
  <si>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</si>
  <si>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</si>
  <si>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</si>
  <si>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</si>
  <si>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</si>
  <si>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</si>
  <si>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</si>
  <si>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</si>
  <si>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</si>
  <si>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</si>
  <si>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</si>
  <si>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</si>
  <si>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</si>
  <si>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</si>
  <si>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</si>
  <si>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</si>
  <si>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</si>
  <si>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</si>
  <si>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</si>
  <si>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</si>
  <si>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</si>
  <si>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</si>
  <si>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</si>
  <si>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</si>
  <si>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</si>
  <si>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</si>
  <si>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</si>
  <si>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</si>
  <si>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</si>
  <si>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</si>
  <si>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</si>
  <si>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</si>
  <si>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</si>
  <si>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</si>
  <si>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</si>
  <si>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</si>
  <si>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</si>
  <si>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</si>
  <si>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</si>
  <si>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</si>
  <si>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</si>
  <si>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</si>
  <si>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</si>
  <si>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</si>
  <si>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</si>
  <si>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</si>
  <si>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</si>
  <si>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</si>
  <si>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</si>
  <si>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</si>
  <si>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</si>
  <si>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</si>
  <si>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</si>
  <si>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</si>
  <si>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</si>
  <si>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</si>
  <si>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</si>
  <si>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</si>
  <si>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</si>
  <si>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</si>
  <si>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</si>
  <si>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</si>
  <si>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</si>
  <si>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</si>
  <si>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</si>
  <si>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</si>
  <si>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</si>
  <si>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</si>
  <si>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</si>
  <si>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</si>
  <si>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</si>
  <si>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</si>
  <si>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</si>
  <si>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</si>
  <si>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</si>
  <si>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</si>
  <si>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</si>
  <si>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</si>
  <si>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</si>
  <si>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</si>
  <si>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</si>
  <si>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</si>
  <si>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</si>
  <si>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</si>
  <si>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</si>
  <si>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</si>
  <si>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</si>
  <si>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</si>
  <si>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</si>
  <si>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</si>
  <si>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</si>
  <si>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</si>
  <si>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</si>
  <si>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</si>
  <si>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</si>
  <si>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</si>
  <si>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</si>
  <si>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</si>
  <si>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</si>
  <si>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</si>
  <si>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</si>
  <si>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</si>
  <si>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</si>
  <si>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</si>
  <si>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</si>
  <si>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</si>
  <si>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</si>
  <si>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</si>
  <si>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</si>
  <si>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</si>
  <si>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</si>
  <si>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</si>
  <si>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</si>
  <si>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</si>
  <si>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</si>
  <si>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</si>
  <si>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</si>
  <si>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</si>
  <si>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</si>
  <si>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</si>
  <si>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</si>
  <si>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</si>
  <si>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</si>
  <si>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</si>
  <si>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</si>
  <si>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</si>
  <si>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</si>
  <si>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</si>
  <si>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</si>
  <si>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</si>
  <si>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</si>
  <si>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</si>
  <si>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</si>
  <si>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</si>
  <si>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</si>
  <si>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</si>
  <si>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</si>
  <si>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</si>
  <si>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</si>
  <si>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</si>
  <si>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</si>
  <si>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</si>
  <si>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</si>
  <si>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</si>
  <si>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</si>
  <si>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</si>
  <si>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</si>
  <si>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</si>
  <si>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</si>
  <si>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</si>
  <si>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</si>
  <si>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</si>
  <si>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</si>
  <si>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</si>
  <si>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</si>
  <si>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</si>
  <si>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</si>
  <si>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</si>
  <si>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</si>
  <si>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</si>
  <si>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</si>
  <si>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</si>
  <si>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</si>
  <si>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</si>
  <si>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</si>
  <si>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</si>
  <si>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</si>
  <si>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</si>
  <si>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</si>
  <si>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</si>
  <si>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</si>
  <si>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</si>
  <si>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</si>
  <si>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</si>
  <si>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</si>
  <si>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</si>
  <si>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</si>
  <si>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</si>
  <si>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</si>
  <si>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</si>
  <si>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</si>
  <si>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</si>
  <si>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</si>
  <si>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</si>
  <si>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</si>
  <si>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</si>
  <si>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</si>
  <si>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</si>
  <si>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</si>
  <si>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</si>
  <si>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</si>
  <si>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</si>
  <si>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</si>
  <si>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</si>
  <si>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</si>
  <si>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</si>
  <si>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</si>
  <si>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</si>
  <si>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</si>
  <si>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</si>
  <si>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</si>
  <si>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</si>
  <si>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</si>
  <si>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</si>
  <si>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</si>
  <si>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</si>
  <si>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</si>
  <si>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</si>
  <si>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</si>
  <si>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</si>
  <si>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</si>
  <si>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</si>
  <si>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</si>
  <si>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</si>
  <si>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</si>
  <si>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</si>
  <si>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</si>
  <si>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</si>
  <si>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</si>
  <si>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</si>
  <si>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</si>
  <si>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</si>
  <si>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</si>
  <si>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</si>
  <si>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</si>
  <si>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</si>
  <si>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</si>
  <si>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</si>
  <si>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</si>
  <si>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</si>
  <si>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</si>
  <si>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</si>
  <si>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</si>
  <si>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</si>
  <si>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</si>
  <si>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</si>
  <si>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</si>
  <si>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</si>
  <si>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</si>
  <si>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</si>
  <si>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</si>
  <si>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</si>
  <si>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</si>
  <si>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</si>
  <si>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</si>
  <si>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</si>
  <si>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</si>
  <si>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</si>
  <si>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</si>
  <si>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</si>
  <si>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</si>
  <si>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</si>
  <si>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</si>
  <si>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</si>
  <si>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</si>
  <si>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</si>
  <si>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</si>
  <si>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</si>
  <si>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</si>
  <si>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</si>
  <si>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</si>
  <si>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</si>
  <si>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</si>
  <si>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</si>
  <si>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</si>
  <si>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</si>
  <si>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</si>
  <si>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</si>
  <si>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</si>
  <si>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</si>
  <si>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</si>
  <si>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</si>
  <si>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</si>
  <si>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</si>
  <si>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</si>
  <si>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</si>
  <si>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</si>
  <si>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</si>
  <si>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</si>
  <si>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</si>
  <si>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</si>
  <si>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</si>
  <si>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</si>
  <si>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</si>
  <si>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</si>
  <si>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</si>
  <si>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</si>
  <si>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</si>
  <si>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</si>
  <si>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</si>
  <si>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</si>
  <si>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</si>
  <si>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</si>
  <si>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</si>
  <si>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</si>
  <si>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</si>
  <si>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</si>
  <si>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</si>
  <si>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</si>
  <si>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</si>
  <si>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</si>
  <si>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</si>
  <si>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</si>
  <si>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</si>
  <si>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</si>
  <si>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</si>
  <si>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</si>
  <si>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</si>
  <si>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</si>
  <si>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</si>
  <si>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</si>
  <si>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</si>
  <si>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</si>
  <si>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</si>
  <si>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</si>
  <si>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</si>
  <si>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</si>
  <si>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</si>
  <si>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</si>
  <si>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</si>
  <si>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</si>
  <si>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</si>
  <si>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</si>
  <si>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</si>
  <si>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</si>
  <si>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</si>
  <si>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</si>
  <si>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</si>
  <si>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</si>
  <si>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</si>
  <si>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</si>
  <si>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</si>
  <si>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</si>
  <si>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</si>
  <si>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</si>
  <si>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</si>
  <si>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</si>
  <si>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</si>
  <si>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</si>
  <si>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</si>
  <si>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</si>
  <si>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</si>
  <si>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</si>
  <si>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</si>
  <si>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</si>
  <si>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</si>
  <si>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</si>
  <si>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</si>
  <si>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</si>
  <si>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</si>
  <si>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</si>
  <si>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</si>
  <si>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</si>
  <si>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</si>
  <si>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</si>
  <si>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</si>
  <si>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</si>
  <si>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</si>
  <si>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</si>
  <si>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</si>
  <si>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</si>
  <si>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</si>
  <si>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</si>
  <si>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</si>
  <si>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</si>
  <si>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</si>
  <si>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</si>
  <si>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</si>
  <si>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</si>
  <si>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</si>
  <si>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</si>
  <si>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</si>
  <si>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</si>
  <si>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</si>
  <si>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</si>
  <si>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</si>
  <si>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</si>
  <si>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</si>
  <si>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</si>
  <si>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</si>
  <si>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</si>
  <si>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</si>
  <si>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</si>
  <si>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</si>
  <si>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</si>
  <si>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</si>
  <si>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</si>
  <si>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</si>
  <si>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</si>
  <si>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</si>
  <si>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</si>
  <si>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</si>
  <si>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</si>
  <si>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</si>
  <si>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</si>
  <si>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</si>
  <si>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</si>
  <si>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</si>
  <si>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</si>
  <si>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</si>
  <si>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</si>
  <si>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</si>
  <si>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</si>
  <si>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</si>
  <si>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</si>
  <si>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</si>
  <si>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</si>
  <si>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</si>
  <si>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</si>
  <si>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</si>
  <si>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</si>
  <si>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</si>
  <si>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</si>
  <si>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</si>
  <si>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</si>
  <si>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</si>
  <si>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</si>
  <si>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</si>
  <si>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</si>
  <si>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</si>
  <si>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</si>
  <si>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</si>
  <si>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</si>
  <si>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</si>
  <si>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</si>
  <si>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</si>
  <si>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</si>
  <si>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</si>
  <si>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</si>
  <si>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</si>
  <si>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</si>
  <si>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</si>
  <si>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</si>
  <si>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</si>
  <si>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</si>
  <si>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</si>
  <si>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</si>
  <si>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</si>
  <si>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</si>
  <si>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</si>
  <si>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</si>
  <si>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</si>
  <si>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</si>
  <si>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</si>
  <si>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</si>
  <si>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</si>
  <si>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</si>
  <si>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</si>
  <si>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</si>
  <si>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</si>
  <si>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</si>
  <si>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</si>
  <si>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</si>
  <si>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</si>
  <si>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</si>
  <si>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</si>
  <si>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</si>
  <si>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</si>
  <si>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</si>
  <si>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</si>
  <si>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</si>
  <si>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</si>
  <si>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</si>
  <si>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</si>
  <si>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</si>
  <si>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</si>
  <si>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</si>
  <si>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</si>
  <si>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</si>
  <si>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</si>
  <si>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</si>
  <si>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</si>
  <si>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</si>
  <si>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</si>
  <si>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</si>
  <si>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</si>
  <si>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</si>
  <si>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</si>
  <si>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</si>
  <si>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</si>
  <si>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</si>
  <si>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</si>
  <si>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</si>
  <si>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</si>
  <si>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</si>
  <si>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</si>
  <si>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</si>
  <si>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</si>
  <si>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</si>
  <si>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</si>
  <si>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</si>
  <si>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</si>
  <si>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</si>
  <si>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</si>
  <si>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</si>
  <si>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</si>
  <si>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</si>
  <si>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</si>
  <si>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</si>
  <si>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</si>
  <si>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</si>
  <si>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</si>
  <si>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</si>
  <si>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</si>
  <si>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</si>
  <si>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</si>
  <si>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</si>
  <si>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</si>
  <si>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</si>
  <si>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</si>
  <si>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</si>
  <si>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</si>
  <si>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</si>
  <si>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</si>
  <si>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</si>
  <si>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</si>
  <si>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</si>
  <si>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</si>
  <si>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</si>
  <si>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</si>
  <si>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</si>
  <si>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</si>
  <si>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</si>
  <si>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</si>
  <si>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</si>
  <si>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</si>
  <si>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</si>
  <si>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</si>
  <si>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</si>
  <si>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</si>
  <si>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</si>
  <si>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</si>
  <si>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</si>
  <si>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</si>
  <si>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</si>
  <si>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</si>
  <si>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</si>
  <si>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</si>
  <si>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</si>
  <si>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</si>
  <si>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</si>
  <si>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</si>
  <si>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</si>
  <si>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</si>
  <si>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</si>
  <si>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</si>
  <si>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</si>
  <si>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</si>
  <si>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</si>
  <si>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</si>
  <si>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</si>
  <si>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</si>
  <si>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</si>
  <si>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</si>
  <si>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</si>
  <si>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</si>
  <si>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</si>
  <si>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</si>
  <si>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</si>
  <si>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</si>
  <si>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</si>
  <si>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</si>
  <si>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</si>
  <si>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</si>
  <si>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</si>
  <si>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</si>
  <si>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</si>
  <si>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</si>
  <si>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</si>
  <si>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</si>
  <si>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</si>
  <si>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</si>
  <si>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</si>
  <si>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</si>
  <si>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</si>
  <si>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</si>
  <si>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</si>
  <si>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</si>
  <si>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</si>
  <si>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</si>
  <si>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</si>
  <si>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</si>
  <si>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</si>
  <si>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</si>
  <si>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</si>
  <si>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</si>
  <si>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</si>
  <si>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</si>
  <si>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</si>
  <si>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</si>
  <si>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</si>
  <si>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</si>
  <si>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</si>
  <si>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</si>
  <si>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</si>
  <si>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</si>
  <si>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</si>
  <si>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</si>
  <si>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</si>
  <si>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</si>
  <si>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</si>
  <si>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</si>
  <si>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</si>
  <si>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</si>
  <si>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</si>
  <si>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</si>
  <si>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</si>
  <si>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</si>
  <si>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</si>
  <si>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</si>
  <si>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</si>
  <si>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</si>
  <si>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</si>
  <si>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</si>
  <si>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</si>
  <si>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</si>
  <si>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</si>
  <si>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</si>
  <si>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</si>
  <si>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</si>
  <si>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</si>
  <si>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</si>
  <si>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</si>
  <si>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</si>
  <si>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</si>
  <si>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</si>
  <si>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</si>
  <si>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</si>
  <si>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</si>
  <si>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</si>
  <si>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</si>
  <si>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</si>
  <si>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</si>
  <si>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</si>
  <si>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</si>
  <si>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</si>
  <si>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</si>
  <si>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</si>
  <si>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</si>
  <si>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</si>
  <si>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</si>
  <si>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</si>
  <si>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</si>
  <si>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</si>
  <si>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</si>
  <si>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</si>
  <si>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</si>
  <si>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</si>
  <si>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</si>
  <si>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</si>
  <si>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</si>
  <si>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</si>
  <si>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</si>
  <si>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</si>
  <si>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</si>
  <si>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</si>
  <si>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</si>
  <si>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</si>
  <si>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</si>
  <si>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</si>
  <si>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</si>
  <si>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</si>
  <si>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</si>
  <si>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</si>
  <si>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</si>
  <si>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</si>
  <si>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</si>
  <si>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</si>
  <si>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</si>
  <si>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</si>
  <si>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</si>
  <si>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</si>
  <si>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</si>
  <si>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</si>
  <si>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</si>
  <si>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</si>
  <si>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</si>
  <si>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</si>
  <si>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</si>
  <si>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</si>
  <si>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</si>
  <si>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</si>
  <si>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</si>
  <si>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</si>
  <si>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</si>
  <si>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</si>
  <si>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</si>
  <si>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</si>
  <si>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</si>
  <si>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</si>
  <si>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</si>
  <si>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</si>
  <si>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</si>
  <si>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</si>
  <si>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</si>
  <si>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</si>
  <si>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</si>
  <si>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</si>
  <si>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</si>
  <si>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</si>
  <si>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</si>
  <si>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</si>
  <si>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</si>
  <si>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</si>
  <si>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</si>
  <si>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</si>
  <si>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</si>
  <si>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</si>
  <si>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</si>
  <si>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</si>
  <si>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</si>
  <si>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</si>
  <si>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</si>
  <si>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</si>
  <si>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</si>
  <si>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</si>
  <si>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</si>
  <si>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</si>
  <si>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</si>
  <si>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</si>
  <si>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</si>
  <si>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</si>
  <si>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</si>
  <si>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</si>
  <si>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</si>
  <si>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</si>
  <si>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</si>
  <si>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</si>
  <si>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</si>
  <si>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</si>
  <si>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</si>
  <si>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</si>
  <si>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</si>
  <si>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</si>
  <si>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</si>
  <si>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</si>
  <si>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</si>
  <si>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</si>
  <si>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</si>
  <si>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</si>
  <si>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</si>
  <si>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</si>
  <si>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</si>
  <si>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</si>
  <si>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</si>
  <si>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</si>
  <si>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</si>
  <si>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</si>
  <si>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</si>
  <si>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</si>
  <si>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</si>
  <si>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</si>
  <si>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</si>
  <si>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</si>
  <si>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</si>
  <si>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</si>
  <si>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</si>
  <si>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</si>
  <si>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</si>
  <si>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</si>
  <si>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</si>
  <si>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</si>
  <si>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</si>
  <si>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</si>
  <si>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</si>
  <si>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</si>
  <si>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</si>
  <si>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</si>
  <si>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</si>
  <si>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</si>
  <si>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</si>
  <si>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</si>
  <si>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</si>
  <si>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</si>
  <si>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</si>
  <si>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</si>
  <si>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</si>
  <si>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</si>
  <si>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</si>
  <si>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</si>
  <si>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</si>
  <si>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</si>
  <si>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</si>
  <si>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</si>
  <si>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</si>
  <si>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</si>
  <si>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</si>
  <si>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</si>
  <si>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</si>
  <si>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</si>
  <si>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</si>
  <si>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</si>
  <si>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</si>
  <si>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</si>
  <si>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</si>
  <si>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</si>
  <si>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</si>
  <si>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</si>
  <si>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</si>
  <si>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</si>
  <si>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</si>
  <si>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</si>
  <si>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</si>
  <si>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</si>
  <si>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</si>
  <si>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</si>
  <si>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</si>
  <si>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</si>
  <si>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</si>
  <si>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</si>
  <si>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</si>
  <si>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</si>
  <si>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</si>
  <si>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</si>
  <si>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</si>
  <si>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</si>
  <si>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</si>
  <si>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</si>
  <si>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</si>
  <si>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</si>
  <si>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</si>
  <si>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</si>
  <si>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</si>
  <si>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</si>
  <si>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</si>
  <si>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</si>
  <si>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</si>
  <si>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</si>
  <si>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</si>
  <si>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</si>
  <si>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</si>
  <si>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</si>
  <si>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</si>
  <si>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</si>
  <si>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</si>
  <si>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</si>
  <si>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</si>
  <si>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</si>
  <si>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</si>
  <si>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</si>
  <si>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</si>
  <si>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</si>
  <si>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</si>
  <si>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</si>
  <si>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</si>
  <si>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</si>
  <si>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</si>
  <si>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</si>
  <si>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</si>
  <si>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</si>
  <si>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</si>
  <si>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</si>
  <si>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</si>
  <si>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</si>
  <si>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</si>
  <si>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</si>
  <si>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</si>
  <si>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</si>
  <si>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</si>
  <si>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</si>
  <si>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</si>
  <si>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</si>
  <si>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</si>
  <si>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</si>
  <si>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</si>
  <si>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</si>
  <si>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</si>
  <si>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</si>
  <si>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</si>
  <si>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</si>
  <si>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</si>
  <si>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</si>
  <si>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</si>
  <si>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</si>
  <si>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</si>
  <si>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</si>
  <si>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</si>
  <si>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</si>
  <si>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</si>
  <si>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</si>
  <si>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</si>
  <si>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</si>
  <si>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</si>
  <si>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</si>
  <si>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</si>
  <si>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</si>
  <si>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</si>
  <si>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</si>
  <si>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</si>
  <si>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</si>
  <si>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</si>
  <si>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</si>
  <si>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</si>
  <si>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</si>
  <si>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</si>
  <si>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</si>
  <si>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</si>
  <si>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</si>
  <si>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</si>
  <si>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</si>
  <si>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</si>
  <si>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</si>
  <si>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</si>
  <si>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</si>
  <si>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</si>
  <si>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</si>
  <si>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</si>
  <si>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</si>
  <si>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</si>
  <si>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</si>
  <si>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</si>
  <si>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</si>
  <si>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</si>
  <si>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</si>
  <si>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</si>
  <si>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</si>
  <si>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</si>
  <si>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</si>
  <si>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</si>
  <si>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</si>
  <si>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</si>
  <si>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</si>
  <si>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</si>
  <si>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</si>
  <si>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</si>
  <si>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</si>
  <si>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</si>
  <si>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</si>
  <si>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</si>
  <si>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</si>
  <si>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</si>
  <si>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</si>
  <si>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</si>
  <si>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</si>
  <si>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</si>
  <si>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</si>
  <si>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</si>
  <si>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</si>
  <si>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</si>
  <si>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</si>
  <si>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</si>
  <si>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</si>
  <si>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</si>
  <si>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</si>
  <si>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</si>
  <si>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</si>
  <si>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</si>
  <si>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</si>
  <si>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</si>
  <si>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</si>
  <si>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</si>
  <si>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</si>
  <si>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</si>
  <si>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</si>
  <si>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</si>
  <si>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</si>
  <si>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</si>
  <si>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</si>
  <si>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</si>
  <si>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</si>
  <si>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</si>
  <si>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</si>
  <si>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</si>
  <si>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</si>
  <si>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</si>
  <si>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</si>
  <si>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</si>
  <si>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</si>
  <si>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</si>
  <si>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</si>
  <si>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</si>
  <si>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</si>
  <si>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</si>
  <si>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</si>
  <si>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</si>
  <si>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</si>
  <si>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</si>
  <si>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</si>
  <si>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</si>
  <si>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</si>
  <si>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</si>
  <si>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</si>
  <si>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</si>
  <si>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</si>
  <si>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</si>
  <si>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</si>
  <si>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</si>
  <si>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</si>
  <si>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</si>
  <si>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</si>
  <si>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</si>
  <si>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</si>
  <si>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</si>
  <si>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</si>
  <si>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</si>
  <si>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</si>
  <si>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</si>
  <si>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</si>
  <si>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</si>
  <si>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</si>
  <si>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</si>
  <si>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</si>
  <si>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</si>
  <si>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</si>
  <si>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</si>
  <si>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</si>
  <si>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</si>
  <si>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</si>
  <si>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</si>
  <si>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</si>
  <si>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</si>
  <si>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</si>
  <si>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</si>
  <si>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</si>
  <si>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</si>
  <si>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</si>
  <si>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</si>
  <si>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</si>
  <si>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</si>
  <si>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</si>
  <si>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</si>
  <si>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</si>
  <si>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</si>
  <si>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</si>
  <si>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</si>
  <si>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</si>
  <si>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</si>
  <si>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</si>
  <si>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</si>
  <si>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</si>
  <si>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</si>
  <si>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</si>
  <si>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</si>
  <si>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</si>
  <si>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</si>
  <si>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</si>
  <si>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</si>
  <si>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</si>
  <si>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</si>
  <si>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</si>
  <si>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</si>
  <si>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</si>
  <si>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</si>
  <si>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</si>
  <si>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</si>
  <si>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</si>
  <si>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</si>
  <si>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</si>
  <si>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</si>
  <si>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</si>
  <si>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</si>
  <si>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</si>
  <si>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</si>
  <si>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</si>
  <si>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</si>
  <si>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</si>
  <si>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</si>
  <si>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</si>
  <si>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</si>
  <si>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</si>
  <si>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</si>
  <si>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</si>
  <si>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</si>
  <si>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</si>
  <si>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</si>
  <si>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</si>
  <si>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</si>
  <si>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</si>
  <si>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</si>
  <si>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</si>
  <si>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</si>
  <si>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</si>
  <si>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</si>
  <si>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</si>
  <si>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</si>
  <si>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</si>
  <si>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</si>
  <si>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</si>
  <si>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</si>
  <si>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</si>
  <si>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</si>
  <si>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</si>
  <si>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</si>
  <si>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</si>
  <si>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</si>
  <si>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</si>
  <si>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</si>
  <si>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</si>
  <si>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</si>
  <si>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</si>
  <si>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</si>
  <si>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</si>
  <si>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</si>
  <si>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</si>
  <si>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</si>
  <si>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</si>
  <si>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</si>
  <si>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</si>
  <si>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</si>
  <si>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</si>
  <si>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</si>
  <si>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</si>
  <si>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</si>
  <si>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</si>
  <si>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</si>
  <si>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</si>
  <si>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</si>
  <si>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</si>
  <si>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</si>
  <si>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</si>
  <si>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</si>
  <si>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</si>
  <si>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</si>
  <si>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</si>
  <si>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</si>
  <si>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</si>
  <si>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</si>
  <si>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</si>
  <si>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</si>
  <si>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</si>
  <si>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</si>
  <si>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</si>
  <si>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</si>
  <si>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</si>
  <si>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</si>
  <si>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</si>
  <si>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</si>
  <si>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</si>
  <si>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</si>
  <si>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</si>
  <si>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</si>
  <si>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</si>
  <si>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</si>
  <si>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</si>
  <si>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</si>
  <si>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</si>
  <si>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</si>
  <si>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</si>
  <si>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</si>
  <si>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</si>
  <si>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</si>
  <si>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</si>
  <si>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</si>
  <si>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</si>
  <si>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</si>
  <si>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</si>
  <si>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</si>
  <si>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</si>
  <si>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</si>
  <si>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</si>
  <si>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</si>
  <si>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</si>
  <si>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</si>
  <si>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</si>
  <si>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</si>
  <si>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</si>
  <si>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</si>
  <si>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</si>
  <si>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</si>
  <si>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</si>
  <si>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</si>
  <si>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</si>
  <si>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</si>
  <si>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</si>
  <si>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</si>
  <si>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</si>
  <si>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</si>
  <si>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</si>
  <si>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</si>
  <si>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</si>
  <si>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</si>
  <si>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</si>
  <si>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</si>
  <si>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</si>
  <si>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</si>
  <si>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</si>
  <si>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</si>
  <si>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</si>
  <si>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</si>
  <si>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</si>
  <si>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</si>
  <si>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</si>
  <si>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</si>
  <si>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</si>
  <si>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</si>
  <si>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</si>
  <si>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</si>
  <si>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</si>
  <si>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</si>
  <si>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</si>
  <si>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</si>
  <si>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</si>
  <si>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</si>
  <si>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</si>
  <si>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</si>
  <si>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</si>
  <si>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</si>
  <si>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</si>
  <si>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</si>
  <si>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</si>
  <si>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</si>
  <si>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</si>
  <si>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</si>
  <si>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</si>
  <si>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</si>
  <si>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</si>
  <si>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</si>
  <si>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</si>
  <si>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</si>
  <si>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</si>
  <si>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</si>
  <si>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</si>
  <si>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</si>
  <si>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</si>
  <si>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</si>
  <si>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</si>
  <si>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</si>
  <si>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</si>
  <si>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</si>
  <si>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</si>
  <si>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</si>
  <si>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</si>
  <si>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</si>
  <si>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</si>
  <si>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</si>
  <si>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</si>
  <si>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</si>
  <si>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</si>
  <si>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</si>
  <si>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</si>
  <si>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</si>
  <si>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</si>
  <si>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</si>
  <si>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</si>
  <si>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</si>
  <si>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</si>
  <si>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</si>
  <si>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</si>
  <si>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</si>
  <si>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</si>
  <si>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</si>
  <si>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</si>
  <si>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</si>
  <si>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</si>
  <si>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</si>
  <si>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</si>
  <si>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</si>
  <si>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</si>
  <si>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</si>
  <si>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</si>
  <si>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</si>
  <si>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</si>
  <si>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</si>
  <si>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</si>
  <si>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</si>
  <si>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</si>
  <si>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</si>
  <si>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</si>
  <si>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</si>
  <si>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</si>
  <si>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</si>
  <si>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</si>
  <si>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</si>
  <si>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</si>
  <si>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</si>
  <si>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</si>
  <si>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</si>
  <si>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</si>
  <si>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</si>
  <si>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</si>
  <si>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</si>
  <si>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</si>
  <si>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</si>
  <si>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</si>
  <si>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</si>
  <si>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</si>
  <si>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</si>
  <si>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</si>
  <si>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</si>
  <si>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</si>
  <si>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</si>
  <si>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</si>
  <si>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</si>
  <si>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</si>
  <si>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</si>
  <si>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</si>
  <si>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</si>
  <si>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</si>
  <si>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</si>
  <si>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</si>
  <si>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</si>
  <si>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</si>
  <si>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</si>
  <si>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</si>
  <si>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</si>
  <si>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</si>
  <si>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</si>
  <si>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</si>
  <si>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</si>
  <si>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</si>
  <si>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</si>
  <si>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</si>
  <si>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</si>
  <si>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</si>
  <si>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</si>
  <si>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</si>
  <si>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</si>
  <si>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</si>
  <si>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</si>
  <si>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</si>
  <si>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</si>
  <si>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</si>
  <si>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</si>
  <si>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</si>
  <si>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</si>
  <si>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</si>
  <si>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</si>
  <si>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</si>
  <si>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</si>
  <si>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</si>
  <si>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</si>
  <si>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</si>
  <si>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</si>
  <si>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</si>
  <si>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</si>
  <si>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</si>
  <si>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</si>
  <si>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</si>
  <si>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</si>
  <si>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</si>
  <si>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</si>
  <si>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</si>
  <si>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</si>
  <si>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</si>
  <si>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</si>
  <si>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</si>
  <si>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</si>
  <si>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</si>
  <si>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</si>
  <si>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</si>
  <si>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</si>
  <si>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</si>
  <si>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</si>
  <si>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</si>
  <si>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</si>
  <si>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</si>
  <si>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</si>
  <si>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</si>
  <si>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</si>
  <si>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</si>
  <si>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</si>
  <si>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</si>
  <si>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</si>
  <si>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</si>
  <si>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</si>
  <si>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</si>
  <si>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</si>
  <si>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</si>
  <si>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</si>
  <si>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</si>
  <si>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</si>
  <si>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</si>
  <si>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</si>
  <si>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</si>
  <si>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</si>
  <si>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</si>
  <si>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</si>
  <si>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</si>
  <si>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</si>
  <si>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</si>
  <si>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</si>
  <si>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</si>
  <si>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</si>
  <si>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</si>
  <si>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</si>
  <si>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</si>
  <si>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</si>
  <si>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</si>
  <si>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</si>
  <si>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</si>
  <si>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</si>
  <si>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</si>
  <si>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</si>
  <si>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</si>
  <si>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</si>
  <si>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</si>
  <si>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</si>
  <si>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</si>
  <si>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</si>
  <si>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</si>
  <si>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</si>
  <si>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</si>
  <si>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</si>
  <si>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</si>
  <si>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</si>
  <si>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</si>
  <si>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</si>
  <si>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</si>
  <si>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</si>
  <si>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</si>
  <si>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</si>
  <si>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</si>
  <si>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</si>
  <si>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</si>
  <si>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</si>
  <si>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</si>
  <si>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</si>
  <si>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</si>
  <si>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</si>
  <si>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</si>
  <si>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</si>
  <si>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</si>
  <si>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</si>
  <si>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</si>
  <si>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</si>
  <si>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</si>
  <si>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</si>
  <si>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</si>
  <si>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</si>
  <si>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</si>
  <si>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</si>
  <si>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</si>
  <si>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</si>
  <si>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</si>
  <si>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</si>
  <si>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</si>
  <si>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</si>
  <si>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</si>
  <si>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</si>
  <si>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</si>
  <si>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</si>
  <si>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</si>
  <si>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</si>
  <si>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</si>
  <si>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</si>
  <si>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</si>
  <si>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</si>
  <si>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</si>
  <si>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</si>
  <si>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</si>
  <si>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</si>
  <si>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</si>
  <si>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</si>
  <si>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</si>
  <si>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</si>
  <si>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</si>
  <si>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</si>
  <si>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</si>
  <si>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</si>
  <si>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</si>
  <si>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</si>
  <si>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</si>
  <si>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</si>
  <si>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</si>
  <si>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</si>
  <si>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</si>
  <si>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</si>
  <si>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</si>
  <si>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</si>
  <si>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</si>
  <si>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</si>
  <si>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</si>
  <si>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</si>
  <si>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</si>
  <si>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</si>
  <si>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</si>
  <si>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</si>
  <si>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</si>
  <si>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</si>
  <si>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</si>
  <si>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Descarga de 2 barras no equip - 98/563383-563931cv</t>
  </si>
  <si>
    <t>Após carregamento desloca de TGR para TIQ</t>
  </si>
  <si>
    <t>TCSTGR</t>
  </si>
  <si>
    <t>ZIQ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</si>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</sst>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J267" activePane="bottomRight" state="frozen"/>
      <selection pane="bottomRight" activeCell="V280" sqref="V2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/>
      <c r="P260" s="168"/>
      <c r="Q260" s="83"/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e">
        <f t="shared" si="32"/>
        <v>#DIV/0!</v>
      </c>
      <c r="BR260" s="18" t="e">
        <f t="shared" si="33"/>
        <v>#DIV/0!</v>
      </c>
      <c r="BS260" s="18" t="e">
        <f t="shared" si="34"/>
        <v>#DIV/0!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1524</v>
      </c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1525</v>
      </c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/>
      <c r="W270" s="168" t="s">
        <v>1309</v>
      </c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1526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 t="s">
        <v>1284</v>
      </c>
      <c r="W280" s="168" t="s">
        <v>1290</v>
      </c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Herbert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1527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/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e">
        <f t="shared" si="41"/>
        <v>#DIV/0!</v>
      </c>
      <c r="BR289" s="18">
        <f t="shared" si="42"/>
        <v>0</v>
      </c>
      <c r="BS289" s="18" t="e">
        <f t="shared" si="43"/>
        <v>#DIV/0!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1529</v>
      </c>
      <c r="E3" s="316" t="s">
        <v>1530</v>
      </c>
      <c r="F3" s="316" t="s">
        <v>1531</v>
      </c>
      <c r="G3" s="316" t="s">
        <v>1532</v>
      </c>
      <c r="H3" s="316" t="s">
        <v>1533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1536</v>
      </c>
      <c r="W1" s="385"/>
      <c r="X1" s="385"/>
      <c r="Y1" s="103"/>
    </row>
    <row r="2" spans="1:25" s="100" customFormat="1" ht="11.25" customHeight="1">
      <c r="A2" s="104" t="s">
        <v>1537</v>
      </c>
      <c r="B2" s="104" t="s">
        <v>1538</v>
      </c>
      <c r="C2" s="104" t="s">
        <v>7</v>
      </c>
      <c r="D2" s="105" t="s">
        <v>1177</v>
      </c>
      <c r="E2" s="105" t="s">
        <v>1178</v>
      </c>
      <c r="F2" s="105" t="s">
        <v>1539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1540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*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Herbert</v>
      </c>
      <c r="U281" s="109" t="str">
        <f>IF(FN_MC!W280="","*",FN_MC!W280)</f>
        <v>Ronda 7 dias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1541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1543</v>
      </c>
      <c r="C4" s="321" t="s">
        <v>1544</v>
      </c>
      <c r="D4" s="321" t="s">
        <v>1545</v>
      </c>
      <c r="E4" s="321" t="s">
        <v>1546</v>
      </c>
      <c r="F4" s="321" t="s">
        <v>367</v>
      </c>
      <c r="G4" s="321" t="s">
        <v>1547</v>
      </c>
      <c r="H4" s="187"/>
    </row>
    <row r="5" spans="1:8" ht="43.5">
      <c r="A5" s="187"/>
      <c r="B5" s="322" t="s">
        <v>1548</v>
      </c>
      <c r="C5" s="322">
        <v>309525</v>
      </c>
      <c r="D5" s="322" t="s">
        <v>1549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1550</v>
      </c>
      <c r="C6" s="322">
        <v>256875</v>
      </c>
      <c r="D6" s="322" t="s">
        <v>1551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1552</v>
      </c>
      <c r="C7" s="322">
        <v>257278</v>
      </c>
      <c r="D7" s="322" t="s">
        <v>1553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1554</v>
      </c>
      <c r="C8" s="322">
        <v>261794</v>
      </c>
      <c r="D8" s="322" t="s">
        <v>1555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1556</v>
      </c>
      <c r="C9" s="322">
        <v>257033</v>
      </c>
      <c r="D9" s="322" t="s">
        <v>1557</v>
      </c>
      <c r="E9" s="322" t="s">
        <v>240</v>
      </c>
      <c r="F9" s="322" t="s">
        <v>554</v>
      </c>
      <c r="G9" s="322" t="s">
        <v>1558</v>
      </c>
      <c r="H9" s="187"/>
    </row>
    <row r="10" spans="1:8" ht="43.5">
      <c r="A10" s="187"/>
      <c r="B10" s="322" t="s">
        <v>1559</v>
      </c>
      <c r="C10" s="322">
        <v>396578</v>
      </c>
      <c r="D10" s="322" t="s">
        <v>1560</v>
      </c>
      <c r="E10" s="322" t="s">
        <v>240</v>
      </c>
      <c r="F10" s="322" t="s">
        <v>554</v>
      </c>
      <c r="G10" s="322" t="s">
        <v>1558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1561</v>
      </c>
      <c r="C2" s="95" t="s">
        <v>1162</v>
      </c>
      <c r="D2" s="95" t="s">
        <v>1164</v>
      </c>
      <c r="E2" s="95" t="s">
        <v>1562</v>
      </c>
      <c r="F2" s="95" t="s">
        <v>1563</v>
      </c>
      <c r="G2" s="95" t="s">
        <v>1564</v>
      </c>
      <c r="H2" s="95" t="s">
        <v>1565</v>
      </c>
      <c r="I2" s="95" t="s">
        <v>1566</v>
      </c>
      <c r="J2" s="95" t="s">
        <v>1567</v>
      </c>
      <c r="K2" s="130" t="s">
        <v>1568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*</v>
      </c>
      <c r="I266" s="120" t="str">
        <f>IF(FN_MC!AC260="","*",FN_MC!AC260)</f>
        <v>*</v>
      </c>
      <c r="J266" s="121" t="str">
        <f>IF(FN_MC!AA260="","*",FN_MC!AA260)</f>
        <v>*</v>
      </c>
      <c r="K266" s="133" t="str">
        <f>IF(FN_MC!AD260="","*",FN_MC!AD260)</f>
        <v>*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*</v>
      </c>
      <c r="I269" s="120" t="str">
        <f>IF(FN_MC!AC263="","*",FN_MC!AC263)</f>
        <v>*</v>
      </c>
      <c r="J269" s="121" t="str">
        <f>IF(FN_MC!AA263="","*",FN_MC!AA263)</f>
        <v>*</v>
      </c>
      <c r="K269" s="133" t="str">
        <f>IF(FN_MC!AD263="","*",FN_MC!AD263)</f>
        <v>*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*</v>
      </c>
      <c r="I273" s="120" t="str">
        <f>IF(FN_MC!AC267="","*",FN_MC!AC267)</f>
        <v>*</v>
      </c>
      <c r="J273" s="121" t="str">
        <f>IF(FN_MC!AA267="","*",FN_MC!AA267)</f>
        <v>*</v>
      </c>
      <c r="K273" s="133" t="str">
        <f>IF(FN_MC!AD267="","*",FN_MC!AD267)</f>
        <v>*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*</v>
      </c>
      <c r="K276" s="133" t="str">
        <f>IF(FN_MC!AD270="","*",FN_MC!AD270)</f>
        <v>*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*</v>
      </c>
      <c r="I281" s="120" t="str">
        <f>IF(FN_MC!AC275="","*",FN_MC!AC275)</f>
        <v>*</v>
      </c>
      <c r="J281" s="121" t="str">
        <f>IF(FN_MC!AA275="","*",FN_MC!AA275)</f>
        <v>*</v>
      </c>
      <c r="K281" s="133" t="str">
        <f>IF(FN_MC!AD275="","*",FN_MC!AD275)</f>
        <v>*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*</v>
      </c>
      <c r="K290" s="133" t="str">
        <f>IF(FN_MC!AD284="","*",FN_MC!AD284)</f>
        <v>*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*</v>
      </c>
      <c r="I295" s="120" t="str">
        <f>IF(FN_MC!AC289="","*",FN_MC!AC289)</f>
        <v>*</v>
      </c>
      <c r="J295" s="121" t="str">
        <f>IF(FN_MC!AA289="","*",FN_MC!AA289)</f>
        <v>*</v>
      </c>
      <c r="K295" s="133" t="str">
        <f>IF(FN_MC!AD289="","*",FN_MC!AD289)</f>
        <v>*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1569</v>
      </c>
      <c r="D5" s="389"/>
      <c r="E5" s="389"/>
      <c r="F5" s="389"/>
      <c r="G5" s="389"/>
      <c r="H5" s="389"/>
      <c r="I5" s="389"/>
      <c r="J5" s="390"/>
      <c r="K5" s="391" t="s">
        <v>1570</v>
      </c>
      <c r="L5" s="392"/>
      <c r="M5" s="392"/>
      <c r="N5" s="392"/>
      <c r="O5" s="393" t="s">
        <v>1571</v>
      </c>
      <c r="P5" s="394"/>
      <c r="Q5" s="395"/>
    </row>
    <row r="6" spans="1:17" s="93" customFormat="1" ht="15.75" customHeight="1">
      <c r="A6" s="87" t="s">
        <v>1539</v>
      </c>
      <c r="B6" s="94" t="s">
        <v>1538</v>
      </c>
      <c r="C6" s="95" t="s">
        <v>1177</v>
      </c>
      <c r="D6" s="96" t="s">
        <v>1178</v>
      </c>
      <c r="E6" s="95" t="s">
        <v>1572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1573</v>
      </c>
      <c r="M6" s="138" t="s">
        <v>30</v>
      </c>
      <c r="N6" s="139" t="s">
        <v>1172</v>
      </c>
      <c r="O6" s="241" t="s">
        <v>1215</v>
      </c>
      <c r="P6" s="152"/>
      <c r="Q6" s="188" t="s">
        <v>1574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*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*</v>
      </c>
      <c r="J262" s="131" t="str">
        <f>IF(FN_MC!P260="","*",FN_MC!P260)</f>
        <v>*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*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*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*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*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*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*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*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2026-01-13T17:41:02Z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