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55" documentId="120_S{118792C3-22EF-5104-A093-F22BFE3913F3}" xr6:coauthVersionLast="47" xr6:coauthVersionMax="47" xr10:uidLastSave="{F30C2D43-4359-414E-A9A4-BA74519050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1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17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L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4" i="1" l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<sst xmlns="http://schemas.openxmlformats.org/spreadsheetml/2006/main" count="4376" uniqueCount="1199">
  <si>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</si>
  <si>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</si>
  <si>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</si>
  <si>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</si>
  <si>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</si>
  <si>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</si>
  <si>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</si>
  <si>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</si>
  <si>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</si>
  <si>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</si>
  <si>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</si>
  <si>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</si>
  <si>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</si>
  <si>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</si>
  <si>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</si>
  <si>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</si>
  <si>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</si>
  <si>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</si>
  <si>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</si>
  <si>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</si>
  <si>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</si>
  <si>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</si>
  <si>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</si>
  <si>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</si>
  <si>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</si>
  <si>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</si>
  <si>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</si>
  <si>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</si>
  <si>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</si>
  <si>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</si>
  <si>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</si>
  <si>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</si>
  <si>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</si>
  <si>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</si>
  <si>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</si>
  <si>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</si>
  <si>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</si>
  <si>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</si>
  <si>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</si>
  <si>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</si>
  <si>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</si>
  <si>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</si>
  <si>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</si>
  <si>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</si>
  <si>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</si>
  <si>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</si>
  <si>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</si>
  <si>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</si>
  <si>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</si>
  <si>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</si>
  <si>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</si>
  <si>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</si>
  <si>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</si>
  <si>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</si>
  <si>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</si>
  <si>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</si>
  <si>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</si>
  <si>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</si>
  <si>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</si>
  <si>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</si>
  <si>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</si>
  <si>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</si>
  <si>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</si>
  <si>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</si>
  <si>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</si>
  <si>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</si>
  <si>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</si>
  <si>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</si>
  <si>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</si>
  <si>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</si>
  <si>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</si>
  <si>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</si>
  <si>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</si>
  <si>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</si>
  <si>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</si>
  <si>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</si>
  <si>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</si>
  <si>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</si>
  <si>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</si>
  <si>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</si>
  <si>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</si>
  <si>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</si>
  <si>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</si>
  <si>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</si>
  <si>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</si>
  <si>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</si>
  <si>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</si>
  <si>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</si>
  <si>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</si>
  <si>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</si>
  <si>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</si>
  <si>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</si>
  <si>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</si>
  <si>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</si>
  <si>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</si>
  <si>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</si>
  <si>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</si>
  <si>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</si>
  <si>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</si>
  <si>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</si>
  <si>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</si>
  <si>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</si>
  <si>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</si>
  <si>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</si>
  <si>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</si>
  <si>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</si>
  <si>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</si>
  <si>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</si>
  <si>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</si>
  <si>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</si>
  <si>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</si>
  <si>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</si>
  <si>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</si>
  <si>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</si>
  <si>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</si>
  <si>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</si>
  <si>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</si>
  <si>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</si>
  <si>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</si>
  <si>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</si>
  <si>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</si>
  <si>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</si>
  <si>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</si>
  <si>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</si>
  <si>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</si>
  <si>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</si>
  <si>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</si>
  <si>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</si>
  <si>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</si>
  <si>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</si>
  <si>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</si>
  <si>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</si>
  <si>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</si>
  <si>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</si>
  <si>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</si>
  <si>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</si>
  <si>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</si>
  <si>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</si>
  <si>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</si>
  <si>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</si>
  <si>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</si>
  <si>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</si>
  <si>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</si>
  <si>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</si>
  <si>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</si>
  <si>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</si>
  <si>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</si>
  <si>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</si>
  <si>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</si>
  <si>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</si>
  <si>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</si>
  <si>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</si>
  <si>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</si>
  <si>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</si>
  <si>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</si>
  <si>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</si>
  <si>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</si>
  <si>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</si>
  <si>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</si>
  <si>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</si>
  <si>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</si>
  <si>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</si>
  <si>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</si>
  <si>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</si>
  <si>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</si>
  <si>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</si>
  <si>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</si>
  <si>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</si>
  <si>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</si>
  <si>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</si>
  <si>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</si>
  <si>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</si>
  <si>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</si>
  <si>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</si>
  <si>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</si>
  <si>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</si>
  <si>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</si>
  <si>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</si>
  <si>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</si>
  <si>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</si>
  <si>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</si>
  <si>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</si>
  <si>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</si>
  <si>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</si>
  <si>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</si>
  <si>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</si>
  <si>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</si>
  <si>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</si>
  <si>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</si>
  <si>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</si>
  <si>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</si>
  <si>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</si>
  <si>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</si>
  <si>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</si>
  <si>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</si>
  <si>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</si>
  <si>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</si>
  <si>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</si>
  <si>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</si>
  <si>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</si>
  <si>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</si>
  <si>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</si>
  <si>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</si>
  <si>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</si>
  <si>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</si>
  <si>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</si>
  <si>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</si>
  <si>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</si>
  <si>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</si>
  <si>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</si>
  <si>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</si>
  <si>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</si>
  <si>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</si>
  <si>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</si>
  <si>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</si>
  <si>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</si>
  <si>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</si>
  <si>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</si>
  <si>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</si>
  <si>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</si>
  <si>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</si>
  <si>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</si>
  <si>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</si>
  <si>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</si>
  <si>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</si>
  <si>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</si>
  <si>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</si>
  <si>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</si>
  <si>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</si>
  <si>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</si>
  <si>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</si>
  <si>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</si>
  <si>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</si>
  <si>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</si>
  <si>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</si>
  <si>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</si>
  <si>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</si>
  <si>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</si>
  <si>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</si>
  <si>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</si>
  <si>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</si>
  <si>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</si>
  <si>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</si>
  <si>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</si>
  <si>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</si>
  <si>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</si>
  <si>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</si>
  <si>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</si>
  <si>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</si>
  <si>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</si>
  <si>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</si>
  <si>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</si>
  <si>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</si>
  <si>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</si>
  <si>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</si>
  <si>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</si>
  <si>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</si>
  <si>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</si>
  <si>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</si>
  <si>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</si>
  <si>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</si>
  <si>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</si>
  <si>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</si>
  <si>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</si>
  <si>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</si>
  <si>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</si>
  <si>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</si>
  <si>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</si>
  <si>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</si>
  <si>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</si>
  <si>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</si>
  <si>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</si>
  <si>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</si>
  <si>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</si>
  <si>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</si>
  <si>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</si>
  <si>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</si>
  <si>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</si>
  <si>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</si>
  <si>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</si>
  <si>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</si>
  <si>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</si>
  <si>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</si>
  <si>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</si>
  <si>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</si>
  <si>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</si>
  <si>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</si>
  <si>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</si>
  <si>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</si>
  <si>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</si>
  <si>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</si>
  <si>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</si>
  <si>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</si>
  <si>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</si>
  <si>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</si>
  <si>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</si>
  <si>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</si>
  <si>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</si>
  <si>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</si>
  <si>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</si>
  <si>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</si>
  <si>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</si>
  <si>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</si>
  <si>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</si>
  <si>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</si>
  <si>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</si>
  <si>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</si>
  <si>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</si>
  <si>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</si>
  <si>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</si>
  <si>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</si>
  <si>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</si>
  <si>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</si>
  <si>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</si>
  <si>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</si>
  <si>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</si>
  <si>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</si>
  <si>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</si>
  <si>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</si>
  <si>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</si>
  <si>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</si>
  <si>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</si>
  <si>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</si>
  <si>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</si>
  <si>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</si>
  <si>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</si>
  <si>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</si>
  <si>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</si>
  <si>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</si>
  <si>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</si>
  <si>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</si>
  <si>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</si>
  <si>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</si>
  <si>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</si>
  <si>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</si>
  <si>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</si>
  <si>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</si>
  <si>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</si>
  <si>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</si>
  <si>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</si>
  <si>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</si>
  <si>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</si>
  <si>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</si>
  <si>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</si>
  <si>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</si>
  <si>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</si>
  <si>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</si>
  <si>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</si>
  <si>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</si>
  <si>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</si>
  <si>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</si>
  <si>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</si>
  <si>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</si>
  <si>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</si>
  <si>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</si>
  <si>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</si>
  <si>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</si>
  <si>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</si>
  <si>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</si>
  <si>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</si>
  <si>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</si>
  <si>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</si>
  <si>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</si>
  <si>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</si>
  <si>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</si>
  <si>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</si>
  <si>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</si>
  <si>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</si>
  <si>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</si>
  <si>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</si>
  <si>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</si>
  <si>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</si>
  <si>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</si>
  <si>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</si>
  <si>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</si>
  <si>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</si>
  <si>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</si>
  <si>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</si>
  <si>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</si>
  <si>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</si>
  <si>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</si>
  <si>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</si>
  <si>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</si>
  <si>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</si>
  <si>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</si>
  <si>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</si>
  <si>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</si>
  <si>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</si>
  <si>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</si>
  <si>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</si>
  <si>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</si>
  <si>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</si>
  <si>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</si>
  <si>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</si>
  <si>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</si>
  <si>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</si>
  <si>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</si>
  <si>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</si>
  <si>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</si>
  <si>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</si>
  <si>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</si>
  <si>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</si>
  <si>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</si>
  <si>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</si>
  <si>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</si>
  <si>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</si>
  <si>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</si>
  <si>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</si>
  <si>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</si>
  <si>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</si>
  <si>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</si>
  <si>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</si>
  <si>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</si>
  <si>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</si>
  <si>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</si>
  <si>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</si>
  <si>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</si>
  <si>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</si>
  <si>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</si>
  <si>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</si>
  <si>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</si>
  <si>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</si>
  <si>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</si>
  <si>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</si>
  <si>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</si>
  <si>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</si>
  <si>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</si>
  <si>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</si>
  <si>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</si>
  <si>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</si>
  <si>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</si>
  <si>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</si>
  <si>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</si>
  <si>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</si>
  <si>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</si>
  <si>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</si>
  <si>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</si>
  <si>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</si>
  <si>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</si>
  <si>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</si>
  <si>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</si>
  <si>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</si>
  <si>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</si>
  <si>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</si>
  <si>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</si>
  <si>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</si>
  <si>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</si>
  <si>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</si>
  <si>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</si>
  <si>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</si>
  <si>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</si>
  <si>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</si>
  <si>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</si>
  <si>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</si>
  <si>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</si>
  <si>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</si>
  <si>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</si>
  <si>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</si>
  <si>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</si>
  <si>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</si>
  <si>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</si>
  <si>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</si>
  <si>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</si>
  <si>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</si>
  <si>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</si>
  <si>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</si>
  <si>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</si>
  <si>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</si>
  <si>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</si>
  <si>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</si>
  <si>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</si>
  <si>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</si>
  <si>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</si>
  <si>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</si>
  <si>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</si>
  <si>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</si>
  <si>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</si>
  <si>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</si>
  <si>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</si>
  <si>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</si>
  <si>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</si>
  <si>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</si>
  <si>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</si>
  <si>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</si>
  <si>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</si>
  <si>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</si>
  <si>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</si>
  <si>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</si>
  <si>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</si>
  <si>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</si>
  <si>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</si>
  <si>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</si>
  <si>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</si>
  <si>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</si>
  <si>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</si>
  <si>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</si>
  <si>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</si>
  <si>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</si>
  <si>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</si>
  <si>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</si>
  <si>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</si>
  <si>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</si>
  <si>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</si>
  <si>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</si>
  <si>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</si>
  <si>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</si>
  <si>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</si>
  <si>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</si>
  <si>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</si>
  <si>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</si>
  <si>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</si>
  <si>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</si>
  <si>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</si>
  <si>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</si>
  <si>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</si>
  <si>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</si>
  <si>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</si>
  <si>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</si>
  <si>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</si>
  <si>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</si>
  <si>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</si>
  <si>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</si>
  <si>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</si>
  <si>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</si>
  <si>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</si>
  <si>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</si>
  <si>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</si>
  <si>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</si>
  <si>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</si>
  <si>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</si>
  <si>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</si>
  <si>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</si>
  <si>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</si>
  <si>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</si>
  <si>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</si>
  <si>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</si>
  <si>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</si>
  <si>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</si>
  <si>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</si>
  <si>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</si>
  <si>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</si>
  <si>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</si>
  <si>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</si>
  <si>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</si>
  <si>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</si>
  <si>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</si>
  <si>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</si>
  <si>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</si>
  <si>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</si>
  <si>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</si>
  <si>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</si>
  <si>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</si>
  <si>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</si>
  <si>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</si>
  <si>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</si>
  <si>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</si>
  <si>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</si>
  <si>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</si>
  <si>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</si>
  <si>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</si>
  <si>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</si>
  <si>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</si>
  <si>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</si>
  <si>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</si>
  <si>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</si>
  <si>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</si>
  <si>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</si>
  <si>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</si>
  <si>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</si>
  <si>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</si>
  <si>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</si>
  <si>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</si>
  <si>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</si>
  <si>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</si>
  <si>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</si>
  <si>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</si>
  <si>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</si>
  <si>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</si>
  <si>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</si>
  <si>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</si>
  <si>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</si>
  <si>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</si>
  <si>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</si>
  <si>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</si>
  <si>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</si>
  <si>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</si>
  <si>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</si>
  <si>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</si>
  <si>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</si>
  <si>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</si>
  <si>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</si>
  <si>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</si>
  <si>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</si>
  <si>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</si>
  <si>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</si>
  <si>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</si>
  <si>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</si>
  <si>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</si>
  <si>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</si>
  <si>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</si>
  <si>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</si>
  <si>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</si>
  <si>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</si>
  <si>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</si>
  <si>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</si>
  <si>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</si>
  <si>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</si>
  <si>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</si>
  <si>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</si>
  <si>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</si>
  <si>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</si>
  <si>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</si>
  <si>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</si>
  <si>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</si>
  <si>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</si>
  <si>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</si>
  <si>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</si>
  <si>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</si>
  <si>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</si>
  <si>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</si>
  <si>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</si>
  <si>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</si>
  <si>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</si>
  <si>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</si>
  <si>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</si>
  <si>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</si>
  <si>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</si>
  <si>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</si>
  <si>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</si>
  <si>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</si>
  <si>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</si>
  <si>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</si>
  <si>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</si>
  <si>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</si>
  <si>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</si>
  <si>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</si>
  <si>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</si>
  <si>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</si>
  <si>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</si>
  <si>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</si>
  <si>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</si>
  <si>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</si>
  <si>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</si>
  <si>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</si>
  <si>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</si>
  <si>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</si>
  <si>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</si>
  <si>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</si>
  <si>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</si>
  <si>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</si>
  <si>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</si>
  <si>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</si>
  <si>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</si>
  <si>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</si>
  <si>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</si>
  <si>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</si>
  <si>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</si>
  <si>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</si>
  <si>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</si>
  <si>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</si>
  <si>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</si>
  <si>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</si>
  <si>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</si>
  <si>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</si>
  <si>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</si>
  <si>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</si>
  <si>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</si>
  <si>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</si>
  <si>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</si>
  <si>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</si>
  <si>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</si>
  <si>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</si>
  <si>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</si>
  <si>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</si>
  <si>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</si>
  <si>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</si>
  <si>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</si>
  <si>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</si>
  <si>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</si>
  <si>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</si>
  <si>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</si>
  <si>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</si>
  <si>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</si>
  <si>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</si>
  <si>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</si>
  <si>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</si>
  <si>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</si>
  <si>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</si>
  <si>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</si>
  <si>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</si>
  <si>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</si>
  <si>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</si>
  <si>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</si>
  <si>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</si>
  <si>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</si>
  <si>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</si>
  <si>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</si>
  <si>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</si>
  <si>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</si>
  <si>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</si>
  <si>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</si>
  <si>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</si>
  <si>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</si>
  <si>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</si>
  <si>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</si>
  <si>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</si>
  <si>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</si>
  <si>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</si>
  <si>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</si>
  <si>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</si>
  <si>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</si>
  <si>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</si>
  <si>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</si>
  <si>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</si>
  <si>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</si>
  <si>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</si>
  <si>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</si>
  <si>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</si>
  <si>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</si>
  <si>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</si>
  <si>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</si>
  <si>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</si>
  <si>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</si>
  <si>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</si>
  <si>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</si>
  <si>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</si>
  <si>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</si>
  <si>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</si>
  <si>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</si>
  <si>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</si>
  <si>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</si>
  <si>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</si>
  <si>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</si>
  <si>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</si>
  <si>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</si>
  <si>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</si>
  <si>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</si>
  <si>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</si>
  <si>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</si>
  <si>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</si>
  <si>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</si>
  <si>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</si>
  <si>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</si>
  <si>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</si>
  <si>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</si>
  <si>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</si>
  <si>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</si>
  <si>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</si>
  <si>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</si>
  <si>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</si>
  <si>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</si>
  <si>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</si>
  <si>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</si>
  <si>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</si>
  <si>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</si>
  <si>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</si>
  <si>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</si>
  <si>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</si>
  <si>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</si>
  <si>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</si>
  <si>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</si>
  <si>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</si>
  <si>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</si>
  <si>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</si>
  <si>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</si>
  <si>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</si>
  <si>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</si>
  <si>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</si>
  <si>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</si>
  <si>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</si>
  <si>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</si>
  <si>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</si>
  <si>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</si>
  <si>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</si>
  <si>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</si>
  <si>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</si>
  <si>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</si>
  <si>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</si>
  <si>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</si>
  <si>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</si>
  <si>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</si>
  <si>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</si>
  <si>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</si>
  <si>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</si>
  <si>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</si>
  <si>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</si>
  <si>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</si>
  <si>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</si>
  <si>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</si>
  <si>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</si>
  <si>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</si>
  <si>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</si>
  <si>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</si>
  <si>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</si>
  <si>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</si>
  <si>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</si>
  <si>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</si>
  <si>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</si>
  <si>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</si>
  <si>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</si>
  <si>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</si>
  <si>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</si>
  <si>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</si>
  <si>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</si>
  <si>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</si>
  <si>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</si>
  <si>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</si>
  <si>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</si>
  <si>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</si>
  <si>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</si>
  <si>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</si>
  <si>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</si>
  <si>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</si>
  <si>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</si>
  <si>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</si>
  <si>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</si>
  <si>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</si>
  <si>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</si>
  <si>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</si>
  <si>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</si>
  <si>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</si>
  <si>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</si>
  <si>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</si>
  <si>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</si>
  <si>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</si>
  <si>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</si>
  <si>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</si>
  <si>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</si>
  <si>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</si>
  <si>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</si>
  <si>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</si>
  <si>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</si>
  <si>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</si>
  <si>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</si>
  <si>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</si>
  <si>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</si>
  <si>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</si>
  <si>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</si>
  <si>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</si>
  <si>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</si>
  <si>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</si>
  <si>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</si>
  <si>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</si>
  <si>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</si>
  <si>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</si>
  <si>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</si>
  <si>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</si>
  <si>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</si>
  <si>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</si>
  <si>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</si>
  <si>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</si>
  <si>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</si>
  <si>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</si>
  <si>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</si>
  <si>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</si>
  <si>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</si>
  <si>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</si>
  <si>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</si>
  <si>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</si>
  <si>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</si>
  <si>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</si>
  <si>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</si>
  <si>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</si>
  <si>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</si>
  <si>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</si>
  <si>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</si>
  <si>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</si>
  <si>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</si>
  <si>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</si>
  <si>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</si>
  <si>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</si>
  <si>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</si>
  <si>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</si>
  <si>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</si>
  <si>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</si>
  <si>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</si>
  <si>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</si>
  <si>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</si>
  <si>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</si>
  <si>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</si>
  <si>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</si>
  <si>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</si>
  <si>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</si>
  <si>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</si>
  <si>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</si>
  <si>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</si>
  <si>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</si>
  <si>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</si>
  <si>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</si>
  <si>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</si>
  <si>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</si>
  <si>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</si>
  <si>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</si>
  <si>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</si>
  <si>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</si>
  <si>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</si>
  <si>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</si>
  <si>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</si>
  <si>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</si>
  <si>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</si>
  <si>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</si>
  <si>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</si>
  <si>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</si>
  <si>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</si>
  <si>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</si>
  <si>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</si>
  <si>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</si>
  <si>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</si>
  <si>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</si>
  <si>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</si>
  <si>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</si>
  <si>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</si>
  <si>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</si>
  <si>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</si>
  <si>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</si>
  <si>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</si>
  <si>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</si>
  <si>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</si>
  <si>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</si>
  <si>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</si>
  <si>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</si>
  <si>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</si>
  <si>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</si>
  <si>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</si>
  <si>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</si>
  <si>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</si>
  <si>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</si>
  <si>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</si>
  <si>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</si>
  <si>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</si>
  <si>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</si>
  <si>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</si>
  <si>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</si>
  <si>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</si>
  <si>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</si>
  <si>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</si>
  <si>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</si>
  <si>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</si>
  <si>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</si>
  <si>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</si>
  <si>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</si>
  <si>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</si>
  <si>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</si>
  <si>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</si>
  <si>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</si>
  <si>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</si>
  <si>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</si>
  <si>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</si>
  <si>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</si>
  <si>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</si>
  <si>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</si>
  <si>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</si>
  <si>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</si>
  <si>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</si>
  <si>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</si>
  <si>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</si>
  <si>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</si>
  <si>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</si>
  <si>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</si>
  <si>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</si>
  <si>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</si>
  <si>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</si>
  <si>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</si>
  <si>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</si>
  <si>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</si>
  <si>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</si>
  <si>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</si>
  <si>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</si>
  <si>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</si>
  <si>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</si>
  <si>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</si>
  <si>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</si>
  <si>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</si>
  <si>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</si>
  <si>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</si>
  <si>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</si>
  <si>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</si>
  <si>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</si>
  <si>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</si>
  <si>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</si>
  <si>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</si>
  <si>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</si>
  <si>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</si>
  <si>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</si>
  <si>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</si>
  <si>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</si>
  <si>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</si>
  <si>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</si>
  <si>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</si>
  <si>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</si>
  <si>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</si>
  <si>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</si>
  <si>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</si>
  <si>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</si>
  <si>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</si>
  <si>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</si>
  <si>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</si>
  <si>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</si>
  <si>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</si>
  <si>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</si>
  <si>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</si>
  <si>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</si>
  <si>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</si>
  <si>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</si>
  <si>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</si>
  <si>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</si>
  <si>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</si>
  <si>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</si>
  <si>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</si>
  <si>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</si>
  <si>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</si>
  <si>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</si>
  <si>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</si>
  <si>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</si>
  <si>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</si>
  <si>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</si>
  <si>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</si>
  <si>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</si>
  <si>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</si>
  <si>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</si>
  <si>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</si>
  <si>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</si>
  <si>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</si>
  <si>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</si>
  <si>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</si>
  <si>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</si>
  <si>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</si>
  <si>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</si>
  <si>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</si>
  <si>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</si>
  <si>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</si>
  <si>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</si>
  <si>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</si>
  <si>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</si>
  <si>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</si>
  <si>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</si>
  <si>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</si>
  <si>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</si>
  <si>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</si>
  <si>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</si>
  <si>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</si>
  <si>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</si>
  <si>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</si>
  <si>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</si>
  <si>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</si>
  <si>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</si>
  <si>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</si>
  <si>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</si>
  <si>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</si>
  <si>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</si>
  <si>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</si>
  <si>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</si>
  <si>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</si>
  <si>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</si>
  <si>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</si>
  <si>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</si>
  <si>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</si>
  <si>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</si>
  <si>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</si>
  <si>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</si>
  <si>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</si>
  <si>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</si>
  <si>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</si>
  <si>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</si>
  <si>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</si>
  <si>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</si>
  <si>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</si>
  <si>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</si>
  <si>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</si>
  <si>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</si>
  <si>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</si>
  <si>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</si>
  <si>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</si>
  <si>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</si>
  <si>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</si>
  <si>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</si>
  <si>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</si>
  <si>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</si>
  <si>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</si>
  <si>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</si>
  <si>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</si>
  <si>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</si>
  <si>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</si>
  <si>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</si>
  <si>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</si>
  <si>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</si>
  <si>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</si>
  <si>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</si>
  <si>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</si>
  <si>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</si>
  <si>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</si>
  <si>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</si>
  <si>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</si>
  <si>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</si>
  <si>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</si>
  <si>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</si>
  <si>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</si>
  <si>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</si>
  <si>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</si>
  <si>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</si>
  <si>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</si>
  <si>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</si>
  <si>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</si>
  <si>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</si>
  <si>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</si>
  <si>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</si>
  <si>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</si>
  <si>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</si>
  <si>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</si>
  <si>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</si>
  <si>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</si>
  <si>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</si>
  <si>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</si>
  <si>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</si>
  <si>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</si>
  <si>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</si>
  <si>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</si>
  <si>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</si>
  <si>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</si>
  <si>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</si>
  <si>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</si>
  <si>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</si>
  <si>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</si>
  <si>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</si>
  <si>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</si>
  <si>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</si>
  <si>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</si>
  <si>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</si>
  <si>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</si>
  <si>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</si>
  <si>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</si>
  <si>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</si>
  <si>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</si>
  <si>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</si>
  <si>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</si>
  <si>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</si>
  <si>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</si>
  <si>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</si>
  <si>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</si>
  <si>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</si>
  <si>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</si>
  <si>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</si>
  <si>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</si>
  <si>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</si>
  <si>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</si>
  <si>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Previsao MC1 08:30 </t>
  </si>
  <si>
    <t>228ZVU/ZMO228</t>
  </si>
  <si>
    <t xml:space="preserve">Previsao MC1 09hrs devido abastecimento </t>
  </si>
  <si>
    <t>ZCZ-ZPN</t>
  </si>
  <si>
    <t>ZCZZPN</t>
  </si>
  <si>
    <t>136ZCV/ZCV1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</si>
  <si>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</si>
  <si>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</si>
  <si>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</si>
  <si>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</si>
  <si>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</si>
  <si>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Nelosn</t>
  </si>
  <si>
    <t>Substituição de trilho( vai ser 2 turma</t>
  </si>
  <si>
    <t>K58K59/K59K62</t>
  </si>
  <si>
    <t>Luiz</t>
  </si>
  <si>
    <t xml:space="preserve">Carregamento de dormentes, apos a finalização realizar a descarga de dormentes </t>
  </si>
  <si>
    <t>2 Maq. Escala 07:00</t>
  </si>
  <si>
    <t>V95</t>
  </si>
  <si>
    <t>ZMA-ZTO</t>
  </si>
  <si>
    <t>ZMAZTO</t>
  </si>
  <si>
    <t>Desloca de ZMA-ZTO para girar a frente da maquina e apos retorna para encerra em ZMA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</si>
  <si>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</si>
  <si>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</si>
  <si>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</si>
  <si>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</si>
  <si>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</si>
  <si>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</si>
  <si>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</si>
  <si>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</si>
  <si>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>100ZLI/K97100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</si>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</sst>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E1" activePane="topRight" state="frozen"/>
      <selection pane="topRight" activeCell="F20" sqref="F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/>
      <c r="AS16" s="120"/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0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/>
      <c r="BI18" s="18"/>
      <c r="BJ18" s="18"/>
      <c r="BK18" s="19"/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1150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/>
      <c r="BI19" s="18"/>
      <c r="BJ19" s="18"/>
      <c r="BK19" s="19"/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1151</v>
      </c>
      <c r="BK20" s="19"/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1152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1153</v>
      </c>
      <c r="W21" s="117" t="s">
        <v>1154</v>
      </c>
      <c r="X21" s="116" t="s">
        <v>522</v>
      </c>
      <c r="Y21" s="143" t="s">
        <v>515</v>
      </c>
      <c r="Z21" s="143"/>
      <c r="AA21" s="245" t="s">
        <v>1155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/>
      <c r="BI21" s="18"/>
      <c r="BJ21" s="18"/>
      <c r="BK21" s="19"/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1156</v>
      </c>
      <c r="W22" s="117" t="s">
        <v>1157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/>
      <c r="BI22" s="18"/>
      <c r="BJ22" s="18"/>
      <c r="BK22" s="19"/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1158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522</v>
      </c>
      <c r="Y23" s="143" t="s">
        <v>515</v>
      </c>
      <c r="Z23" s="116"/>
      <c r="AA23" s="117" t="s">
        <v>1161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/>
      <c r="BI23" s="18"/>
      <c r="BJ23" s="18"/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1162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1163</v>
      </c>
      <c r="N24" s="141" t="s">
        <v>1164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1159</v>
      </c>
      <c r="W24" s="117" t="s">
        <v>1165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/>
      <c r="AS24" s="120"/>
      <c r="AT24" s="120"/>
      <c r="AU24" s="165"/>
      <c r="AV24" s="165"/>
      <c r="AW24" s="15"/>
      <c r="AX24" s="15"/>
      <c r="AY24" s="12">
        <f t="shared" si="9"/>
        <v>0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/>
      <c r="BI24" s="18"/>
      <c r="BJ24" s="18"/>
      <c r="BK24" s="19"/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1166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1167</v>
      </c>
      <c r="W25" s="117" t="s">
        <v>1168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>
        <f t="shared" si="9"/>
        <v>0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/>
      <c r="BI25" s="18"/>
      <c r="BJ25" s="18"/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1169</v>
      </c>
      <c r="N26" s="117" t="s">
        <v>1170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1171</v>
      </c>
      <c r="W26" s="117" t="s">
        <v>1172</v>
      </c>
      <c r="X26" s="116" t="s">
        <v>522</v>
      </c>
      <c r="Y26" s="143" t="s">
        <v>515</v>
      </c>
      <c r="Z26" s="116"/>
      <c r="AA26" s="117" t="s">
        <v>1173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>
        <f t="shared" si="9"/>
        <v>0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Produção e Intervalo</v>
      </c>
      <c r="BR26" s="21">
        <f t="shared" si="7"/>
        <v>0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1174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/>
      <c r="AS27" s="120"/>
      <c r="AT27" s="120"/>
      <c r="AU27" s="165"/>
      <c r="AV27" s="165"/>
      <c r="AW27" s="15"/>
      <c r="AX27" s="15"/>
      <c r="AY27" s="12">
        <f t="shared" si="9"/>
        <v>0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Produção e Intervalo</v>
      </c>
      <c r="BR27" s="21">
        <f t="shared" si="7"/>
        <v>0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1175</v>
      </c>
      <c r="I28" s="186" t="s">
        <v>1175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1176</v>
      </c>
      <c r="W28" s="117" t="s">
        <v>1177</v>
      </c>
      <c r="X28" s="116" t="s">
        <v>522</v>
      </c>
      <c r="Y28" s="143" t="s">
        <v>515</v>
      </c>
      <c r="Z28" s="116"/>
      <c r="AA28" s="117" t="s">
        <v>1178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1179</v>
      </c>
      <c r="V1" s="290"/>
      <c r="W1" s="290"/>
    </row>
    <row r="2" spans="1:23" s="91" customFormat="1">
      <c r="A2" s="94" t="s">
        <v>1180</v>
      </c>
      <c r="B2" s="94" t="s">
        <v>1181</v>
      </c>
      <c r="C2" s="94" t="s">
        <v>511</v>
      </c>
      <c r="D2" s="95" t="s">
        <v>1063</v>
      </c>
      <c r="E2" s="95" t="s">
        <v>1064</v>
      </c>
      <c r="F2" s="95" t="s">
        <v>1182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1183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1185</v>
      </c>
      <c r="D5" s="292"/>
      <c r="E5" s="292"/>
      <c r="F5" s="292"/>
      <c r="G5" s="292"/>
      <c r="H5" s="292"/>
      <c r="I5" s="292"/>
      <c r="J5" s="293"/>
      <c r="K5" s="294" t="s">
        <v>1186</v>
      </c>
      <c r="L5" s="295"/>
      <c r="M5" s="295"/>
      <c r="N5" s="295"/>
      <c r="O5" s="296" t="s">
        <v>1187</v>
      </c>
      <c r="P5" s="297"/>
    </row>
    <row r="6" spans="1:16" s="81" customFormat="1" ht="15" customHeight="1">
      <c r="A6" s="73" t="s">
        <v>1182</v>
      </c>
      <c r="B6" s="82" t="s">
        <v>1181</v>
      </c>
      <c r="C6" s="83" t="s">
        <v>1063</v>
      </c>
      <c r="D6" s="84" t="s">
        <v>1064</v>
      </c>
      <c r="E6" s="83" t="s">
        <v>1188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1189</v>
      </c>
      <c r="M6" s="87" t="s">
        <v>710</v>
      </c>
      <c r="N6" s="88" t="s">
        <v>1058</v>
      </c>
      <c r="O6" s="205" t="s">
        <v>1101</v>
      </c>
      <c r="P6" s="148" t="s">
        <v>1190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 t="str">
        <f>IF(SP_NORTE!BH19="","*",SP_NORTE!BH19)</f>
        <v>*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 t="str">
        <f>IF(SP_NORTE!BH21="","*",SP_NORTE!BH21)</f>
        <v>*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 t="str">
        <f>IF(SP_NORTE!BH22="","*",SP_NORTE!BH22)</f>
        <v>*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 t="str">
        <f>IF(SP_NORTE!BH23="","*",SP_NORTE!BH23)</f>
        <v>*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 t="str">
        <f>IF(SP_NORTE!BH24="","*",SP_NORTE!BH24)</f>
        <v>*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 t="str">
        <f>IF(SP_NORTE!BH25="","*",SP_NORTE!BH25)</f>
        <v>*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 t="str">
        <f>IF(SP_NORTE!BH26="","*",SP_NORTE!BH26)</f>
        <v>*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 t="str">
        <f>IF(SP_NORTE!BH27="","*",SP_NORTE!BH27)</f>
        <v>*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 t="str">
        <f>IF(SP_NORTE!BH28="","*",SP_NORTE!BH28)</f>
        <v>*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1191</v>
      </c>
      <c r="C2" s="134" t="s">
        <v>1048</v>
      </c>
      <c r="D2" s="83" t="s">
        <v>1050</v>
      </c>
      <c r="E2" s="83" t="s">
        <v>1192</v>
      </c>
      <c r="F2" s="111" t="s">
        <v>1193</v>
      </c>
      <c r="G2" s="83" t="s">
        <v>1194</v>
      </c>
      <c r="H2" s="83" t="s">
        <v>1195</v>
      </c>
      <c r="I2" s="83" t="s">
        <v>1196</v>
      </c>
      <c r="J2" s="83" t="s">
        <v>1197</v>
      </c>
      <c r="K2" s="85" t="s">
        <v>1198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2026-01-02T10:57:45Z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