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411" documentId="8_{B6337239-1A00-434D-AAD0-422EA1FEB5AE}" xr6:coauthVersionLast="47" xr6:coauthVersionMax="47" xr10:uidLastSave="{D5D30BEA-FDEE-4B78-A8D7-20BB4F10D311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73" i="1" l="1"/>
  <c r="M173" i="1" a="1"/>
  <c r="M173" i="1" s="1"/>
  <c r="N172" i="1" a="1"/>
  <c r="N172" i="1" s="1"/>
  <c r="M172" i="1" a="1"/>
  <c r="M172" i="1" s="1"/>
  <c r="H172" i="1" a="1"/>
  <c r="H172" i="1" s="1"/>
  <c r="N185" i="1" a="1"/>
  <c r="N185" i="1"/>
  <c r="M185" i="1" a="1"/>
  <c r="M185" i="1"/>
  <c r="N184" i="1" a="1"/>
  <c r="N184" i="1"/>
  <c r="M184" i="1" a="1"/>
  <c r="M184" i="1"/>
  <c r="N183" i="1" a="1"/>
  <c r="N183" i="1"/>
  <c r="M183" i="1" a="1"/>
  <c r="M183" i="1"/>
  <c r="N182" i="1" a="1"/>
  <c r="N182" i="1"/>
  <c r="M182" i="1" a="1"/>
  <c r="M182" i="1"/>
  <c r="H178" i="1" a="1"/>
  <c r="H178" i="1" s="1"/>
  <c r="M178" i="1" a="1"/>
  <c r="M178" i="1" s="1"/>
  <c r="N178" i="1" a="1"/>
  <c r="N178" i="1" s="1"/>
  <c r="H179" i="1" a="1"/>
  <c r="H179" i="1" s="1"/>
  <c r="M179" i="1" a="1"/>
  <c r="M179" i="1" s="1"/>
  <c r="N179" i="1" a="1"/>
  <c r="N179" i="1" s="1"/>
  <c r="N180" i="1" a="1"/>
  <c r="N180" i="1" s="1"/>
  <c r="M180" i="1" a="1"/>
  <c r="M180" i="1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N168" i="1" a="1"/>
  <c r="N168" i="1" s="1"/>
  <c r="M169" i="1" a="1"/>
  <c r="M169" i="1" s="1"/>
  <c r="N169" i="1" a="1"/>
  <c r="N169" i="1" s="1"/>
  <c r="M170" i="1" a="1"/>
  <c r="M170" i="1" s="1"/>
  <c r="N170" i="1" a="1"/>
  <c r="N170" i="1" s="1"/>
  <c r="N166" i="1" a="1"/>
  <c r="N166" i="1" s="1"/>
  <c r="M166" i="1" a="1"/>
  <c r="M166" i="1" s="1"/>
  <c r="N164" i="1" a="1"/>
  <c r="N164" i="1" s="1"/>
  <c r="M164" i="1" a="1"/>
  <c r="M164" i="1" s="1"/>
  <c r="H164" i="1" a="1"/>
  <c r="H164" i="1" s="1"/>
  <c r="N163" i="1" a="1"/>
  <c r="N163" i="1" s="1"/>
  <c r="M163" i="1" a="1"/>
  <c r="M163" i="1" s="1"/>
  <c r="N162" i="1" a="1"/>
  <c r="N162" i="1" s="1"/>
  <c r="M162" i="1" a="1"/>
  <c r="M162" i="1" s="1"/>
  <c r="H162" i="1" a="1"/>
  <c r="H162" i="1" s="1"/>
  <c r="H158" i="1" a="1"/>
  <c r="H158" i="1" s="1"/>
  <c r="M152" i="1" a="1"/>
  <c r="M152" i="1"/>
  <c r="N152" i="1" a="1"/>
  <c r="N152" i="1"/>
  <c r="M154" i="1" a="1"/>
  <c r="M154" i="1"/>
  <c r="N154" i="1" a="1"/>
  <c r="N154" i="1"/>
  <c r="N93" i="1" a="1"/>
  <c r="N93" i="1"/>
  <c r="M93" i="1" a="1"/>
  <c r="M93" i="1"/>
  <c r="N38" i="1" a="1"/>
  <c r="N38" i="1"/>
  <c r="M38" i="1" a="1"/>
  <c r="M38" i="1"/>
  <c r="N150" i="1" a="1"/>
  <c r="N150" i="1" s="1"/>
  <c r="M150" i="1" a="1"/>
  <c r="M150" i="1" s="1"/>
  <c r="H150" i="1" a="1"/>
  <c r="H150" i="1" s="1"/>
  <c r="Q145" i="1"/>
  <c r="M145" i="1" a="1"/>
  <c r="M145" i="1" s="1"/>
  <c r="C133" i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N493" i="1"/>
  <c r="AO493" i="1"/>
  <c r="BE493" i="1" s="1"/>
  <c r="AP493" i="1"/>
  <c r="AQ493" i="1"/>
  <c r="BB493" i="1"/>
  <c r="BC493" i="1" a="1"/>
  <c r="BC493" i="1" s="1"/>
  <c r="BD493" i="1" a="1"/>
  <c r="BD493" i="1"/>
  <c r="BF493" i="1"/>
  <c r="BR493" i="1"/>
  <c r="BS493" i="1"/>
  <c r="A494" i="1"/>
  <c r="G494" i="1"/>
  <c r="M494" i="1" a="1"/>
  <c r="M494" i="1"/>
  <c r="N494" i="1" a="1"/>
  <c r="N494" i="1" s="1"/>
  <c r="AN494" i="1" s="1"/>
  <c r="R494" i="1"/>
  <c r="S494" i="1" a="1"/>
  <c r="S494" i="1" s="1"/>
  <c r="T494" i="1" a="1"/>
  <c r="T494" i="1"/>
  <c r="U494" i="1"/>
  <c r="AI494" i="1"/>
  <c r="AJ494" i="1"/>
  <c r="AK494" i="1"/>
  <c r="AL494" i="1"/>
  <c r="AM494" i="1"/>
  <c r="AO494" i="1"/>
  <c r="BE494" i="1" s="1"/>
  <c r="AP494" i="1"/>
  <c r="AQ494" i="1"/>
  <c r="BB494" i="1"/>
  <c r="BC494" i="1" a="1"/>
  <c r="BC494" i="1" s="1"/>
  <c r="BD494" i="1" a="1"/>
  <c r="BD494" i="1"/>
  <c r="BF494" i="1"/>
  <c r="BR494" i="1"/>
  <c r="BS494" i="1"/>
  <c r="A495" i="1"/>
  <c r="G495" i="1"/>
  <c r="M495" i="1" a="1"/>
  <c r="M495" i="1"/>
  <c r="N495" i="1" a="1"/>
  <c r="N495" i="1" s="1"/>
  <c r="AN495" i="1" s="1"/>
  <c r="R495" i="1"/>
  <c r="S495" i="1" a="1"/>
  <c r="S495" i="1" s="1"/>
  <c r="T495" i="1" a="1"/>
  <c r="T495" i="1"/>
  <c r="U495" i="1"/>
  <c r="AI495" i="1"/>
  <c r="AJ495" i="1"/>
  <c r="AK495" i="1"/>
  <c r="AL495" i="1"/>
  <c r="AM495" i="1"/>
  <c r="AO495" i="1"/>
  <c r="BE495" i="1" s="1"/>
  <c r="AP495" i="1"/>
  <c r="AQ495" i="1"/>
  <c r="BB495" i="1"/>
  <c r="BC495" i="1" a="1"/>
  <c r="BC495" i="1" s="1"/>
  <c r="BD495" i="1" a="1"/>
  <c r="BD495" i="1"/>
  <c r="BF495" i="1"/>
  <c r="BR495" i="1"/>
  <c r="BS495" i="1"/>
  <c r="A496" i="1"/>
  <c r="G496" i="1"/>
  <c r="M496" i="1" a="1"/>
  <c r="M496" i="1"/>
  <c r="N496" i="1" a="1"/>
  <c r="N496" i="1" s="1"/>
  <c r="AN496" i="1" s="1"/>
  <c r="R496" i="1"/>
  <c r="S496" i="1" a="1"/>
  <c r="S496" i="1" s="1"/>
  <c r="T496" i="1" a="1"/>
  <c r="T496" i="1"/>
  <c r="U496" i="1"/>
  <c r="AI496" i="1"/>
  <c r="AJ496" i="1"/>
  <c r="AK496" i="1"/>
  <c r="AL496" i="1"/>
  <c r="AM496" i="1"/>
  <c r="AO496" i="1"/>
  <c r="BE496" i="1" s="1"/>
  <c r="AP496" i="1"/>
  <c r="AQ496" i="1"/>
  <c r="BB496" i="1"/>
  <c r="BC496" i="1" a="1"/>
  <c r="BC496" i="1" s="1"/>
  <c r="BD496" i="1" a="1"/>
  <c r="BD496" i="1"/>
  <c r="BF496" i="1"/>
  <c r="BR496" i="1"/>
  <c r="BS496" i="1"/>
  <c r="A497" i="1"/>
  <c r="G497" i="1"/>
  <c r="M497" i="1" a="1"/>
  <c r="M497" i="1"/>
  <c r="N497" i="1" a="1"/>
  <c r="N497" i="1" s="1"/>
  <c r="AN497" i="1" s="1"/>
  <c r="R497" i="1"/>
  <c r="S497" i="1" a="1"/>
  <c r="S497" i="1" s="1"/>
  <c r="T497" i="1" a="1"/>
  <c r="T497" i="1"/>
  <c r="U497" i="1"/>
  <c r="AI497" i="1"/>
  <c r="AJ497" i="1"/>
  <c r="AK497" i="1"/>
  <c r="AL497" i="1"/>
  <c r="AM497" i="1"/>
  <c r="AO497" i="1"/>
  <c r="BE497" i="1" s="1"/>
  <c r="AP497" i="1"/>
  <c r="AQ497" i="1"/>
  <c r="BB497" i="1"/>
  <c r="BC497" i="1" a="1"/>
  <c r="BC497" i="1" s="1"/>
  <c r="BD497" i="1" a="1"/>
  <c r="BD497" i="1"/>
  <c r="BF497" i="1"/>
  <c r="BR497" i="1"/>
  <c r="BS497" i="1"/>
  <c r="A498" i="1"/>
  <c r="G498" i="1"/>
  <c r="M498" i="1" a="1"/>
  <c r="M498" i="1" s="1"/>
  <c r="AM498" i="1" s="1"/>
  <c r="N498" i="1" a="1"/>
  <c r="N498" i="1"/>
  <c r="AN498" i="1" s="1"/>
  <c r="R498" i="1"/>
  <c r="S498" i="1" a="1"/>
  <c r="S498" i="1"/>
  <c r="T498" i="1" a="1"/>
  <c r="T498" i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BE500" i="1" s="1"/>
  <c r="AP500" i="1"/>
  <c r="AQ500" i="1"/>
  <c r="BB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BE501" i="1" s="1"/>
  <c r="AP501" i="1"/>
  <c r="AQ501" i="1"/>
  <c r="BB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D504" i="1" a="1"/>
  <c r="BD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O506" i="1"/>
  <c r="BE506" i="1" s="1"/>
  <c r="AP506" i="1"/>
  <c r="AQ506" i="1"/>
  <c r="BB506" i="1"/>
  <c r="BC506" i="1" a="1"/>
  <c r="BC506" i="1" s="1"/>
  <c r="BD506" i="1" a="1"/>
  <c r="BD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D508" i="1" a="1"/>
  <c r="BD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D511" i="1" a="1"/>
  <c r="BD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E170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T174" i="1" a="1"/>
  <c r="T174" i="1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5" i="1" a="1"/>
  <c r="S175" i="1" s="1"/>
  <c r="T175" i="1" a="1"/>
  <c r="T175" i="1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6" i="1" a="1"/>
  <c r="S176" i="1" s="1"/>
  <c r="T176" i="1" a="1"/>
  <c r="T176" i="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7" i="1" a="1"/>
  <c r="S177" i="1" s="1"/>
  <c r="T177" i="1" a="1"/>
  <c r="T177" i="1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8" i="1" a="1"/>
  <c r="S178" i="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80" i="1" a="1"/>
  <c r="S180" i="1" s="1"/>
  <c r="T180" i="1" a="1"/>
  <c r="T180" i="1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81" i="1" a="1"/>
  <c r="S181" i="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2" i="1" a="1"/>
  <c r="S182" i="1" s="1"/>
  <c r="T182" i="1" a="1"/>
  <c r="T182" i="1" s="1"/>
  <c r="E179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3" i="1" a="1"/>
  <c r="S183" i="1" s="1"/>
  <c r="T183" i="1" a="1"/>
  <c r="T183" i="1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4" i="1" a="1"/>
  <c r="S184" i="1" s="1"/>
  <c r="T184" i="1" a="1"/>
  <c r="T184" i="1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T185" i="1" a="1"/>
  <c r="T185" i="1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E184" i="12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D187" i="12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D190" i="12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D193" i="12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E194" i="12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D196" i="12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E197" i="12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D199" i="12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E200" i="12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M205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D202" i="12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K209" i="11" s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D206" i="12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E207" i="12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K212" i="11" s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E210" i="12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D212" i="12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K218" i="11" s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D215" i="12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E216" i="12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M220" i="11" s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D218" i="12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E219" i="12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M223" i="11" s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E234" i="12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39" i="12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8" i="12" s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D149" i="12"/>
  <c r="E149" i="12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S10" i="12" s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D216" i="12"/>
  <c r="E187" i="12"/>
  <c r="E191" i="12"/>
  <c r="D191" i="12"/>
  <c r="E226" i="12"/>
  <c r="E220" i="12"/>
  <c r="D220" i="12"/>
  <c r="E241" i="12"/>
  <c r="E239" i="12"/>
  <c r="E203" i="12"/>
  <c r="D203" i="12"/>
  <c r="E233" i="12"/>
  <c r="E167" i="12"/>
  <c r="D167" i="12"/>
  <c r="E166" i="12"/>
  <c r="D166" i="12"/>
  <c r="E206" i="12"/>
  <c r="E180" i="12"/>
  <c r="D180" i="12"/>
  <c r="E236" i="12"/>
  <c r="E189" i="12"/>
  <c r="D189" i="12"/>
  <c r="E182" i="12"/>
  <c r="D182" i="12"/>
  <c r="E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D237" i="12"/>
  <c r="D231" i="12"/>
  <c r="E229" i="12"/>
  <c r="D228" i="12"/>
  <c r="E227" i="12"/>
  <c r="E224" i="12"/>
  <c r="E223" i="12"/>
  <c r="D223" i="12"/>
  <c r="E221" i="12"/>
  <c r="E218" i="12"/>
  <c r="E217" i="12"/>
  <c r="D217" i="12"/>
  <c r="E214" i="12"/>
  <c r="D214" i="12"/>
  <c r="E211" i="12"/>
  <c r="D211" i="12"/>
  <c r="D210" i="12"/>
  <c r="D207" i="12"/>
  <c r="E205" i="12"/>
  <c r="D205" i="12"/>
  <c r="E204" i="12"/>
  <c r="D200" i="12"/>
  <c r="E199" i="12"/>
  <c r="E198" i="12"/>
  <c r="D198" i="12"/>
  <c r="D197" i="12"/>
  <c r="E196" i="12"/>
  <c r="E195" i="12"/>
  <c r="D195" i="12"/>
  <c r="D194" i="12"/>
  <c r="E193" i="12"/>
  <c r="E192" i="12"/>
  <c r="D192" i="12"/>
  <c r="E190" i="12"/>
  <c r="E185" i="12"/>
  <c r="D185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9" i="12"/>
  <c r="S11" i="12"/>
  <c r="S7" i="12"/>
  <c r="S13" i="12"/>
  <c r="S5" i="12"/>
  <c r="S12" i="12"/>
  <c r="S286" i="12"/>
  <c r="S15" i="12"/>
  <c r="S22" i="12"/>
  <c r="S18" i="12"/>
  <c r="S23" i="12"/>
  <c r="S20" i="12"/>
  <c r="S19" i="12"/>
  <c r="S287" i="12"/>
  <c r="S288" i="12"/>
  <c r="S34" i="12"/>
  <c r="S35" i="12"/>
  <c r="S31" i="12"/>
  <c r="S36" i="12"/>
  <c r="S32" i="12"/>
  <c r="S29" i="12"/>
  <c r="S28" i="12"/>
  <c r="S37" i="12"/>
  <c r="S51" i="12"/>
  <c r="S281" i="12"/>
  <c r="S46" i="12"/>
  <c r="S43" i="12"/>
  <c r="S291" i="12"/>
  <c r="S285" i="12"/>
  <c r="S60" i="12"/>
  <c r="S52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294" i="12"/>
  <c r="S295" i="12"/>
  <c r="S296" i="12"/>
  <c r="S90" i="12"/>
  <c r="S89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72" i="1" l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L219" i="12"/>
  <c r="L191" i="12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7" i="1" a="1"/>
  <c r="BD517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505" i="1" a="1"/>
  <c r="BD505" i="1" s="1"/>
  <c r="BD514" i="1" a="1"/>
  <c r="BD514" i="1" s="1"/>
  <c r="BD510" i="1" a="1"/>
  <c r="BD510" i="1" s="1"/>
  <c r="BD507" i="1" a="1"/>
  <c r="BD507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78" i="11" l="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S117" i="1" a="1"/>
  <c r="S117" i="1" s="1"/>
  <c r="C119" i="11" s="1"/>
  <c r="G115" i="12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22" i="12" l="1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<sst xmlns="http://schemas.openxmlformats.org/spreadsheetml/2006/main" count="7107" uniqueCount="1672">
  <si>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</si>
  <si>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</si>
  <si>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</si>
  <si>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</si>
  <si>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</si>
  <si>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</si>
  <si>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</si>
  <si>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</si>
  <si>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</si>
  <si>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</si>
  <si>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</si>
  <si>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</si>
  <si>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</si>
  <si>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</si>
  <si>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</si>
  <si>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</si>
  <si>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</si>
  <si>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</si>
  <si>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</si>
  <si>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</si>
  <si>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</si>
  <si>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</si>
  <si>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</si>
  <si>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</si>
  <si>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</si>
  <si>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</si>
  <si>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</si>
  <si>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</si>
  <si>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</si>
  <si>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</si>
  <si>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</si>
  <si>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</si>
  <si>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</si>
  <si>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</si>
  <si>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</si>
  <si>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</si>
  <si>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</si>
  <si>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</si>
  <si>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</si>
  <si>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</si>
  <si>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</si>
  <si>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</si>
  <si>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</si>
  <si>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</si>
  <si>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</si>
  <si>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</si>
  <si>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</si>
  <si>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</si>
  <si>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</si>
  <si>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</si>
  <si>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</si>
  <si>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</si>
  <si>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</si>
  <si>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</si>
  <si>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</si>
  <si>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</si>
  <si>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</si>
  <si>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</si>
  <si>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</si>
  <si>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</si>
  <si>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</si>
  <si>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</si>
  <si>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</si>
  <si>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</si>
  <si>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</si>
  <si>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</si>
  <si>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</si>
  <si>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</si>
  <si>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</si>
  <si>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</si>
  <si>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</si>
  <si>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</si>
  <si>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</si>
  <si>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</si>
  <si>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</si>
  <si>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</si>
  <si>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</si>
  <si>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</si>
  <si>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</si>
  <si>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</si>
  <si>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</si>
  <si>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</si>
  <si>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</si>
  <si>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</si>
  <si>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</si>
  <si>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</si>
  <si>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</si>
  <si>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</si>
  <si>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</si>
  <si>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</si>
  <si>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</si>
  <si>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</si>
  <si>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</si>
  <si>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</si>
  <si>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</si>
  <si>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</si>
  <si>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</si>
  <si>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</si>
  <si>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</si>
  <si>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</si>
  <si>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</si>
  <si>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</si>
  <si>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</si>
  <si>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</si>
  <si>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</si>
  <si>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</si>
  <si>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</si>
  <si>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</si>
  <si>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</si>
  <si>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</si>
  <si>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</si>
  <si>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</si>
  <si>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</si>
  <si>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</si>
  <si>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</si>
  <si>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</si>
  <si>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</si>
  <si>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</si>
  <si>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</si>
  <si>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</si>
  <si>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</si>
  <si>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</si>
  <si>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</si>
  <si>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</si>
  <si>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</si>
  <si>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</si>
  <si>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</si>
  <si>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</si>
  <si>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</si>
  <si>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</si>
  <si>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</si>
  <si>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</si>
  <si>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</si>
  <si>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</si>
  <si>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</si>
  <si>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</si>
  <si>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</si>
  <si>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</si>
  <si>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</si>
  <si>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</si>
  <si>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</si>
  <si>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</si>
  <si>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</si>
  <si>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</si>
  <si>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</si>
  <si>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</si>
  <si>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</si>
  <si>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</si>
  <si>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</si>
  <si>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</si>
  <si>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</si>
  <si>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</si>
  <si>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</si>
  <si>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</si>
  <si>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</si>
  <si>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</si>
  <si>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</si>
  <si>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</si>
  <si>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</si>
  <si>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</si>
  <si>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</si>
  <si>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</si>
  <si>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</si>
  <si>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</si>
  <si>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</si>
  <si>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</si>
  <si>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</si>
  <si>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</si>
  <si>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</si>
  <si>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</si>
  <si>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</si>
  <si>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</si>
  <si>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</si>
  <si>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</si>
  <si>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</si>
  <si>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</si>
  <si>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</si>
  <si>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</si>
  <si>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</si>
  <si>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</si>
  <si>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</si>
  <si>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</si>
  <si>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</si>
  <si>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</si>
  <si>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</si>
  <si>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</si>
  <si>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</si>
  <si>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</si>
  <si>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</si>
  <si>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</si>
  <si>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</si>
  <si>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</si>
  <si>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</si>
  <si>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</si>
  <si>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</si>
  <si>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</si>
  <si>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</si>
  <si>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</si>
  <si>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</si>
  <si>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</si>
  <si>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</si>
  <si>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</si>
  <si>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</si>
  <si>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</si>
  <si>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</si>
  <si>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</si>
  <si>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</si>
  <si>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</si>
  <si>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</si>
  <si>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</si>
  <si>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</si>
  <si>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</si>
  <si>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</si>
  <si>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</si>
  <si>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</si>
  <si>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</si>
  <si>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</si>
  <si>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</si>
  <si>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</si>
  <si>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</si>
  <si>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</si>
  <si>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</si>
  <si>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</si>
  <si>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</si>
  <si>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</si>
  <si>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</si>
  <si>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</si>
  <si>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</si>
  <si>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</si>
  <si>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</si>
  <si>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</si>
  <si>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</si>
  <si>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</si>
  <si>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</si>
  <si>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</si>
  <si>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</si>
  <si>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</si>
  <si>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</si>
  <si>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</si>
  <si>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</si>
  <si>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</si>
  <si>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</si>
  <si>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</si>
  <si>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</si>
  <si>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</si>
  <si>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</si>
  <si>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</si>
  <si>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</si>
  <si>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</si>
  <si>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</si>
  <si>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</si>
  <si>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</si>
  <si>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</si>
  <si>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</si>
  <si>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</si>
  <si>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</si>
  <si>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</si>
  <si>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</si>
  <si>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</si>
  <si>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</si>
  <si>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</si>
  <si>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</si>
  <si>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</si>
  <si>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</si>
  <si>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</si>
  <si>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</si>
  <si>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</si>
  <si>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</si>
  <si>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</si>
  <si>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</si>
  <si>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</si>
  <si>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</si>
  <si>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</si>
  <si>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</si>
  <si>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</si>
  <si>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</si>
  <si>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</si>
  <si>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</si>
  <si>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</si>
  <si>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</si>
  <si>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</si>
  <si>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</si>
  <si>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</si>
  <si>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</si>
  <si>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</si>
  <si>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</si>
  <si>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</si>
  <si>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</si>
  <si>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</si>
  <si>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</si>
  <si>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</si>
  <si>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</si>
  <si>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</si>
  <si>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</si>
  <si>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</si>
  <si>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</si>
  <si>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</si>
  <si>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</si>
  <si>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</si>
  <si>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</si>
  <si>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</si>
  <si>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</si>
  <si>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</si>
  <si>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</si>
  <si>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</si>
  <si>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</si>
  <si>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</si>
  <si>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</si>
  <si>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</si>
  <si>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</si>
  <si>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</si>
  <si>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</si>
  <si>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</si>
  <si>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</si>
  <si>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</si>
  <si>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</si>
  <si>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</si>
  <si>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</si>
  <si>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</si>
  <si>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</si>
  <si>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</si>
  <si>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</si>
  <si>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</si>
  <si>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</si>
  <si>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</si>
  <si>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</si>
  <si>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</si>
  <si>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</si>
  <si>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</si>
  <si>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</si>
  <si>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</si>
  <si>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</si>
  <si>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</si>
  <si>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</si>
  <si>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</si>
  <si>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</si>
  <si>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</si>
  <si>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</si>
  <si>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</si>
  <si>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</si>
  <si>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</si>
  <si>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</si>
  <si>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</si>
  <si>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</si>
  <si>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</si>
  <si>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</si>
  <si>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</si>
  <si>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</si>
  <si>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</si>
  <si>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</si>
  <si>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</si>
  <si>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</si>
  <si>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</si>
  <si>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</si>
  <si>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</si>
  <si>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</si>
  <si>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</si>
  <si>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</si>
  <si>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</si>
  <si>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</si>
  <si>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</si>
  <si>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</si>
  <si>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</si>
  <si>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</si>
  <si>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</si>
  <si>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</si>
  <si>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</si>
  <si>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</si>
  <si>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</si>
  <si>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</si>
  <si>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</si>
  <si>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</si>
  <si>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</si>
  <si>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</si>
  <si>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</si>
  <si>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</si>
  <si>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</si>
  <si>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</si>
  <si>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</si>
  <si>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</si>
  <si>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</si>
  <si>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</si>
  <si>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</si>
  <si>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</si>
  <si>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</si>
  <si>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</si>
  <si>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</si>
  <si>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</si>
  <si>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</si>
  <si>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</si>
  <si>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</si>
  <si>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</si>
  <si>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</si>
  <si>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</si>
  <si>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</si>
  <si>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</si>
  <si>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</si>
  <si>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</si>
  <si>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</si>
  <si>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</si>
  <si>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</si>
  <si>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</si>
  <si>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</si>
  <si>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</si>
  <si>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</si>
  <si>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</si>
  <si>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</si>
  <si>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</si>
  <si>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</si>
  <si>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</si>
  <si>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</si>
  <si>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</si>
  <si>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</si>
  <si>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</si>
  <si>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</si>
  <si>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</si>
  <si>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</si>
  <si>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</si>
  <si>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</si>
  <si>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</si>
  <si>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</si>
  <si>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</si>
  <si>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</si>
  <si>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</si>
  <si>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</si>
  <si>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</si>
  <si>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</si>
  <si>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</si>
  <si>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</si>
  <si>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</si>
  <si>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</si>
  <si>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</si>
  <si>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</si>
  <si>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</si>
  <si>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</si>
  <si>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</si>
  <si>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</si>
  <si>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</si>
  <si>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</si>
  <si>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</si>
  <si>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</si>
  <si>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</si>
  <si>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</si>
  <si>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</si>
  <si>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</si>
  <si>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</si>
  <si>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</si>
  <si>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</si>
  <si>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</si>
  <si>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</si>
  <si>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</si>
  <si>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</si>
  <si>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</si>
  <si>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</si>
  <si>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</si>
  <si>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</si>
  <si>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</si>
  <si>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</si>
  <si>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</si>
  <si>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</si>
  <si>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</si>
  <si>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</si>
  <si>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</si>
  <si>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</si>
  <si>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</si>
  <si>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</si>
  <si>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</si>
  <si>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</si>
  <si>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</si>
  <si>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</si>
  <si>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</si>
  <si>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</si>
  <si>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</si>
  <si>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</si>
  <si>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</si>
  <si>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</si>
  <si>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</si>
  <si>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</si>
  <si>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</si>
  <si>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</si>
  <si>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</si>
  <si>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</si>
  <si>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</si>
  <si>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</si>
  <si>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</si>
  <si>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</si>
  <si>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</si>
  <si>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</si>
  <si>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</si>
  <si>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</si>
  <si>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</si>
  <si>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</si>
  <si>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</si>
  <si>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</si>
  <si>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</si>
  <si>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</si>
  <si>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</si>
  <si>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</si>
  <si>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</si>
  <si>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</si>
  <si>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</si>
  <si>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</si>
  <si>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</si>
  <si>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</si>
  <si>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</si>
  <si>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</si>
  <si>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</si>
  <si>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</si>
  <si>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</si>
  <si>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</si>
  <si>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</si>
  <si>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</si>
  <si>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</si>
  <si>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</si>
  <si>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</si>
  <si>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</si>
  <si>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</si>
  <si>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</si>
  <si>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</si>
  <si>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</si>
  <si>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</si>
  <si>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</si>
  <si>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</si>
  <si>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</si>
  <si>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</si>
  <si>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</si>
  <si>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</si>
  <si>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</si>
  <si>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</si>
  <si>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</si>
  <si>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</si>
  <si>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</si>
  <si>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</si>
  <si>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</si>
  <si>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</si>
  <si>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</si>
  <si>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</si>
  <si>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</si>
  <si>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</si>
  <si>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</si>
  <si>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</si>
  <si>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</si>
  <si>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</si>
  <si>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</si>
  <si>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</si>
  <si>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</si>
  <si>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</si>
  <si>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</si>
  <si>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</si>
  <si>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</si>
  <si>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</si>
  <si>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</si>
  <si>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</si>
  <si>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</si>
  <si>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</si>
  <si>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</si>
  <si>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</si>
  <si>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</si>
  <si>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</si>
  <si>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</si>
  <si>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</si>
  <si>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</si>
  <si>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</si>
  <si>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</si>
  <si>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</si>
  <si>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</si>
  <si>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</si>
  <si>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</si>
  <si>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</si>
  <si>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</si>
  <si>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</si>
  <si>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</si>
  <si>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</si>
  <si>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</si>
  <si>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</si>
  <si>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</si>
  <si>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</si>
  <si>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</si>
  <si>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</si>
  <si>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</si>
  <si>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</si>
  <si>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</si>
  <si>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</si>
  <si>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</si>
  <si>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</si>
  <si>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</si>
  <si>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</si>
  <si>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</si>
  <si>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</si>
  <si>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</si>
  <si>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</si>
  <si>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</si>
  <si>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</si>
  <si>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</si>
  <si>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</si>
  <si>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</si>
  <si>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</si>
  <si>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</si>
  <si>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</si>
  <si>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</si>
  <si>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</si>
  <si>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</si>
  <si>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</si>
  <si>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</si>
  <si>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</si>
  <si>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</si>
  <si>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</si>
  <si>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</si>
  <si>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</si>
  <si>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</si>
  <si>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</si>
  <si>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</si>
  <si>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</si>
  <si>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</si>
  <si>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</si>
  <si>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</si>
  <si>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</si>
  <si>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</si>
  <si>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</si>
  <si>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</si>
  <si>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</si>
  <si>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</si>
  <si>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</si>
  <si>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</si>
  <si>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</si>
  <si>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</si>
  <si>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</si>
  <si>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</si>
  <si>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</si>
  <si>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</si>
  <si>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</si>
  <si>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</si>
  <si>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</si>
  <si>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</si>
  <si>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</si>
  <si>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</si>
  <si>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</si>
  <si>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</si>
  <si>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</si>
  <si>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</si>
  <si>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</si>
  <si>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</si>
  <si>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</si>
  <si>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</si>
  <si>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</si>
  <si>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</si>
  <si>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</si>
  <si>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</si>
  <si>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</si>
  <si>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</si>
  <si>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</si>
  <si>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</si>
  <si>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</si>
  <si>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</si>
  <si>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</si>
  <si>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</si>
  <si>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</si>
  <si>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</si>
  <si>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</si>
  <si>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</si>
  <si>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</si>
  <si>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</si>
  <si>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</si>
  <si>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</si>
  <si>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</si>
  <si>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</si>
  <si>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</si>
  <si>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</si>
  <si>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</si>
  <si>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</si>
  <si>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</si>
  <si>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</si>
  <si>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</si>
  <si>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</si>
  <si>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</si>
  <si>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</si>
  <si>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</si>
  <si>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</si>
  <si>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</si>
  <si>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</si>
  <si>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</si>
  <si>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</si>
  <si>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</si>
  <si>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</si>
  <si>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</si>
  <si>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</si>
  <si>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</si>
  <si>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</si>
  <si>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</si>
  <si>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</si>
  <si>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</si>
  <si>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</si>
  <si>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</si>
  <si>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</si>
  <si>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</si>
  <si>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</si>
  <si>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</si>
  <si>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</si>
  <si>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</si>
  <si>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</si>
  <si>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</si>
  <si>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</si>
  <si>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</si>
  <si>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</si>
  <si>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</si>
  <si>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</si>
  <si>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</si>
  <si>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</si>
  <si>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</si>
  <si>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</si>
  <si>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</si>
  <si>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</si>
  <si>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</si>
  <si>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</si>
  <si>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</si>
  <si>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</si>
  <si>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</si>
  <si>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</si>
  <si>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</si>
  <si>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</si>
  <si>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</si>
  <si>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</si>
  <si>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</si>
  <si>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</si>
  <si>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</si>
  <si>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</si>
  <si>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</si>
  <si>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</si>
  <si>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</si>
  <si>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</si>
  <si>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</si>
  <si>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</si>
  <si>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</si>
  <si>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</si>
  <si>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</si>
  <si>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</si>
  <si>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</si>
  <si>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</si>
  <si>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</si>
  <si>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</si>
  <si>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</si>
  <si>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</si>
  <si>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</si>
  <si>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</si>
  <si>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</si>
  <si>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</si>
  <si>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</si>
  <si>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</si>
  <si>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</si>
  <si>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</si>
  <si>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</si>
  <si>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</si>
  <si>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</si>
  <si>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</si>
  <si>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</si>
  <si>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</si>
  <si>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</si>
  <si>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</si>
  <si>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</si>
  <si>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</si>
  <si>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</si>
  <si>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</si>
  <si>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</si>
  <si>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</si>
  <si>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</si>
  <si>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</si>
  <si>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</si>
  <si>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</si>
  <si>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</si>
  <si>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</si>
  <si>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</si>
  <si>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</si>
  <si>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</si>
  <si>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</si>
  <si>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</si>
  <si>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</si>
  <si>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</si>
  <si>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</si>
  <si>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</si>
  <si>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</si>
  <si>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</si>
  <si>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</si>
  <si>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</si>
  <si>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</si>
  <si>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</si>
  <si>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</si>
  <si>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</si>
  <si>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</si>
  <si>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</si>
  <si>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</si>
  <si>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</si>
  <si>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</si>
  <si>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</si>
  <si>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</si>
  <si>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</si>
  <si>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</si>
  <si>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</si>
  <si>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</si>
  <si>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</si>
  <si>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</si>
  <si>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</si>
  <si>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</si>
  <si>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</si>
  <si>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</si>
  <si>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</si>
  <si>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</si>
  <si>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</si>
  <si>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</si>
  <si>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</si>
  <si>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</si>
  <si>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</si>
  <si>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</si>
  <si>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</si>
  <si>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</si>
  <si>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</si>
  <si>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</si>
  <si>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</si>
  <si>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</si>
  <si>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</si>
  <si>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</si>
  <si>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</si>
  <si>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</si>
  <si>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</si>
  <si>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</si>
  <si>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</si>
  <si>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</si>
  <si>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</si>
  <si>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</si>
  <si>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</si>
  <si>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</si>
  <si>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</si>
  <si>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</si>
  <si>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</si>
  <si>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</si>
  <si>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</si>
  <si>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</si>
  <si>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</si>
  <si>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</si>
  <si>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</si>
  <si>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</si>
  <si>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</si>
  <si>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</si>
  <si>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</si>
  <si>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</si>
  <si>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</si>
  <si>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</si>
  <si>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</si>
  <si>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</si>
  <si>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</si>
  <si>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</si>
  <si>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</si>
  <si>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</si>
  <si>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</si>
  <si>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</si>
  <si>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</si>
  <si>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</si>
  <si>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</si>
  <si>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</si>
  <si>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</si>
  <si>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</si>
  <si>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</si>
  <si>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</si>
  <si>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</si>
  <si>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</si>
  <si>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</si>
  <si>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</si>
  <si>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</si>
  <si>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</si>
  <si>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</si>
  <si>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</si>
  <si>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</si>
  <si>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</si>
  <si>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</si>
  <si>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</si>
  <si>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</si>
  <si>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</si>
  <si>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</si>
  <si>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</si>
  <si>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</si>
  <si>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</si>
  <si>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</si>
  <si>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</si>
  <si>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</si>
  <si>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</si>
  <si>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</si>
  <si>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</si>
  <si>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</si>
  <si>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</si>
  <si>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</si>
  <si>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</si>
  <si>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</si>
  <si>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</si>
  <si>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</si>
  <si>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</si>
  <si>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</si>
  <si>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</si>
  <si>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</si>
  <si>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</si>
  <si>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</si>
  <si>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</si>
  <si>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</si>
  <si>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</si>
  <si>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</si>
  <si>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</si>
  <si>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</si>
  <si>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</si>
  <si>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</si>
  <si>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</si>
  <si>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</si>
  <si>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</si>
  <si>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</si>
  <si>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</si>
  <si>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</si>
  <si>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</si>
  <si>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</si>
  <si>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</si>
  <si>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</si>
  <si>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</si>
  <si>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</si>
  <si>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</si>
  <si>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</si>
  <si>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</si>
  <si>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</si>
  <si>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</si>
  <si>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</si>
  <si>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</si>
  <si>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</si>
  <si>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</si>
  <si>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</si>
  <si>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</si>
  <si>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</si>
  <si>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</si>
  <si>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</si>
  <si>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</si>
  <si>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</si>
  <si>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</si>
  <si>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</si>
  <si>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</si>
  <si>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</si>
  <si>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</si>
  <si>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</si>
  <si>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</si>
  <si>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</si>
  <si>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</si>
  <si>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</si>
  <si>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</si>
  <si>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</si>
  <si>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</si>
  <si>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</si>
  <si>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</si>
  <si>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</si>
  <si>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</si>
  <si>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</si>
  <si>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</si>
  <si>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</si>
  <si>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</si>
  <si>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</si>
  <si>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</si>
  <si>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</si>
  <si>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</si>
  <si>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</si>
  <si>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</si>
  <si>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</si>
  <si>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</si>
  <si>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</si>
  <si>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</si>
  <si>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</si>
  <si>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</si>
  <si>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</si>
  <si>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</si>
  <si>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</si>
  <si>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</si>
  <si>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</si>
  <si>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</si>
  <si>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</si>
  <si>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</si>
  <si>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</si>
  <si>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</si>
  <si>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</si>
  <si>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</si>
  <si>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</si>
  <si>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</si>
  <si>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</si>
  <si>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</si>
  <si>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</si>
  <si>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</si>
  <si>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</si>
  <si>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</si>
  <si>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</si>
  <si>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</si>
  <si>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</si>
  <si>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</si>
  <si>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</si>
  <si>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</si>
  <si>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</si>
  <si>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</si>
  <si>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</si>
  <si>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</si>
  <si>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</si>
  <si>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</si>
  <si>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</si>
  <si>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</si>
  <si>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</si>
  <si>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</si>
  <si>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</si>
  <si>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</si>
  <si>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</si>
  <si>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</si>
  <si>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</si>
  <si>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</si>
  <si>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</si>
  <si>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</si>
  <si>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</si>
  <si>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</si>
  <si>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</si>
  <si>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</si>
  <si>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</si>
  <si>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</si>
  <si>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</si>
  <si>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</si>
  <si>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</si>
  <si>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</si>
  <si>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</si>
  <si>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</si>
  <si>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</si>
  <si>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</si>
  <si>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</si>
  <si>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</si>
  <si>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</si>
  <si>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</si>
  <si>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</si>
  <si>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</si>
  <si>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</si>
  <si>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</si>
  <si>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</si>
  <si>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</si>
  <si>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</si>
  <si>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</si>
  <si>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</si>
  <si>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</si>
  <si>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</si>
  <si>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</si>
  <si>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</si>
  <si>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</si>
  <si>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</si>
  <si>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</si>
  <si>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</si>
  <si>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</si>
  <si>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</si>
  <si>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</si>
  <si>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</si>
  <si>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</si>
  <si>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</si>
  <si>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</si>
  <si>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</si>
  <si>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</si>
  <si>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</si>
  <si>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</si>
  <si>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</si>
  <si>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</si>
  <si>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</si>
  <si>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</si>
  <si>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</si>
  <si>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</si>
  <si>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</si>
  <si>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</si>
  <si>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</si>
  <si>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</si>
  <si>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</si>
  <si>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</si>
  <si>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</si>
  <si>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</si>
  <si>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</si>
  <si>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</si>
  <si>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</si>
  <si>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</si>
  <si>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</si>
  <si>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</si>
  <si>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</si>
  <si>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</si>
  <si>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</si>
  <si>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</si>
  <si>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</si>
  <si>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</si>
  <si>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</si>
  <si>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</si>
  <si>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</si>
  <si>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</si>
  <si>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</si>
  <si>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</si>
  <si>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</si>
  <si>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</si>
  <si>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</si>
  <si>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</si>
  <si>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</si>
  <si>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</si>
  <si>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</si>
  <si>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</si>
  <si>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</si>
  <si>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</si>
  <si>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</si>
  <si>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</si>
  <si>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</si>
  <si>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</si>
  <si>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</si>
  <si>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</si>
  <si>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</si>
  <si>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</si>
  <si>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</si>
  <si>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</si>
  <si>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</si>
  <si>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</si>
  <si>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</si>
  <si>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</si>
  <si>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</si>
  <si>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</si>
  <si>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</si>
  <si>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</si>
  <si>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</si>
  <si>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</si>
  <si>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</si>
  <si>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</si>
  <si>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</si>
  <si>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</si>
  <si>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</si>
  <si>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</si>
  <si>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</si>
  <si>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</si>
  <si>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</si>
  <si>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</si>
  <si>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</si>
  <si>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</si>
  <si>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</si>
  <si>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</si>
  <si>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</si>
  <si>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</si>
  <si>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</si>
  <si>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</si>
  <si>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</si>
  <si>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</si>
  <si>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</si>
  <si>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</si>
  <si>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</si>
  <si>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</si>
  <si>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</si>
  <si>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</si>
  <si>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</si>
  <si>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</si>
  <si>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</si>
  <si>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</si>
  <si>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</si>
  <si>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</si>
  <si>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</si>
  <si>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</si>
  <si>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</si>
  <si>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</si>
  <si>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</si>
  <si>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</si>
  <si>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</si>
  <si>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</si>
  <si>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</si>
  <si>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</si>
  <si>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</si>
  <si>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</si>
  <si>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</si>
  <si>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</si>
  <si>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</si>
  <si>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</si>
  <si>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</si>
  <si>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</si>
  <si>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</si>
  <si>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</si>
  <si>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</si>
  <si>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</si>
  <si>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</si>
  <si>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</si>
  <si>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</si>
  <si>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</si>
  <si>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</si>
  <si>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</si>
  <si>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</si>
  <si>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</si>
  <si>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</si>
  <si>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</si>
  <si>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</si>
  <si>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</si>
  <si>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</si>
  <si>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</si>
  <si>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</si>
  <si>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</si>
  <si>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</si>
  <si>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</si>
  <si>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</si>
  <si>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</si>
  <si>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</si>
  <si>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</si>
  <si>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</si>
  <si>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</si>
  <si>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</si>
  <si>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</si>
  <si>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</si>
  <si>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</si>
  <si>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</si>
  <si>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</si>
  <si>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</si>
  <si>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</si>
  <si>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</si>
  <si>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</si>
  <si>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</si>
  <si>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</si>
  <si>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</si>
  <si>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</si>
  <si>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</si>
  <si>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</si>
  <si>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</si>
  <si>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</si>
  <si>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</si>
  <si>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</si>
  <si>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</si>
  <si>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</si>
  <si>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</si>
  <si>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</si>
  <si>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</si>
  <si>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</si>
  <si>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</si>
  <si>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</si>
  <si>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</si>
  <si>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</si>
  <si>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</si>
  <si>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</si>
  <si>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</si>
  <si>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</si>
  <si>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</si>
  <si>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</si>
  <si>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</si>
  <si>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</si>
  <si>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</si>
  <si>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</si>
  <si>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</si>
  <si>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</si>
  <si>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</si>
  <si>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</si>
  <si>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</si>
  <si>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</si>
  <si>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</si>
  <si>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</si>
  <si>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</si>
  <si>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</si>
  <si>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</si>
  <si>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</si>
  <si>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</si>
  <si>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</si>
  <si>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</si>
  <si>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</si>
  <si>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</si>
  <si>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</si>
  <si>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</si>
  <si>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</si>
  <si>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</si>
  <si>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</si>
  <si>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</si>
  <si>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</si>
  <si>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</si>
  <si>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</si>
  <si>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</si>
  <si>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</si>
  <si>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</si>
  <si>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</si>
  <si>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</si>
  <si>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</si>
  <si>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</si>
  <si>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</si>
  <si>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</si>
  <si>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</si>
  <si>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</si>
  <si>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</si>
  <si>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</si>
  <si>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</si>
  <si>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</si>
  <si>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</si>
  <si>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</si>
  <si>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</si>
  <si>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</si>
  <si>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</si>
  <si>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</si>
  <si>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</si>
  <si>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</si>
  <si>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</si>
  <si>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</si>
  <si>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</si>
  <si>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</si>
  <si>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</si>
  <si>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</si>
  <si>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</si>
  <si>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</si>
  <si>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</si>
  <si>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</si>
  <si>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</si>
  <si>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</si>
  <si>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</si>
  <si>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</si>
  <si>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</si>
  <si>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</si>
  <si>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</si>
  <si>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</si>
  <si>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</si>
  <si>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</si>
  <si>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</si>
  <si>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</si>
  <si>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</si>
  <si>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</si>
  <si>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</si>
  <si>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</si>
  <si>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</si>
  <si>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</si>
  <si>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</si>
  <si>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</si>
  <si>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</si>
  <si>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</si>
  <si>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</si>
  <si>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</si>
  <si>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</si>
  <si>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</si>
  <si>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</si>
  <si>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</si>
  <si>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</si>
  <si>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</si>
  <si>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</si>
  <si>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</si>
  <si>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</si>
  <si>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</si>
  <si>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</si>
  <si>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</si>
  <si>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</si>
  <si>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</si>
  <si>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</si>
  <si>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</si>
  <si>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</si>
  <si>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</si>
  <si>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</si>
  <si>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</si>
  <si>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</si>
  <si>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</si>
  <si>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</si>
  <si>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</si>
  <si>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</si>
  <si>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</si>
  <si>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</si>
  <si>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</si>
  <si>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</si>
  <si>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</si>
  <si>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</si>
  <si>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</si>
  <si>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</si>
  <si>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</si>
  <si>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</si>
  <si>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</si>
  <si>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</si>
  <si>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</si>
  <si>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</si>
  <si>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</si>
  <si>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</si>
  <si>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</si>
  <si>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</si>
  <si>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</si>
  <si>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</si>
  <si>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</si>
  <si>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</si>
  <si>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</si>
  <si>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</si>
  <si>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</si>
  <si>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</si>
  <si>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</si>
  <si>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</si>
  <si>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</si>
  <si>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</si>
  <si>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</si>
  <si>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</si>
  <si>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</si>
  <si>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</si>
  <si>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</si>
  <si>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</si>
  <si>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</si>
  <si>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</si>
  <si>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</si>
  <si>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</si>
  <si>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</si>
  <si>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</si>
  <si>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</si>
  <si>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</si>
  <si>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</si>
  <si>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</si>
  <si>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</si>
  <si>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</si>
  <si>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</si>
  <si>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</si>
  <si>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</si>
  <si>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</si>
  <si>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</si>
  <si>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</si>
  <si>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</si>
  <si>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</si>
  <si>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</si>
  <si>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</si>
  <si>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</si>
  <si>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</si>
  <si>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</si>
  <si>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</si>
  <si>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</si>
  <si>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</si>
  <si>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</si>
  <si>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</si>
  <si>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</si>
  <si>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</si>
  <si>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</si>
  <si>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</si>
  <si>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</si>
  <si>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</si>
  <si>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</si>
  <si>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</si>
  <si>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</si>
  <si>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</si>
  <si>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</si>
  <si>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</si>
  <si>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</si>
  <si>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</si>
  <si>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</si>
  <si>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</si>
  <si>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</si>
  <si>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</si>
  <si>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</si>
  <si>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</si>
  <si>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</si>
  <si>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</si>
  <si>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</si>
  <si>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</si>
  <si>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</si>
  <si>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</si>
  <si>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</si>
  <si>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</si>
  <si>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</si>
  <si>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</si>
  <si>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</si>
  <si>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</si>
  <si>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</si>
  <si>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</si>
  <si>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</si>
  <si>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</si>
  <si>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</si>
  <si>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</si>
  <si>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</si>
  <si>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</si>
  <si>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</si>
  <si>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</si>
  <si>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</si>
  <si>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</si>
  <si>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</si>
  <si>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</si>
  <si>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</si>
  <si>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</si>
  <si>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</si>
  <si>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</si>
  <si>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</si>
  <si>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</si>
  <si>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</si>
  <si>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</si>
  <si>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</si>
  <si>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</si>
  <si>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</si>
  <si>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</si>
  <si>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</si>
  <si>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</si>
  <si>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</si>
  <si>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</si>
  <si>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</si>
  <si>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</si>
  <si>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</si>
  <si>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</si>
  <si>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</si>
  <si>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</si>
  <si>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</si>
  <si>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</si>
  <si>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</si>
  <si>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</si>
  <si>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</si>
  <si>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</si>
  <si>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</si>
  <si>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</si>
  <si>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</si>
  <si>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</si>
  <si>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</si>
  <si>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</si>
  <si>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</si>
  <si>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</si>
  <si>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</si>
  <si>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</si>
  <si>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</si>
  <si>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</si>
  <si>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</si>
  <si>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</si>
  <si>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</si>
  <si>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</si>
  <si>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</si>
  <si>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</si>
  <si>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</si>
  <si>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</si>
  <si>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</si>
  <si>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</si>
  <si>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</si>
  <si>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</si>
  <si>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</si>
  <si>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</si>
  <si>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</si>
  <si>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</si>
  <si>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</si>
  <si>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</si>
  <si>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</si>
  <si>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</si>
  <si>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</si>
  <si>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</si>
  <si>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</si>
  <si>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</si>
  <si>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</si>
  <si>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</si>
  <si>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</si>
  <si>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</si>
  <si>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</si>
  <si>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</si>
  <si>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</si>
  <si>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</si>
  <si>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</si>
  <si>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</si>
  <si>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</si>
  <si>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</si>
  <si>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</si>
  <si>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</si>
  <si>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</si>
  <si>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</si>
  <si>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</si>
  <si>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</si>
  <si>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</si>
  <si>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</si>
  <si>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</si>
  <si>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</si>
  <si>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</si>
  <si>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</si>
  <si>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</si>
  <si>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</si>
  <si>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</si>
  <si>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</si>
  <si>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</si>
  <si>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</si>
  <si>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</si>
  <si>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</si>
  <si>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</si>
  <si>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</si>
  <si>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</si>
  <si>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</si>
  <si>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</si>
  <si>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</si>
  <si>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</si>
  <si>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</si>
  <si>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</si>
  <si>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</si>
  <si>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</si>
  <si>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</si>
  <si>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</si>
  <si>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</si>
  <si>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</si>
  <si>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</si>
  <si>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</si>
  <si>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</si>
  <si>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</si>
  <si>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</si>
  <si>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</si>
  <si>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</si>
  <si>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</si>
  <si>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</si>
  <si>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</si>
  <si>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</si>
  <si>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</si>
  <si>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</si>
  <si>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</si>
  <si>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</si>
  <si>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</si>
  <si>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</si>
  <si>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</si>
  <si>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</si>
  <si>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</si>
  <si>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</si>
  <si>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</si>
  <si>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</si>
  <si>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</si>
  <si>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</si>
  <si>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</si>
  <si>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</si>
  <si>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</si>
  <si>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</si>
  <si>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</si>
  <si>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</si>
  <si>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</si>
  <si>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</si>
  <si>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</si>
  <si>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</si>
  <si>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</si>
  <si>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</si>
  <si>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</si>
  <si>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</si>
  <si>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</si>
  <si>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</si>
  <si>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</si>
  <si>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</si>
  <si>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</si>
  <si>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</si>
  <si>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</si>
  <si>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</si>
  <si>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</si>
  <si>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</si>
  <si>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</si>
  <si>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</si>
  <si>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</si>
  <si>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</si>
  <si>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</si>
  <si>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</si>
  <si>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</si>
  <si>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</si>
  <si>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</si>
  <si>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</si>
  <si>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</si>
  <si>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</si>
  <si>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</si>
  <si>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</si>
  <si>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</si>
  <si>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</si>
  <si>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</si>
  <si>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</si>
  <si>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</si>
  <si>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</si>
  <si>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</si>
  <si>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</si>
  <si>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previsao apos o I47 09:00</t>
  </si>
  <si>
    <t>TP pronta 08:08, em intervalo das 08:57 ate 10:27/</t>
  </si>
  <si>
    <t>TP pronta 08:11, previsao apos I31 as 09:40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</si>
  <si>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</si>
  <si>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</si>
  <si>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</si>
  <si>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</si>
  <si>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</si>
  <si>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</si>
  <si>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</si>
  <si>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Inspeção via fauna</t>
  </si>
  <si>
    <t xml:space="preserve">Descarga de barra </t>
  </si>
  <si>
    <t xml:space="preserve">MC1 08:21, cco verificando faixa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</si>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</sst>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79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794" tableBorderDxfId="2793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792"/>
    <tableColumn id="8" xr3:uid="{69D5AC3B-4F64-4F8F-AD2A-0AD158918DDD}" name="CORRELATO" dataDxfId="279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1" day="1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s="213" t="s">
        <v>824</v>
      </c>
    </row>
    <row r="83" spans="1:1">
      <c r="A8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851</v>
      </c>
    </row>
    <row r="110" spans="1:1">
      <c r="A110" s="213" t="s">
        <v>751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s="213" t="s">
        <v>869</v>
      </c>
    </row>
    <row r="129" spans="1:1">
      <c r="A129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s="213" t="s">
        <v>920</v>
      </c>
    </row>
    <row r="180" spans="1:1">
      <c r="A180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s="213" t="s">
        <v>940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BJ171" activePane="topRight" state="frozen"/>
      <selection pane="topRight" activeCell="BJ182" sqref="BJ182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1123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1124</v>
      </c>
      <c r="BI1" s="341"/>
      <c r="BJ1" s="342"/>
      <c r="BK1" s="343"/>
      <c r="BL1" s="49"/>
      <c r="BM1" s="333" t="s">
        <v>1125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6" t="s">
        <v>1126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1129</v>
      </c>
      <c r="AT2" s="338"/>
      <c r="AU2" s="338"/>
      <c r="AV2" s="338"/>
      <c r="AW2" s="338"/>
      <c r="AX2" s="337"/>
      <c r="AY2" s="339"/>
      <c r="AZ2" s="4"/>
      <c r="BA2" s="330" t="s">
        <v>1130</v>
      </c>
      <c r="BB2" s="332"/>
      <c r="BC2" s="336" t="s">
        <v>1127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0" t="s">
        <v>1131</v>
      </c>
      <c r="AJ3" s="332"/>
      <c r="AK3" s="330" t="s">
        <v>1132</v>
      </c>
      <c r="AL3" s="331"/>
      <c r="AM3" s="331"/>
      <c r="AN3" s="331"/>
      <c r="AO3" s="331"/>
      <c r="AP3" s="331"/>
      <c r="AQ3" s="332"/>
      <c r="AR3" s="240"/>
      <c r="AS3" s="354" t="s">
        <v>1138</v>
      </c>
      <c r="AT3" s="355"/>
      <c r="AU3" s="354" t="s">
        <v>1139</v>
      </c>
      <c r="AV3" s="355"/>
      <c r="AW3" s="354" t="s">
        <v>1140</v>
      </c>
      <c r="AX3" s="356"/>
      <c r="AY3" s="63" t="s">
        <v>1141</v>
      </c>
      <c r="AZ3" s="63"/>
      <c r="BA3" s="352"/>
      <c r="BB3" s="353"/>
      <c r="BC3" s="330" t="s">
        <v>1134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1142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8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885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1214</v>
      </c>
      <c r="W7" s="173" t="s">
        <v>1215</v>
      </c>
      <c r="X7" s="51" t="s">
        <v>956</v>
      </c>
      <c r="Y7" s="158" t="s">
        <v>959</v>
      </c>
      <c r="Z7" s="158" t="s">
        <v>952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980</v>
      </c>
      <c r="BN7" s="14" t="s">
        <v>980</v>
      </c>
      <c r="BO7" s="165" t="s">
        <v>980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1218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1221</v>
      </c>
      <c r="W8" s="319" t="s">
        <v>1222</v>
      </c>
      <c r="X8" s="51" t="s">
        <v>956</v>
      </c>
      <c r="Y8" s="158" t="s">
        <v>959</v>
      </c>
      <c r="Z8" s="158" t="s">
        <v>957</v>
      </c>
      <c r="AA8" s="83">
        <v>1</v>
      </c>
      <c r="AB8" s="70" t="s">
        <v>947</v>
      </c>
      <c r="AC8" s="70" t="s">
        <v>942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980</v>
      </c>
      <c r="BN8" s="14" t="s">
        <v>980</v>
      </c>
      <c r="BO8" s="165" t="s">
        <v>980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1226</v>
      </c>
      <c r="W9" s="173" t="s">
        <v>1227</v>
      </c>
      <c r="X9" s="218" t="s">
        <v>956</v>
      </c>
      <c r="Y9" s="158"/>
      <c r="Z9" s="158" t="s">
        <v>961</v>
      </c>
      <c r="AA9" s="144">
        <v>1</v>
      </c>
      <c r="AB9" s="70" t="s">
        <v>947</v>
      </c>
      <c r="AC9" s="70" t="s">
        <v>942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1228</v>
      </c>
      <c r="W10" s="173" t="s">
        <v>1229</v>
      </c>
      <c r="X10" s="51" t="s">
        <v>956</v>
      </c>
      <c r="Y10" s="158" t="s">
        <v>959</v>
      </c>
      <c r="Z10" s="158" t="s">
        <v>952</v>
      </c>
      <c r="AA10" s="144">
        <v>1</v>
      </c>
      <c r="AB10" s="70" t="s">
        <v>947</v>
      </c>
      <c r="AC10" s="70" t="s">
        <v>942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986</v>
      </c>
      <c r="BN10" s="14" t="s">
        <v>986</v>
      </c>
      <c r="BO10" s="165" t="s">
        <v>986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888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1231</v>
      </c>
      <c r="W11" s="173" t="s">
        <v>1215</v>
      </c>
      <c r="X11" s="51" t="s">
        <v>956</v>
      </c>
      <c r="Y11" s="158" t="s">
        <v>959</v>
      </c>
      <c r="Z11" s="158" t="s">
        <v>957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976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1233</v>
      </c>
      <c r="W12" s="173" t="s">
        <v>1229</v>
      </c>
      <c r="X12" s="218" t="s">
        <v>956</v>
      </c>
      <c r="Y12" s="158" t="s">
        <v>959</v>
      </c>
      <c r="Z12" s="158" t="s">
        <v>952</v>
      </c>
      <c r="AA12" s="144">
        <v>1</v>
      </c>
      <c r="AB12" s="70" t="s">
        <v>947</v>
      </c>
      <c r="AC12" s="70" t="s">
        <v>942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980</v>
      </c>
      <c r="BN12" s="14" t="s">
        <v>980</v>
      </c>
      <c r="BO12" s="165" t="s">
        <v>980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912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1235</v>
      </c>
      <c r="W13" s="173" t="s">
        <v>1215</v>
      </c>
      <c r="X13" s="51" t="s">
        <v>956</v>
      </c>
      <c r="Y13" s="158" t="s">
        <v>959</v>
      </c>
      <c r="Z13" s="158" t="s">
        <v>952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980</v>
      </c>
      <c r="BN13" s="14" t="s">
        <v>980</v>
      </c>
      <c r="BO13" s="165" t="s">
        <v>980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823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1237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1240</v>
      </c>
      <c r="W15" s="173" t="s">
        <v>1241</v>
      </c>
      <c r="X15" s="218" t="s">
        <v>956</v>
      </c>
      <c r="Y15" s="158"/>
      <c r="Z15" s="158" t="s">
        <v>952</v>
      </c>
      <c r="AA15" s="83">
        <v>1</v>
      </c>
      <c r="AB15" s="70" t="s">
        <v>947</v>
      </c>
      <c r="AC15" s="70" t="s">
        <v>942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980</v>
      </c>
      <c r="BN15" s="14" t="s">
        <v>980</v>
      </c>
      <c r="BO15" s="165" t="s">
        <v>980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607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1221</v>
      </c>
      <c r="W16" s="319" t="s">
        <v>1247</v>
      </c>
      <c r="X16" s="51" t="s">
        <v>956</v>
      </c>
      <c r="Y16" s="158"/>
      <c r="Z16" s="158" t="s">
        <v>957</v>
      </c>
      <c r="AA16" s="83">
        <v>1</v>
      </c>
      <c r="AB16" s="70" t="s">
        <v>947</v>
      </c>
      <c r="AC16" s="70" t="s">
        <v>942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980</v>
      </c>
      <c r="BN16" s="14" t="s">
        <v>980</v>
      </c>
      <c r="BO16" s="165" t="s">
        <v>980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1228</v>
      </c>
      <c r="W17" s="173" t="s">
        <v>1229</v>
      </c>
      <c r="X17" s="51" t="s">
        <v>956</v>
      </c>
      <c r="Y17" s="158"/>
      <c r="Z17" s="158" t="s">
        <v>952</v>
      </c>
      <c r="AA17" s="144">
        <v>1</v>
      </c>
      <c r="AB17" s="70" t="s">
        <v>947</v>
      </c>
      <c r="AC17" s="70" t="s">
        <v>942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972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1226</v>
      </c>
      <c r="W18" s="173" t="s">
        <v>1227</v>
      </c>
      <c r="X18" s="218" t="s">
        <v>956</v>
      </c>
      <c r="Y18" s="158"/>
      <c r="Z18" s="158" t="s">
        <v>957</v>
      </c>
      <c r="AA18" s="144">
        <v>1</v>
      </c>
      <c r="AB18" s="70" t="s">
        <v>947</v>
      </c>
      <c r="AC18" s="70" t="s">
        <v>942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972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823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1255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1233</v>
      </c>
      <c r="W19" s="173" t="s">
        <v>1258</v>
      </c>
      <c r="X19" s="218" t="s">
        <v>956</v>
      </c>
      <c r="Y19" s="158"/>
      <c r="Z19" s="158" t="s">
        <v>952</v>
      </c>
      <c r="AA19" s="144">
        <v>1</v>
      </c>
      <c r="AB19" s="70" t="s">
        <v>947</v>
      </c>
      <c r="AC19" s="70" t="s">
        <v>942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1233</v>
      </c>
      <c r="W20" s="173" t="s">
        <v>1229</v>
      </c>
      <c r="X20" s="218" t="s">
        <v>956</v>
      </c>
      <c r="Y20" s="158"/>
      <c r="Z20" s="158" t="s">
        <v>952</v>
      </c>
      <c r="AA20" s="144">
        <v>1</v>
      </c>
      <c r="AB20" s="70" t="s">
        <v>947</v>
      </c>
      <c r="AC20" s="70" t="s">
        <v>942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980</v>
      </c>
      <c r="BN20" s="14" t="s">
        <v>980</v>
      </c>
      <c r="BO20" s="165" t="s">
        <v>980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915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1261</v>
      </c>
      <c r="W21" s="173" t="s">
        <v>1215</v>
      </c>
      <c r="X21" s="51" t="s">
        <v>951</v>
      </c>
      <c r="Y21" s="158"/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1262</v>
      </c>
      <c r="BK21" s="16" t="s">
        <v>1262</v>
      </c>
      <c r="BL21" s="15"/>
      <c r="BM21" s="14" t="s">
        <v>976</v>
      </c>
      <c r="BN21" s="14" t="s">
        <v>1006</v>
      </c>
      <c r="BO21" s="165" t="s">
        <v>1058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823</v>
      </c>
      <c r="E22" s="314" t="s">
        <v>1264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1265</v>
      </c>
      <c r="N22" s="204" t="s">
        <v>1266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1240</v>
      </c>
      <c r="W22" s="173" t="s">
        <v>1258</v>
      </c>
      <c r="X22" s="218" t="s">
        <v>956</v>
      </c>
      <c r="Y22" s="158" t="s">
        <v>959</v>
      </c>
      <c r="Z22" s="158" t="s">
        <v>952</v>
      </c>
      <c r="AA22" s="144">
        <v>1</v>
      </c>
      <c r="AB22" s="70" t="s">
        <v>947</v>
      </c>
      <c r="AC22" s="70" t="s">
        <v>942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1267</v>
      </c>
      <c r="BK22" s="16" t="s">
        <v>1268</v>
      </c>
      <c r="BL22" s="15"/>
      <c r="BM22" s="14" t="s">
        <v>980</v>
      </c>
      <c r="BN22" s="14" t="s">
        <v>980</v>
      </c>
      <c r="BO22" s="165" t="s">
        <v>980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836</v>
      </c>
      <c r="E23" s="314" t="s">
        <v>1264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1269</v>
      </c>
      <c r="W23" s="173" t="s">
        <v>1270</v>
      </c>
      <c r="X23" s="218" t="s">
        <v>956</v>
      </c>
      <c r="Y23" s="158" t="s">
        <v>959</v>
      </c>
      <c r="Z23" s="158" t="s">
        <v>952</v>
      </c>
      <c r="AA23" s="83">
        <v>2</v>
      </c>
      <c r="AB23" s="70" t="s">
        <v>947</v>
      </c>
      <c r="AC23" s="70" t="s">
        <v>942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1271</v>
      </c>
      <c r="BK23" s="16" t="s">
        <v>1272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836</v>
      </c>
      <c r="E24" s="314" t="s">
        <v>1264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1269</v>
      </c>
      <c r="W24" s="173" t="s">
        <v>1273</v>
      </c>
      <c r="X24" s="218" t="s">
        <v>956</v>
      </c>
      <c r="Y24" s="158" t="s">
        <v>959</v>
      </c>
      <c r="Z24" s="158" t="s">
        <v>952</v>
      </c>
      <c r="AA24" s="83">
        <v>2</v>
      </c>
      <c r="AB24" s="70" t="s">
        <v>947</v>
      </c>
      <c r="AC24" s="70" t="s">
        <v>942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1271</v>
      </c>
      <c r="BK24" s="16" t="s">
        <v>1272</v>
      </c>
      <c r="BL24" s="15"/>
      <c r="BM24" s="14" t="s">
        <v>986</v>
      </c>
      <c r="BN24" s="14" t="s">
        <v>986</v>
      </c>
      <c r="BO24" s="165" t="s">
        <v>986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1237</v>
      </c>
      <c r="J25" s="217">
        <v>74</v>
      </c>
      <c r="K25" s="217">
        <v>290</v>
      </c>
      <c r="L25" s="83" t="s">
        <v>607</v>
      </c>
      <c r="M25" s="204" t="s">
        <v>1274</v>
      </c>
      <c r="N25" s="204" t="s">
        <v>1275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1276</v>
      </c>
      <c r="W25" s="173" t="s">
        <v>1277</v>
      </c>
      <c r="X25" s="218" t="s">
        <v>951</v>
      </c>
      <c r="Y25" s="158" t="s">
        <v>950</v>
      </c>
      <c r="Z25" s="158" t="s">
        <v>952</v>
      </c>
      <c r="AA25" s="83">
        <v>1</v>
      </c>
      <c r="AB25" s="70" t="s">
        <v>947</v>
      </c>
      <c r="AC25" s="70" t="s">
        <v>942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980</v>
      </c>
      <c r="BN25" s="14" t="s">
        <v>980</v>
      </c>
      <c r="BO25" s="165" t="s">
        <v>980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827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1280</v>
      </c>
      <c r="W26" s="173" t="s">
        <v>1281</v>
      </c>
      <c r="X26" s="51" t="s">
        <v>956</v>
      </c>
      <c r="Y26" s="158" t="s">
        <v>959</v>
      </c>
      <c r="Z26" s="158" t="s">
        <v>957</v>
      </c>
      <c r="AA26" s="144">
        <v>2</v>
      </c>
      <c r="AB26" s="70" t="s">
        <v>947</v>
      </c>
      <c r="AC26" s="70" t="s">
        <v>942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1282</v>
      </c>
      <c r="BK26" s="16" t="s">
        <v>1283</v>
      </c>
      <c r="BL26" s="15"/>
      <c r="BM26" s="14" t="s">
        <v>965</v>
      </c>
      <c r="BN26" s="14" t="s">
        <v>988</v>
      </c>
      <c r="BO26" s="165" t="s">
        <v>1052</v>
      </c>
      <c r="BP26" s="16" t="s">
        <v>1283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1284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1221</v>
      </c>
      <c r="W27" s="319" t="s">
        <v>1285</v>
      </c>
      <c r="X27" s="51" t="s">
        <v>956</v>
      </c>
      <c r="Y27" s="158" t="s">
        <v>959</v>
      </c>
      <c r="Z27" s="158" t="s">
        <v>952</v>
      </c>
      <c r="AA27" s="83">
        <v>1</v>
      </c>
      <c r="AB27" s="70" t="s">
        <v>947</v>
      </c>
      <c r="AC27" s="70" t="s">
        <v>942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1286</v>
      </c>
      <c r="BK27" s="16" t="s">
        <v>1287</v>
      </c>
      <c r="BL27" s="15"/>
      <c r="BM27" s="14" t="s">
        <v>980</v>
      </c>
      <c r="BN27" s="14" t="s">
        <v>980</v>
      </c>
      <c r="BO27" s="165" t="s">
        <v>980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888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1231</v>
      </c>
      <c r="W28" s="173" t="s">
        <v>1215</v>
      </c>
      <c r="X28" s="51" t="s">
        <v>956</v>
      </c>
      <c r="Y28" s="158" t="s">
        <v>959</v>
      </c>
      <c r="Z28" s="158" t="s">
        <v>957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1288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1289</v>
      </c>
      <c r="BK28" s="16" t="s">
        <v>1290</v>
      </c>
      <c r="BL28" s="15"/>
      <c r="BM28" s="14" t="s">
        <v>976</v>
      </c>
      <c r="BN28" s="14" t="s">
        <v>1006</v>
      </c>
      <c r="BO28" s="165" t="s">
        <v>1058</v>
      </c>
      <c r="BP28" s="16" t="s">
        <v>1290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1228</v>
      </c>
      <c r="W29" s="173" t="s">
        <v>1229</v>
      </c>
      <c r="X29" s="51" t="s">
        <v>956</v>
      </c>
      <c r="Y29" s="158" t="s">
        <v>959</v>
      </c>
      <c r="Z29" s="158" t="s">
        <v>952</v>
      </c>
      <c r="AA29" s="144">
        <v>1</v>
      </c>
      <c r="AB29" s="70" t="s">
        <v>947</v>
      </c>
      <c r="AC29" s="70" t="s">
        <v>942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1291</v>
      </c>
      <c r="BK29" s="16" t="s">
        <v>1292</v>
      </c>
      <c r="BL29" s="15"/>
      <c r="BM29" s="14" t="s">
        <v>972</v>
      </c>
      <c r="BN29" s="14" t="s">
        <v>993</v>
      </c>
      <c r="BO29" s="165" t="s">
        <v>1101</v>
      </c>
      <c r="BP29" s="16" t="s">
        <v>1293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1294</v>
      </c>
      <c r="J30" s="37">
        <v>78</v>
      </c>
      <c r="K30" s="37">
        <v>190</v>
      </c>
      <c r="L30" s="83" t="s">
        <v>607</v>
      </c>
      <c r="M30" s="217" t="s">
        <v>1295</v>
      </c>
      <c r="N30" s="217" t="s">
        <v>1296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1297</v>
      </c>
      <c r="W30" s="173" t="s">
        <v>1298</v>
      </c>
      <c r="X30" s="51" t="s">
        <v>956</v>
      </c>
      <c r="Y30" s="158" t="s">
        <v>959</v>
      </c>
      <c r="Z30" s="158" t="s">
        <v>957</v>
      </c>
      <c r="AA30" s="144" t="s">
        <v>1299</v>
      </c>
      <c r="AB30" s="70" t="s">
        <v>958</v>
      </c>
      <c r="AC30" s="70" t="s">
        <v>954</v>
      </c>
      <c r="AD30" s="173">
        <v>0.41666666666666669</v>
      </c>
      <c r="AE30" s="83">
        <v>7683</v>
      </c>
      <c r="AF30" s="83" t="s">
        <v>1300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1301</v>
      </c>
      <c r="BK30" s="16" t="s">
        <v>1302</v>
      </c>
      <c r="BL30" s="15"/>
      <c r="BM30" s="14" t="s">
        <v>986</v>
      </c>
      <c r="BN30" s="14" t="s">
        <v>986</v>
      </c>
      <c r="BO30" s="165" t="s">
        <v>986</v>
      </c>
      <c r="BP30" s="321" t="s">
        <v>1302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1233</v>
      </c>
      <c r="W31" s="173" t="s">
        <v>1229</v>
      </c>
      <c r="X31" s="218" t="s">
        <v>956</v>
      </c>
      <c r="Y31" s="158" t="s">
        <v>959</v>
      </c>
      <c r="Z31" s="158" t="s">
        <v>952</v>
      </c>
      <c r="AA31" s="144">
        <v>1</v>
      </c>
      <c r="AB31" s="70" t="s">
        <v>947</v>
      </c>
      <c r="AC31" s="70" t="s">
        <v>942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1303</v>
      </c>
      <c r="BK31" s="16" t="s">
        <v>1304</v>
      </c>
      <c r="BL31" s="15"/>
      <c r="BM31" s="14" t="s">
        <v>980</v>
      </c>
      <c r="BN31" s="14" t="s">
        <v>980</v>
      </c>
      <c r="BO31" s="165" t="s">
        <v>980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1305</v>
      </c>
      <c r="N32" s="204" t="s">
        <v>1306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1307</v>
      </c>
      <c r="W32" s="173" t="s">
        <v>1308</v>
      </c>
      <c r="X32" s="51" t="s">
        <v>956</v>
      </c>
      <c r="Y32" s="158" t="s">
        <v>959</v>
      </c>
      <c r="Z32" s="158" t="s">
        <v>952</v>
      </c>
      <c r="AA32" s="144">
        <v>1</v>
      </c>
      <c r="AB32" s="70" t="s">
        <v>947</v>
      </c>
      <c r="AC32" s="70" t="s">
        <v>942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1282</v>
      </c>
      <c r="BK32" s="16" t="s">
        <v>1309</v>
      </c>
      <c r="BL32" s="15"/>
      <c r="BM32" s="14" t="s">
        <v>976</v>
      </c>
      <c r="BN32" s="14" t="s">
        <v>1006</v>
      </c>
      <c r="BO32" s="165" t="s">
        <v>1069</v>
      </c>
      <c r="BP32" s="16" t="s">
        <v>1309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1310</v>
      </c>
      <c r="N33" s="204" t="s">
        <v>1311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1235</v>
      </c>
      <c r="W33" s="173" t="s">
        <v>1312</v>
      </c>
      <c r="X33" s="51" t="s">
        <v>956</v>
      </c>
      <c r="Y33" s="158" t="s">
        <v>959</v>
      </c>
      <c r="Z33" s="158" t="s">
        <v>957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1313</v>
      </c>
      <c r="BK33" s="16" t="s">
        <v>1314</v>
      </c>
      <c r="BL33" s="15"/>
      <c r="BM33" s="14" t="s">
        <v>980</v>
      </c>
      <c r="BN33" s="14" t="s">
        <v>980</v>
      </c>
      <c r="BO33" s="165" t="s">
        <v>980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912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1235</v>
      </c>
      <c r="W34" s="173" t="s">
        <v>1215</v>
      </c>
      <c r="X34" s="51" t="s">
        <v>956</v>
      </c>
      <c r="Y34" s="158" t="s">
        <v>959</v>
      </c>
      <c r="Z34" s="158" t="s">
        <v>952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1289</v>
      </c>
      <c r="BK34" s="16" t="s">
        <v>1315</v>
      </c>
      <c r="BL34" s="15"/>
      <c r="BM34" s="14" t="s">
        <v>980</v>
      </c>
      <c r="BN34" s="14" t="s">
        <v>980</v>
      </c>
      <c r="BO34" s="165" t="s">
        <v>980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828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1316</v>
      </c>
      <c r="W35" s="173" t="s">
        <v>1317</v>
      </c>
      <c r="X35" s="218" t="s">
        <v>956</v>
      </c>
      <c r="Y35" s="158" t="s">
        <v>959</v>
      </c>
      <c r="Z35" s="158" t="s">
        <v>961</v>
      </c>
      <c r="AA35" s="144">
        <v>1</v>
      </c>
      <c r="AB35" s="70" t="s">
        <v>947</v>
      </c>
      <c r="AC35" s="70" t="s">
        <v>942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1278</v>
      </c>
      <c r="BK35" s="16" t="s">
        <v>1318</v>
      </c>
      <c r="BL35" s="15"/>
      <c r="BM35" s="14" t="s">
        <v>980</v>
      </c>
      <c r="BN35" s="14" t="s">
        <v>980</v>
      </c>
      <c r="BO35" s="165" t="s">
        <v>980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863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1319</v>
      </c>
      <c r="W36" s="173" t="s">
        <v>1215</v>
      </c>
      <c r="X36" s="51" t="s">
        <v>956</v>
      </c>
      <c r="Y36" s="158" t="s">
        <v>959</v>
      </c>
      <c r="Z36" s="158" t="s">
        <v>952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1289</v>
      </c>
      <c r="BK36" s="16" t="s">
        <v>1320</v>
      </c>
      <c r="BL36" s="15"/>
      <c r="BM36" s="14" t="s">
        <v>980</v>
      </c>
      <c r="BN36" s="14" t="s">
        <v>980</v>
      </c>
      <c r="BO36" s="165" t="s">
        <v>980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1280</v>
      </c>
      <c r="W38" s="173" t="s">
        <v>1281</v>
      </c>
      <c r="X38" s="218" t="s">
        <v>951</v>
      </c>
      <c r="Y38" s="158" t="s">
        <v>950</v>
      </c>
      <c r="Z38" s="158" t="s">
        <v>952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978</v>
      </c>
      <c r="BN38" s="14" t="s">
        <v>1006</v>
      </c>
      <c r="BO38" s="165" t="s">
        <v>1058</v>
      </c>
      <c r="BP38" s="16" t="s">
        <v>1321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823</v>
      </c>
      <c r="E39" s="314" t="s">
        <v>1264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1322</v>
      </c>
      <c r="N39" s="204" t="s">
        <v>1323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1240</v>
      </c>
      <c r="W39" s="173" t="s">
        <v>1324</v>
      </c>
      <c r="X39" s="218" t="s">
        <v>956</v>
      </c>
      <c r="Y39" s="158" t="s">
        <v>959</v>
      </c>
      <c r="Z39" s="158" t="s">
        <v>952</v>
      </c>
      <c r="AA39" s="144">
        <v>1</v>
      </c>
      <c r="AB39" s="70" t="s">
        <v>947</v>
      </c>
      <c r="AC39" s="70" t="s">
        <v>942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1325</v>
      </c>
      <c r="BK39" s="16" t="s">
        <v>1326</v>
      </c>
      <c r="BL39" s="15"/>
      <c r="BM39" s="14" t="s">
        <v>980</v>
      </c>
      <c r="BN39" s="14" t="s">
        <v>980</v>
      </c>
      <c r="BO39" s="165" t="s">
        <v>980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852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1327</v>
      </c>
      <c r="W40" s="173" t="s">
        <v>1328</v>
      </c>
      <c r="X40" s="218" t="s">
        <v>956</v>
      </c>
      <c r="Y40" s="158" t="s">
        <v>959</v>
      </c>
      <c r="Z40" s="158" t="s">
        <v>961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1329</v>
      </c>
      <c r="BK40" s="16" t="s">
        <v>1330</v>
      </c>
      <c r="BL40" s="15"/>
      <c r="BM40" s="14" t="s">
        <v>980</v>
      </c>
      <c r="BN40" s="14" t="s">
        <v>980</v>
      </c>
      <c r="BO40" s="165" t="s">
        <v>980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863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1319</v>
      </c>
      <c r="W41" s="173" t="s">
        <v>1328</v>
      </c>
      <c r="X41" s="218" t="s">
        <v>951</v>
      </c>
      <c r="Y41" s="158" t="s">
        <v>950</v>
      </c>
      <c r="Z41" s="158" t="s">
        <v>957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1331</v>
      </c>
      <c r="BK41" s="16" t="s">
        <v>1332</v>
      </c>
      <c r="BL41" s="15"/>
      <c r="BM41" s="14" t="s">
        <v>976</v>
      </c>
      <c r="BN41" s="14" t="s">
        <v>1006</v>
      </c>
      <c r="BO41" s="165" t="s">
        <v>1114</v>
      </c>
      <c r="BP41" s="16" t="s">
        <v>1333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826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1334</v>
      </c>
      <c r="W42" s="173" t="s">
        <v>1335</v>
      </c>
      <c r="X42" s="218" t="s">
        <v>951</v>
      </c>
      <c r="Y42" s="158" t="s">
        <v>950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1336</v>
      </c>
      <c r="BK42" s="16" t="s">
        <v>1337</v>
      </c>
      <c r="BL42" s="15"/>
      <c r="BM42" s="14" t="s">
        <v>975</v>
      </c>
      <c r="BN42" s="14" t="s">
        <v>996</v>
      </c>
      <c r="BO42" s="165" t="s">
        <v>1084</v>
      </c>
      <c r="BP42" s="16" t="s">
        <v>1338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836</v>
      </c>
      <c r="E43" s="314" t="s">
        <v>1264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1269</v>
      </c>
      <c r="W43" s="173" t="s">
        <v>1270</v>
      </c>
      <c r="X43" s="218" t="s">
        <v>956</v>
      </c>
      <c r="Y43" s="158" t="s">
        <v>959</v>
      </c>
      <c r="Z43" s="158" t="s">
        <v>957</v>
      </c>
      <c r="AA43" s="83">
        <v>2</v>
      </c>
      <c r="AB43" s="70" t="s">
        <v>947</v>
      </c>
      <c r="AC43" s="70" t="s">
        <v>942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1339</v>
      </c>
      <c r="BK43" s="16" t="s">
        <v>1339</v>
      </c>
      <c r="BL43" s="15"/>
      <c r="BM43" s="14" t="s">
        <v>980</v>
      </c>
      <c r="BN43" s="14" t="s">
        <v>980</v>
      </c>
      <c r="BO43" s="165" t="s">
        <v>980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836</v>
      </c>
      <c r="E44" s="314" t="s">
        <v>1264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1269</v>
      </c>
      <c r="W44" s="173" t="s">
        <v>1273</v>
      </c>
      <c r="X44" s="218" t="s">
        <v>956</v>
      </c>
      <c r="Y44" s="158" t="s">
        <v>959</v>
      </c>
      <c r="Z44" s="158" t="s">
        <v>957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1340</v>
      </c>
      <c r="BK44" s="16" t="s">
        <v>1340</v>
      </c>
      <c r="BL44" s="15"/>
      <c r="BM44" s="14" t="s">
        <v>973</v>
      </c>
      <c r="BN44" s="14" t="s">
        <v>994</v>
      </c>
      <c r="BO44" s="165" t="s">
        <v>1058</v>
      </c>
      <c r="BP44" s="16" t="s">
        <v>1341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827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1280</v>
      </c>
      <c r="W45" s="173" t="s">
        <v>1281</v>
      </c>
      <c r="X45" s="51" t="s">
        <v>951</v>
      </c>
      <c r="Y45" s="158" t="s">
        <v>950</v>
      </c>
      <c r="Z45" s="158" t="s">
        <v>952</v>
      </c>
      <c r="AA45" s="144">
        <v>2</v>
      </c>
      <c r="AB45" s="70" t="s">
        <v>947</v>
      </c>
      <c r="AC45" s="70" t="s">
        <v>942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1342</v>
      </c>
      <c r="BK45" s="16" t="s">
        <v>1343</v>
      </c>
      <c r="BL45" s="15"/>
      <c r="BM45" s="14" t="s">
        <v>980</v>
      </c>
      <c r="BN45" s="14" t="s">
        <v>980</v>
      </c>
      <c r="BO45" s="165" t="s">
        <v>980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1226</v>
      </c>
      <c r="W46" s="173" t="s">
        <v>1227</v>
      </c>
      <c r="X46" s="218" t="s">
        <v>956</v>
      </c>
      <c r="Y46" s="158" t="s">
        <v>959</v>
      </c>
      <c r="Z46" s="158" t="s">
        <v>957</v>
      </c>
      <c r="AA46" s="83">
        <v>1</v>
      </c>
      <c r="AB46" s="70" t="s">
        <v>947</v>
      </c>
      <c r="AC46" s="70" t="s">
        <v>942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1344</v>
      </c>
      <c r="BK46" s="16" t="s">
        <v>1345</v>
      </c>
      <c r="BL46" s="15"/>
      <c r="BM46" s="14" t="s">
        <v>980</v>
      </c>
      <c r="BN46" s="14" t="s">
        <v>980</v>
      </c>
      <c r="BO46" s="165" t="s">
        <v>980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1346</v>
      </c>
      <c r="N47" s="204" t="s">
        <v>1347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1221</v>
      </c>
      <c r="W47" s="319" t="s">
        <v>1348</v>
      </c>
      <c r="X47" s="218" t="s">
        <v>956</v>
      </c>
      <c r="Y47" s="158" t="s">
        <v>959</v>
      </c>
      <c r="Z47" s="158" t="s">
        <v>963</v>
      </c>
      <c r="AA47" s="83">
        <v>1</v>
      </c>
      <c r="AB47" s="70" t="s">
        <v>947</v>
      </c>
      <c r="AC47" s="70" t="s">
        <v>942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1349</v>
      </c>
      <c r="BK47" s="16" t="s">
        <v>1350</v>
      </c>
      <c r="BL47" s="15"/>
      <c r="BM47" s="14" t="s">
        <v>980</v>
      </c>
      <c r="BN47" s="14" t="s">
        <v>980</v>
      </c>
      <c r="BO47" s="165" t="s">
        <v>980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1228</v>
      </c>
      <c r="W48" s="173" t="s">
        <v>1229</v>
      </c>
      <c r="X48" s="218" t="s">
        <v>956</v>
      </c>
      <c r="Y48" s="158" t="s">
        <v>959</v>
      </c>
      <c r="Z48" s="158" t="s">
        <v>962</v>
      </c>
      <c r="AA48" s="144">
        <v>1</v>
      </c>
      <c r="AB48" s="70" t="s">
        <v>947</v>
      </c>
      <c r="AC48" s="70" t="s">
        <v>942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1336</v>
      </c>
      <c r="BK48" s="16" t="s">
        <v>1351</v>
      </c>
      <c r="BL48" s="15"/>
      <c r="BM48" s="14" t="s">
        <v>968</v>
      </c>
      <c r="BN48" s="14" t="s">
        <v>991</v>
      </c>
      <c r="BO48" s="165" t="s">
        <v>1077</v>
      </c>
      <c r="BP48" s="16" t="s">
        <v>1352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888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1353</v>
      </c>
      <c r="W49" s="173" t="s">
        <v>1215</v>
      </c>
      <c r="X49" s="218" t="s">
        <v>956</v>
      </c>
      <c r="Y49" s="158" t="s">
        <v>959</v>
      </c>
      <c r="Z49" s="158" t="s">
        <v>961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1354</v>
      </c>
      <c r="BK49" s="16" t="s">
        <v>1355</v>
      </c>
      <c r="BL49" s="15"/>
      <c r="BM49" s="14" t="s">
        <v>976</v>
      </c>
      <c r="BN49" s="14" t="s">
        <v>1006</v>
      </c>
      <c r="BO49" s="165" t="s">
        <v>1058</v>
      </c>
      <c r="BP49" s="16" t="s">
        <v>1356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1357</v>
      </c>
      <c r="W50" s="173" t="s">
        <v>1358</v>
      </c>
      <c r="X50" s="218" t="s">
        <v>956</v>
      </c>
      <c r="Y50" s="158" t="s">
        <v>959</v>
      </c>
      <c r="Z50" s="158" t="s">
        <v>952</v>
      </c>
      <c r="AA50" s="83">
        <v>1</v>
      </c>
      <c r="AB50" s="70" t="s">
        <v>947</v>
      </c>
      <c r="AC50" s="70" t="s">
        <v>942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1359</v>
      </c>
      <c r="BK50" s="16" t="s">
        <v>1360</v>
      </c>
      <c r="BL50" s="15"/>
      <c r="BM50" s="14" t="s">
        <v>980</v>
      </c>
      <c r="BN50" s="14" t="s">
        <v>980</v>
      </c>
      <c r="BO50" s="165" t="s">
        <v>980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1294</v>
      </c>
      <c r="J51" s="37">
        <v>78</v>
      </c>
      <c r="K51" s="37">
        <v>190</v>
      </c>
      <c r="L51" s="83" t="s">
        <v>607</v>
      </c>
      <c r="M51" s="217" t="s">
        <v>1295</v>
      </c>
      <c r="N51" s="217" t="s">
        <v>1296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1297</v>
      </c>
      <c r="W51" s="173" t="s">
        <v>1361</v>
      </c>
      <c r="X51" s="51" t="s">
        <v>956</v>
      </c>
      <c r="Y51" s="158" t="s">
        <v>959</v>
      </c>
      <c r="Z51" s="158" t="s">
        <v>957</v>
      </c>
      <c r="AA51" s="144" t="s">
        <v>1299</v>
      </c>
      <c r="AB51" s="70" t="s">
        <v>958</v>
      </c>
      <c r="AC51" s="70" t="s">
        <v>954</v>
      </c>
      <c r="AD51" s="173">
        <v>0.41666666666666669</v>
      </c>
      <c r="AE51" s="83">
        <v>7683</v>
      </c>
      <c r="AF51" s="83" t="s">
        <v>1300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1362</v>
      </c>
      <c r="BK51" s="16" t="s">
        <v>1363</v>
      </c>
      <c r="BL51" s="15"/>
      <c r="BM51" s="14" t="s">
        <v>980</v>
      </c>
      <c r="BN51" s="14" t="s">
        <v>980</v>
      </c>
      <c r="BO51" s="165" t="s">
        <v>980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1233</v>
      </c>
      <c r="W52" s="173" t="s">
        <v>1229</v>
      </c>
      <c r="X52" s="218" t="s">
        <v>956</v>
      </c>
      <c r="Y52" s="158" t="s">
        <v>959</v>
      </c>
      <c r="Z52" s="158" t="s">
        <v>952</v>
      </c>
      <c r="AA52" s="144">
        <v>1</v>
      </c>
      <c r="AB52" s="70" t="s">
        <v>947</v>
      </c>
      <c r="AC52" s="70" t="s">
        <v>942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1364</v>
      </c>
      <c r="BK52" s="16" t="s">
        <v>1364</v>
      </c>
      <c r="BL52" s="15"/>
      <c r="BM52" s="14" t="s">
        <v>972</v>
      </c>
      <c r="BN52" s="14" t="s">
        <v>1003</v>
      </c>
      <c r="BO52" s="165" t="s">
        <v>1061</v>
      </c>
      <c r="BP52" s="16" t="s">
        <v>1365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1307</v>
      </c>
      <c r="W53" s="173" t="s">
        <v>1308</v>
      </c>
      <c r="X53" s="51" t="s">
        <v>956</v>
      </c>
      <c r="Y53" s="158" t="s">
        <v>959</v>
      </c>
      <c r="Z53" s="158" t="s">
        <v>952</v>
      </c>
      <c r="AA53" s="144">
        <v>1</v>
      </c>
      <c r="AB53" s="70" t="s">
        <v>947</v>
      </c>
      <c r="AC53" s="70" t="s">
        <v>942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1336</v>
      </c>
      <c r="BK53" s="16" t="s">
        <v>1366</v>
      </c>
      <c r="BL53" s="15"/>
      <c r="BM53" s="14" t="s">
        <v>980</v>
      </c>
      <c r="BN53" s="14" t="s">
        <v>980</v>
      </c>
      <c r="BO53" s="165" t="s">
        <v>980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828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1316</v>
      </c>
      <c r="W54" s="173" t="s">
        <v>1367</v>
      </c>
      <c r="X54" s="218" t="s">
        <v>956</v>
      </c>
      <c r="Y54" s="158" t="s">
        <v>959</v>
      </c>
      <c r="Z54" s="158" t="s">
        <v>961</v>
      </c>
      <c r="AA54" s="144">
        <v>1</v>
      </c>
      <c r="AB54" s="70" t="s">
        <v>947</v>
      </c>
      <c r="AC54" s="70" t="s">
        <v>942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1368</v>
      </c>
      <c r="BK54" s="16" t="s">
        <v>1368</v>
      </c>
      <c r="BL54" s="15"/>
      <c r="BM54" s="14" t="s">
        <v>980</v>
      </c>
      <c r="BN54" s="14" t="s">
        <v>980</v>
      </c>
      <c r="BO54" s="165" t="s">
        <v>980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912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1235</v>
      </c>
      <c r="W55" s="173" t="s">
        <v>1215</v>
      </c>
      <c r="X55" s="51" t="s">
        <v>956</v>
      </c>
      <c r="Y55" s="158" t="s">
        <v>959</v>
      </c>
      <c r="Z55" s="158" t="s">
        <v>957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1354</v>
      </c>
      <c r="BK55" s="16" t="s">
        <v>1369</v>
      </c>
      <c r="BL55" s="15"/>
      <c r="BM55" s="14" t="s">
        <v>980</v>
      </c>
      <c r="BN55" s="14" t="s">
        <v>980</v>
      </c>
      <c r="BO55" s="165" t="s">
        <v>980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1370</v>
      </c>
      <c r="J56" s="217">
        <v>103</v>
      </c>
      <c r="K56" s="217">
        <v>2031</v>
      </c>
      <c r="L56" s="83" t="s">
        <v>607</v>
      </c>
      <c r="M56" s="204" t="s">
        <v>1371</v>
      </c>
      <c r="N56" s="204" t="s">
        <v>1372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1235</v>
      </c>
      <c r="W56" s="173" t="s">
        <v>1312</v>
      </c>
      <c r="X56" s="51" t="s">
        <v>956</v>
      </c>
      <c r="Y56" s="158" t="s">
        <v>959</v>
      </c>
      <c r="Z56" s="158" t="s">
        <v>952</v>
      </c>
      <c r="AA56" s="144">
        <v>1</v>
      </c>
      <c r="AB56" s="70" t="s">
        <v>947</v>
      </c>
      <c r="AC56" s="70" t="s">
        <v>942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1336</v>
      </c>
      <c r="BK56" s="16" t="s">
        <v>1373</v>
      </c>
      <c r="BL56" s="15"/>
      <c r="BM56" s="14" t="s">
        <v>980</v>
      </c>
      <c r="BN56" s="14" t="s">
        <v>980</v>
      </c>
      <c r="BO56" s="165" t="s">
        <v>980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823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1374</v>
      </c>
      <c r="N58" s="204" t="s">
        <v>1375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1240</v>
      </c>
      <c r="W58" s="319" t="s">
        <v>1376</v>
      </c>
      <c r="X58" s="218" t="s">
        <v>956</v>
      </c>
      <c r="Y58" s="158" t="s">
        <v>959</v>
      </c>
      <c r="Z58" s="158" t="s">
        <v>952</v>
      </c>
      <c r="AA58" s="83">
        <v>1</v>
      </c>
      <c r="AB58" s="70" t="s">
        <v>947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1377</v>
      </c>
      <c r="BK58" s="16" t="s">
        <v>1378</v>
      </c>
      <c r="BL58" s="15"/>
      <c r="BM58" s="14" t="s">
        <v>980</v>
      </c>
      <c r="BN58" s="14" t="s">
        <v>980</v>
      </c>
      <c r="BO58" s="165" t="s">
        <v>980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1379</v>
      </c>
      <c r="W59" s="173" t="s">
        <v>1380</v>
      </c>
      <c r="X59" s="218" t="s">
        <v>956</v>
      </c>
      <c r="Y59" s="158" t="s">
        <v>959</v>
      </c>
      <c r="Z59" s="158" t="s">
        <v>961</v>
      </c>
      <c r="AA59" s="83">
        <v>1</v>
      </c>
      <c r="AB59" s="70" t="s">
        <v>947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1381</v>
      </c>
      <c r="BK59" s="321" t="s">
        <v>1382</v>
      </c>
      <c r="BL59" s="15"/>
      <c r="BM59" s="14" t="s">
        <v>980</v>
      </c>
      <c r="BN59" s="14" t="s">
        <v>980</v>
      </c>
      <c r="BO59" s="165" t="s">
        <v>980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863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1319</v>
      </c>
      <c r="W60" s="173" t="s">
        <v>1215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1383</v>
      </c>
      <c r="BK60" s="16" t="s">
        <v>1384</v>
      </c>
      <c r="BL60" s="15"/>
      <c r="BM60" s="14" t="s">
        <v>980</v>
      </c>
      <c r="BN60" s="14" t="s">
        <v>980</v>
      </c>
      <c r="BO60" s="165" t="s">
        <v>980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852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1379</v>
      </c>
      <c r="W61" s="173" t="s">
        <v>1385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1383</v>
      </c>
      <c r="BK61" s="16" t="s">
        <v>1386</v>
      </c>
      <c r="BL61" s="15"/>
      <c r="BM61" s="14" t="s">
        <v>980</v>
      </c>
      <c r="BN61" s="14" t="s">
        <v>980</v>
      </c>
      <c r="BO61" s="165" t="s">
        <v>980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826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1387</v>
      </c>
      <c r="W62" s="173" t="s">
        <v>1335</v>
      </c>
      <c r="X62" s="218" t="s">
        <v>956</v>
      </c>
      <c r="Y62" s="158" t="s">
        <v>959</v>
      </c>
      <c r="Z62" s="158" t="s">
        <v>961</v>
      </c>
      <c r="AA62" s="83">
        <v>1</v>
      </c>
      <c r="AB62" s="70" t="s">
        <v>947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1388</v>
      </c>
      <c r="BK62" s="321" t="s">
        <v>1389</v>
      </c>
      <c r="BL62" s="15"/>
      <c r="BM62" s="14" t="s">
        <v>980</v>
      </c>
      <c r="BN62" s="14" t="s">
        <v>980</v>
      </c>
      <c r="BO62" s="165" t="s">
        <v>980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836</v>
      </c>
      <c r="E63" s="314" t="s">
        <v>1264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1269</v>
      </c>
      <c r="W63" s="173" t="s">
        <v>1273</v>
      </c>
      <c r="X63" s="218" t="s">
        <v>956</v>
      </c>
      <c r="Y63" s="158" t="s">
        <v>959</v>
      </c>
      <c r="Z63" s="158" t="s">
        <v>952</v>
      </c>
      <c r="AA63" s="83">
        <v>2</v>
      </c>
      <c r="AB63" s="70" t="s">
        <v>947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1390</v>
      </c>
      <c r="BK63" s="321" t="s">
        <v>1391</v>
      </c>
      <c r="BL63" s="15"/>
      <c r="BM63" s="14" t="s">
        <v>980</v>
      </c>
      <c r="BN63" s="14" t="s">
        <v>980</v>
      </c>
      <c r="BO63" s="165" t="s">
        <v>980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827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1392</v>
      </c>
      <c r="W65" s="173" t="s">
        <v>1393</v>
      </c>
      <c r="X65" s="218" t="s">
        <v>956</v>
      </c>
      <c r="Y65" s="158" t="s">
        <v>959</v>
      </c>
      <c r="Z65" s="158" t="s">
        <v>952</v>
      </c>
      <c r="AA65" s="83">
        <v>2</v>
      </c>
      <c r="AB65" s="70" t="s">
        <v>947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1394</v>
      </c>
      <c r="BK65" s="321" t="s">
        <v>1395</v>
      </c>
      <c r="BL65" s="15"/>
      <c r="BM65" s="14" t="s">
        <v>986</v>
      </c>
      <c r="BN65" s="14" t="s">
        <v>986</v>
      </c>
      <c r="BO65" s="165" t="s">
        <v>986</v>
      </c>
      <c r="BP65" s="321" t="s">
        <v>1395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1221</v>
      </c>
      <c r="W66" s="173" t="s">
        <v>1396</v>
      </c>
      <c r="X66" s="218" t="s">
        <v>956</v>
      </c>
      <c r="Y66" s="158" t="s">
        <v>959</v>
      </c>
      <c r="Z66" s="158" t="s">
        <v>964</v>
      </c>
      <c r="AA66" s="83">
        <v>1</v>
      </c>
      <c r="AB66" s="70" t="s">
        <v>947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1397</v>
      </c>
      <c r="BK66" s="16" t="s">
        <v>1398</v>
      </c>
      <c r="BL66" s="15"/>
      <c r="BM66" s="14" t="s">
        <v>980</v>
      </c>
      <c r="BN66" s="14" t="s">
        <v>980</v>
      </c>
      <c r="BO66" s="165" t="s">
        <v>980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1228</v>
      </c>
      <c r="W67" s="173" t="s">
        <v>1399</v>
      </c>
      <c r="X67" s="218" t="s">
        <v>956</v>
      </c>
      <c r="Y67" s="158" t="s">
        <v>959</v>
      </c>
      <c r="Z67" s="158" t="s">
        <v>957</v>
      </c>
      <c r="AA67" s="83">
        <v>1</v>
      </c>
      <c r="AB67" s="70" t="s">
        <v>947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1336</v>
      </c>
      <c r="BK67" s="16" t="s">
        <v>1400</v>
      </c>
      <c r="BL67" s="15"/>
      <c r="BM67" s="14" t="s">
        <v>986</v>
      </c>
      <c r="BN67" s="14" t="s">
        <v>986</v>
      </c>
      <c r="BO67" s="165" t="s">
        <v>986</v>
      </c>
      <c r="BP67" s="16" t="s">
        <v>1400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887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1401</v>
      </c>
      <c r="W69" s="173" t="s">
        <v>1402</v>
      </c>
      <c r="X69" s="218" t="s">
        <v>956</v>
      </c>
      <c r="Y69" s="158" t="s">
        <v>959</v>
      </c>
      <c r="Z69" s="158" t="s">
        <v>962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1403</v>
      </c>
      <c r="BK69" s="16" t="s">
        <v>1404</v>
      </c>
      <c r="BL69" s="15"/>
      <c r="BM69" s="14" t="s">
        <v>980</v>
      </c>
      <c r="BN69" s="14" t="s">
        <v>980</v>
      </c>
      <c r="BO69" s="165" t="s">
        <v>980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854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1405</v>
      </c>
      <c r="W70" s="173" t="s">
        <v>1215</v>
      </c>
      <c r="X70" s="218" t="s">
        <v>956</v>
      </c>
      <c r="Y70" s="158" t="s">
        <v>959</v>
      </c>
      <c r="Z70" s="158" t="s">
        <v>963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1403</v>
      </c>
      <c r="BK70" s="321" t="s">
        <v>1406</v>
      </c>
      <c r="BL70" s="15"/>
      <c r="BM70" s="14" t="s">
        <v>980</v>
      </c>
      <c r="BN70" s="14" t="s">
        <v>980</v>
      </c>
      <c r="BO70" s="165" t="s">
        <v>980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1357</v>
      </c>
      <c r="W72" s="173" t="s">
        <v>1407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1408</v>
      </c>
      <c r="BK72" s="321" t="s">
        <v>1409</v>
      </c>
      <c r="BL72" s="15"/>
      <c r="BM72" s="14" t="s">
        <v>980</v>
      </c>
      <c r="BN72" s="14" t="s">
        <v>980</v>
      </c>
      <c r="BO72" s="165" t="s">
        <v>980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1233</v>
      </c>
      <c r="W73" s="173" t="s">
        <v>1399</v>
      </c>
      <c r="X73" s="218" t="s">
        <v>956</v>
      </c>
      <c r="Y73" s="158" t="s">
        <v>959</v>
      </c>
      <c r="Z73" s="158" t="s">
        <v>957</v>
      </c>
      <c r="AA73" s="83">
        <v>1</v>
      </c>
      <c r="AB73" s="70" t="s">
        <v>947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1410</v>
      </c>
      <c r="BK73" s="321" t="s">
        <v>1411</v>
      </c>
      <c r="BL73" s="15"/>
      <c r="BM73" s="14" t="s">
        <v>980</v>
      </c>
      <c r="BN73" s="14" t="s">
        <v>980</v>
      </c>
      <c r="BO73" s="165" t="s">
        <v>980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912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1412</v>
      </c>
      <c r="W74" s="173" t="s">
        <v>1215</v>
      </c>
      <c r="X74" s="218" t="s">
        <v>956</v>
      </c>
      <c r="Y74" s="158" t="s">
        <v>959</v>
      </c>
      <c r="Z74" s="158" t="s">
        <v>952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1403</v>
      </c>
      <c r="BK74" s="16" t="s">
        <v>1413</v>
      </c>
      <c r="BL74" s="15"/>
      <c r="BM74" s="14" t="s">
        <v>980</v>
      </c>
      <c r="BN74" s="14" t="s">
        <v>980</v>
      </c>
      <c r="BO74" s="165" t="s">
        <v>980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1414</v>
      </c>
      <c r="N75" s="204" t="s">
        <v>1414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1415</v>
      </c>
      <c r="W75" s="173" t="s">
        <v>1416</v>
      </c>
      <c r="X75" s="218" t="s">
        <v>956</v>
      </c>
      <c r="Y75" s="158" t="s">
        <v>959</v>
      </c>
      <c r="Z75" s="158" t="s">
        <v>952</v>
      </c>
      <c r="AA75" s="83">
        <v>1</v>
      </c>
      <c r="AB75" s="70" t="s">
        <v>947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1336</v>
      </c>
      <c r="BK75" s="16" t="s">
        <v>1417</v>
      </c>
      <c r="BL75" s="15"/>
      <c r="BM75" s="14" t="s">
        <v>980</v>
      </c>
      <c r="BN75" s="14" t="s">
        <v>980</v>
      </c>
      <c r="BO75" s="165" t="s">
        <v>980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863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1319</v>
      </c>
      <c r="W78" s="173" t="s">
        <v>1215</v>
      </c>
      <c r="X78" s="218" t="s">
        <v>956</v>
      </c>
      <c r="Y78" s="158" t="s">
        <v>959</v>
      </c>
      <c r="Z78" s="158" t="s">
        <v>952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1418</v>
      </c>
      <c r="BK78" s="321" t="s">
        <v>1419</v>
      </c>
      <c r="BL78" s="15"/>
      <c r="BM78" s="14" t="s">
        <v>980</v>
      </c>
      <c r="BN78" s="14" t="s">
        <v>980</v>
      </c>
      <c r="BO78" s="165" t="s">
        <v>980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852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1379</v>
      </c>
      <c r="W79" s="173" t="s">
        <v>1385</v>
      </c>
      <c r="X79" s="218" t="s">
        <v>956</v>
      </c>
      <c r="Y79" s="158"/>
      <c r="Z79" s="158" t="s">
        <v>952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823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1420</v>
      </c>
      <c r="N80" s="204" t="s">
        <v>1421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1240</v>
      </c>
      <c r="W80" s="319" t="s">
        <v>1422</v>
      </c>
      <c r="X80" s="218" t="s">
        <v>956</v>
      </c>
      <c r="Y80" s="158" t="s">
        <v>959</v>
      </c>
      <c r="Z80" s="158" t="s">
        <v>952</v>
      </c>
      <c r="AA80" s="83">
        <v>1</v>
      </c>
      <c r="AB80" s="70" t="s">
        <v>947</v>
      </c>
      <c r="AC80" s="70" t="s">
        <v>942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1423</v>
      </c>
      <c r="BK80" s="16" t="s">
        <v>1424</v>
      </c>
      <c r="BL80" s="15"/>
      <c r="BM80" s="14" t="s">
        <v>980</v>
      </c>
      <c r="BN80" s="14" t="s">
        <v>980</v>
      </c>
      <c r="BO80" s="165" t="s">
        <v>980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836</v>
      </c>
      <c r="E81" s="314" t="s">
        <v>1264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1269</v>
      </c>
      <c r="W81" s="173" t="s">
        <v>1393</v>
      </c>
      <c r="X81" s="218" t="s">
        <v>956</v>
      </c>
      <c r="Y81" s="158"/>
      <c r="Z81" s="158" t="s">
        <v>952</v>
      </c>
      <c r="AA81" s="322" t="s">
        <v>1425</v>
      </c>
      <c r="AB81" s="70" t="s">
        <v>947</v>
      </c>
      <c r="AC81" s="70" t="s">
        <v>942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1426</v>
      </c>
      <c r="BK81" s="16" t="s">
        <v>1427</v>
      </c>
      <c r="BL81" s="15"/>
      <c r="BM81" s="14" t="s">
        <v>980</v>
      </c>
      <c r="BN81" s="14" t="s">
        <v>980</v>
      </c>
      <c r="BO81" s="165" t="s">
        <v>980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826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1334</v>
      </c>
      <c r="W82" s="173" t="s">
        <v>1335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1428</v>
      </c>
      <c r="BK82" s="16" t="s">
        <v>1429</v>
      </c>
      <c r="BL82" s="15"/>
      <c r="BM82" s="14" t="s">
        <v>986</v>
      </c>
      <c r="BN82" s="14" t="s">
        <v>986</v>
      </c>
      <c r="BO82" s="165" t="s">
        <v>986</v>
      </c>
      <c r="BP82" s="16" t="s">
        <v>1429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827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1392</v>
      </c>
      <c r="W83" s="173" t="s">
        <v>1393</v>
      </c>
      <c r="X83" s="218" t="s">
        <v>956</v>
      </c>
      <c r="Y83" s="158" t="s">
        <v>959</v>
      </c>
      <c r="Z83" s="158" t="s">
        <v>952</v>
      </c>
      <c r="AA83" s="83">
        <v>2</v>
      </c>
      <c r="AB83" s="70" t="s">
        <v>947</v>
      </c>
      <c r="AC83" s="70" t="s">
        <v>942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1430</v>
      </c>
      <c r="BK83" s="321" t="s">
        <v>1431</v>
      </c>
      <c r="BL83" s="15"/>
      <c r="BM83" s="14" t="s">
        <v>986</v>
      </c>
      <c r="BN83" s="14" t="s">
        <v>986</v>
      </c>
      <c r="BO83" s="165" t="s">
        <v>986</v>
      </c>
      <c r="BP83" s="321" t="s">
        <v>1431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1224</v>
      </c>
      <c r="N84" s="217" t="s">
        <v>1225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1228</v>
      </c>
      <c r="W84" s="173" t="s">
        <v>1399</v>
      </c>
      <c r="X84" s="218" t="s">
        <v>956</v>
      </c>
      <c r="Y84" s="158" t="s">
        <v>959</v>
      </c>
      <c r="Z84" s="158" t="s">
        <v>957</v>
      </c>
      <c r="AA84" s="83">
        <v>1</v>
      </c>
      <c r="AB84" s="70" t="s">
        <v>947</v>
      </c>
      <c r="AC84" s="70" t="s">
        <v>942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1224</v>
      </c>
      <c r="AN84" s="278" t="s">
        <v>1225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1432</v>
      </c>
      <c r="BK84" s="321" t="s">
        <v>1433</v>
      </c>
      <c r="BL84" s="15"/>
      <c r="BM84" s="14" t="s">
        <v>980</v>
      </c>
      <c r="BN84" s="14" t="s">
        <v>980</v>
      </c>
      <c r="BO84" s="165" t="s">
        <v>980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1434</v>
      </c>
      <c r="N85" s="204" t="s">
        <v>1435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1221</v>
      </c>
      <c r="W85" s="319" t="s">
        <v>1436</v>
      </c>
      <c r="X85" s="218" t="s">
        <v>956</v>
      </c>
      <c r="Y85" s="158" t="s">
        <v>959</v>
      </c>
      <c r="Z85" s="158" t="s">
        <v>962</v>
      </c>
      <c r="AA85" s="83">
        <v>1</v>
      </c>
      <c r="AB85" s="70" t="s">
        <v>947</v>
      </c>
      <c r="AC85" s="70" t="s">
        <v>942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1437</v>
      </c>
      <c r="BK85" s="16" t="s">
        <v>1438</v>
      </c>
      <c r="BL85" s="15"/>
      <c r="BM85" s="14" t="s">
        <v>972</v>
      </c>
      <c r="BN85" s="14" t="s">
        <v>1003</v>
      </c>
      <c r="BO85" s="165" t="s">
        <v>1061</v>
      </c>
      <c r="BP85" s="16" t="s">
        <v>1439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854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1353</v>
      </c>
      <c r="W86" s="173" t="s">
        <v>1215</v>
      </c>
      <c r="X86" s="218" t="s">
        <v>956</v>
      </c>
      <c r="Y86" s="158" t="s">
        <v>959</v>
      </c>
      <c r="Z86" s="158" t="s">
        <v>961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1440</v>
      </c>
      <c r="BK86" s="321" t="s">
        <v>1441</v>
      </c>
      <c r="BL86" s="15"/>
      <c r="BM86" s="14" t="s">
        <v>980</v>
      </c>
      <c r="BN86" s="14" t="s">
        <v>980</v>
      </c>
      <c r="BO86" s="165" t="s">
        <v>980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1442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1443</v>
      </c>
      <c r="J87" s="217">
        <v>78</v>
      </c>
      <c r="K87" s="217">
        <v>336</v>
      </c>
      <c r="L87" s="83" t="s">
        <v>607</v>
      </c>
      <c r="M87" s="204" t="s">
        <v>1444</v>
      </c>
      <c r="N87" s="204" t="s">
        <v>1445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1297</v>
      </c>
      <c r="W87" s="319" t="s">
        <v>1446</v>
      </c>
      <c r="X87" s="218" t="s">
        <v>956</v>
      </c>
      <c r="Y87" s="158" t="s">
        <v>959</v>
      </c>
      <c r="Z87" s="158" t="s">
        <v>961</v>
      </c>
      <c r="AA87" s="83">
        <v>1</v>
      </c>
      <c r="AB87" s="70" t="s">
        <v>947</v>
      </c>
      <c r="AC87" s="70" t="s">
        <v>942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1447</v>
      </c>
      <c r="BK87" s="16" t="s">
        <v>1448</v>
      </c>
      <c r="BL87" s="15"/>
      <c r="BM87" s="14" t="s">
        <v>980</v>
      </c>
      <c r="BN87" s="14" t="s">
        <v>980</v>
      </c>
      <c r="BO87" s="165" t="s">
        <v>980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1357</v>
      </c>
      <c r="W88" s="173" t="s">
        <v>1407</v>
      </c>
      <c r="X88" s="218" t="s">
        <v>956</v>
      </c>
      <c r="Y88" s="158" t="s">
        <v>959</v>
      </c>
      <c r="Z88" s="158" t="s">
        <v>952</v>
      </c>
      <c r="AA88" s="83">
        <v>1</v>
      </c>
      <c r="AB88" s="70" t="s">
        <v>947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1449</v>
      </c>
      <c r="BK88" s="16" t="s">
        <v>1450</v>
      </c>
      <c r="BL88" s="15"/>
      <c r="BM88" s="14" t="s">
        <v>980</v>
      </c>
      <c r="BN88" s="14" t="s">
        <v>980</v>
      </c>
      <c r="BO88" s="165" t="s">
        <v>980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1233</v>
      </c>
      <c r="W89" s="173" t="s">
        <v>1399</v>
      </c>
      <c r="X89" s="218" t="s">
        <v>956</v>
      </c>
      <c r="Y89" s="158" t="s">
        <v>959</v>
      </c>
      <c r="Z89" s="158" t="s">
        <v>957</v>
      </c>
      <c r="AA89" s="83">
        <v>1</v>
      </c>
      <c r="AB89" s="70" t="s">
        <v>947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1451</v>
      </c>
      <c r="BK89" s="321" t="s">
        <v>1452</v>
      </c>
      <c r="BL89" s="15"/>
      <c r="BM89" s="14" t="s">
        <v>980</v>
      </c>
      <c r="BN89" s="14" t="s">
        <v>980</v>
      </c>
      <c r="BO89" s="165" t="s">
        <v>980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1415</v>
      </c>
      <c r="W90" s="173" t="s">
        <v>1453</v>
      </c>
      <c r="X90" s="218" t="s">
        <v>956</v>
      </c>
      <c r="Y90" s="158" t="s">
        <v>959</v>
      </c>
      <c r="Z90" s="158" t="s">
        <v>952</v>
      </c>
      <c r="AA90" s="83">
        <v>1</v>
      </c>
      <c r="AB90" s="70" t="s">
        <v>947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1454</v>
      </c>
      <c r="BK90" s="16" t="s">
        <v>1455</v>
      </c>
      <c r="BL90" s="15"/>
      <c r="BM90" s="14" t="s">
        <v>976</v>
      </c>
      <c r="BN90" s="14" t="s">
        <v>1006</v>
      </c>
      <c r="BO90" s="165" t="s">
        <v>1069</v>
      </c>
      <c r="BP90" s="16" t="s">
        <v>1455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1392</v>
      </c>
      <c r="W93" s="173" t="s">
        <v>1393</v>
      </c>
      <c r="X93" s="218" t="s">
        <v>951</v>
      </c>
      <c r="Y93" s="158" t="s">
        <v>950</v>
      </c>
      <c r="Z93" s="158" t="s">
        <v>952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1456</v>
      </c>
      <c r="BK93" s="16" t="s">
        <v>1456</v>
      </c>
      <c r="BL93" s="15"/>
      <c r="BM93" s="14" t="s">
        <v>978</v>
      </c>
      <c r="BN93" s="14" t="s">
        <v>1006</v>
      </c>
      <c r="BO93" s="165" t="s">
        <v>1116</v>
      </c>
      <c r="BP93" s="16" t="s">
        <v>1457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1265</v>
      </c>
      <c r="N94" s="204" t="s">
        <v>1266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1458</v>
      </c>
      <c r="W94" s="173" t="s">
        <v>1459</v>
      </c>
      <c r="X94" s="218" t="s">
        <v>956</v>
      </c>
      <c r="Y94" s="158" t="s">
        <v>959</v>
      </c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1460</v>
      </c>
      <c r="BK94" s="16" t="s">
        <v>1461</v>
      </c>
      <c r="BL94" s="15"/>
      <c r="BM94" s="14" t="s">
        <v>986</v>
      </c>
      <c r="BN94" s="14" t="s">
        <v>986</v>
      </c>
      <c r="BO94" s="165" t="s">
        <v>986</v>
      </c>
      <c r="BP94" s="16" t="s">
        <v>1461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863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1319</v>
      </c>
      <c r="W95" s="173" t="s">
        <v>1215</v>
      </c>
      <c r="X95" s="218" t="s">
        <v>951</v>
      </c>
      <c r="Y95" s="158" t="s">
        <v>950</v>
      </c>
      <c r="Z95" s="158" t="s">
        <v>952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1462</v>
      </c>
      <c r="BK95" s="16" t="s">
        <v>1463</v>
      </c>
      <c r="BL95" s="15"/>
      <c r="BM95" s="14" t="s">
        <v>981</v>
      </c>
      <c r="BN95" s="14" t="s">
        <v>998</v>
      </c>
      <c r="BO95" s="165" t="s">
        <v>1071</v>
      </c>
      <c r="BP95" s="16" t="s">
        <v>1464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852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1379</v>
      </c>
      <c r="W96" s="173" t="s">
        <v>1385</v>
      </c>
      <c r="X96" s="218" t="s">
        <v>951</v>
      </c>
      <c r="Y96" s="158" t="s">
        <v>950</v>
      </c>
      <c r="Z96" s="158" t="s">
        <v>952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1462</v>
      </c>
      <c r="BK96" s="16" t="s">
        <v>1465</v>
      </c>
      <c r="BL96" s="15"/>
      <c r="BM96" s="14" t="s">
        <v>981</v>
      </c>
      <c r="BN96" s="14" t="s">
        <v>998</v>
      </c>
      <c r="BO96" s="165" t="s">
        <v>1071</v>
      </c>
      <c r="BP96" s="16" t="s">
        <v>1466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885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1214</v>
      </c>
      <c r="W97" s="173" t="s">
        <v>1215</v>
      </c>
      <c r="X97" s="218" t="s">
        <v>956</v>
      </c>
      <c r="Y97" s="158" t="s">
        <v>959</v>
      </c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1467</v>
      </c>
      <c r="BK97" s="16" t="s">
        <v>1468</v>
      </c>
      <c r="BL97" s="15"/>
      <c r="BM97" s="14" t="s">
        <v>986</v>
      </c>
      <c r="BN97" s="14" t="s">
        <v>986</v>
      </c>
      <c r="BO97" s="165" t="s">
        <v>986</v>
      </c>
      <c r="BP97" s="16" t="s">
        <v>1469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836</v>
      </c>
      <c r="E98" s="314" t="s">
        <v>1264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1470</v>
      </c>
      <c r="W98" s="319" t="s">
        <v>1393</v>
      </c>
      <c r="X98" s="218" t="s">
        <v>956</v>
      </c>
      <c r="Y98" s="158" t="s">
        <v>959</v>
      </c>
      <c r="Z98" s="158" t="s">
        <v>962</v>
      </c>
      <c r="AA98" s="322" t="s">
        <v>1425</v>
      </c>
      <c r="AB98" s="70" t="s">
        <v>947</v>
      </c>
      <c r="AC98" s="70" t="s">
        <v>942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1388</v>
      </c>
      <c r="BK98" s="16" t="s">
        <v>1471</v>
      </c>
      <c r="BL98" s="15"/>
      <c r="BM98" s="14" t="s">
        <v>980</v>
      </c>
      <c r="BN98" s="14" t="s">
        <v>980</v>
      </c>
      <c r="BO98" s="165" t="s">
        <v>980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823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1472</v>
      </c>
      <c r="N99" s="204" t="s">
        <v>1473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1240</v>
      </c>
      <c r="W99" s="319" t="s">
        <v>1422</v>
      </c>
      <c r="X99" s="218" t="s">
        <v>956</v>
      </c>
      <c r="Y99" s="158" t="s">
        <v>959</v>
      </c>
      <c r="Z99" s="158" t="s">
        <v>957</v>
      </c>
      <c r="AA99" s="83">
        <v>1</v>
      </c>
      <c r="AB99" s="70" t="s">
        <v>947</v>
      </c>
      <c r="AC99" s="70" t="s">
        <v>942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1474</v>
      </c>
      <c r="AN99" s="278" t="s">
        <v>1475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1476</v>
      </c>
      <c r="BK99" s="16" t="s">
        <v>1477</v>
      </c>
      <c r="BL99" s="15"/>
      <c r="BM99" s="14" t="s">
        <v>973</v>
      </c>
      <c r="BN99" s="14" t="s">
        <v>1004</v>
      </c>
      <c r="BO99" s="165" t="s">
        <v>1082</v>
      </c>
      <c r="BP99" s="16" t="s">
        <v>1477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826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1478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1334</v>
      </c>
      <c r="W100" s="173" t="s">
        <v>1335</v>
      </c>
      <c r="X100" s="218" t="s">
        <v>951</v>
      </c>
      <c r="Y100" s="158" t="s">
        <v>950</v>
      </c>
      <c r="Z100" s="158" t="s">
        <v>952</v>
      </c>
      <c r="AA100" s="83">
        <v>1</v>
      </c>
      <c r="AB100" s="70" t="s">
        <v>947</v>
      </c>
      <c r="AC100" s="70" t="s">
        <v>942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1479</v>
      </c>
      <c r="BK100" s="16" t="s">
        <v>1480</v>
      </c>
      <c r="BL100" s="15"/>
      <c r="BM100" s="14" t="s">
        <v>980</v>
      </c>
      <c r="BN100" s="14" t="s">
        <v>980</v>
      </c>
      <c r="BO100" s="165" t="s">
        <v>980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827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1392</v>
      </c>
      <c r="W101" s="173" t="s">
        <v>1393</v>
      </c>
      <c r="X101" s="218" t="s">
        <v>951</v>
      </c>
      <c r="Y101" s="158" t="s">
        <v>950</v>
      </c>
      <c r="Z101" s="158" t="s">
        <v>952</v>
      </c>
      <c r="AA101" s="83">
        <v>2</v>
      </c>
      <c r="AB101" s="70" t="s">
        <v>947</v>
      </c>
      <c r="AC101" s="70" t="s">
        <v>942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1481</v>
      </c>
      <c r="BK101" s="16" t="s">
        <v>1482</v>
      </c>
      <c r="BL101" s="15"/>
      <c r="BM101" s="14" t="s">
        <v>980</v>
      </c>
      <c r="BN101" s="14" t="s">
        <v>980</v>
      </c>
      <c r="BO101" s="165" t="s">
        <v>980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1228</v>
      </c>
      <c r="W102" s="173" t="s">
        <v>1399</v>
      </c>
      <c r="X102" s="218" t="s">
        <v>956</v>
      </c>
      <c r="Y102" s="158"/>
      <c r="Z102" s="158" t="s">
        <v>957</v>
      </c>
      <c r="AA102" s="83">
        <v>1</v>
      </c>
      <c r="AB102" s="70" t="s">
        <v>947</v>
      </c>
      <c r="AC102" s="70" t="s">
        <v>942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1483</v>
      </c>
      <c r="N103" s="204" t="s">
        <v>1484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1221</v>
      </c>
      <c r="W103" s="319" t="s">
        <v>1485</v>
      </c>
      <c r="X103" s="218" t="s">
        <v>956</v>
      </c>
      <c r="Y103" s="158" t="s">
        <v>959</v>
      </c>
      <c r="Z103" s="158" t="s">
        <v>962</v>
      </c>
      <c r="AA103" s="83">
        <v>1</v>
      </c>
      <c r="AB103" s="70" t="s">
        <v>947</v>
      </c>
      <c r="AC103" s="70" t="s">
        <v>942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1286</v>
      </c>
      <c r="BK103" s="174" t="s">
        <v>1486</v>
      </c>
      <c r="BL103" s="15"/>
      <c r="BM103" s="14" t="s">
        <v>980</v>
      </c>
      <c r="BN103" s="14" t="s">
        <v>980</v>
      </c>
      <c r="BO103" s="165" t="s">
        <v>980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8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854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1353</v>
      </c>
      <c r="W104" s="173" t="s">
        <v>1215</v>
      </c>
      <c r="X104" s="218" t="s">
        <v>956</v>
      </c>
      <c r="Y104" s="158" t="s">
        <v>959</v>
      </c>
      <c r="Z104" s="158" t="s">
        <v>961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1467</v>
      </c>
      <c r="BK104" s="16" t="s">
        <v>1487</v>
      </c>
      <c r="BL104" s="15"/>
      <c r="BM104" s="14" t="s">
        <v>980</v>
      </c>
      <c r="BN104" s="14" t="s">
        <v>980</v>
      </c>
      <c r="BO104" s="165" t="s">
        <v>980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1357</v>
      </c>
      <c r="W105" s="173" t="s">
        <v>1407</v>
      </c>
      <c r="X105" s="218" t="s">
        <v>956</v>
      </c>
      <c r="Y105" s="158" t="s">
        <v>959</v>
      </c>
      <c r="Z105" s="158" t="s">
        <v>952</v>
      </c>
      <c r="AA105" s="83">
        <v>1</v>
      </c>
      <c r="AB105" s="70" t="s">
        <v>947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1488</v>
      </c>
      <c r="BK105" s="16" t="s">
        <v>1489</v>
      </c>
      <c r="BL105" s="15"/>
      <c r="BM105" s="14" t="s">
        <v>980</v>
      </c>
      <c r="BN105" s="14" t="s">
        <v>980</v>
      </c>
      <c r="BO105" s="165" t="s">
        <v>980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1233</v>
      </c>
      <c r="W106" s="173" t="s">
        <v>1399</v>
      </c>
      <c r="X106" s="218" t="s">
        <v>956</v>
      </c>
      <c r="Y106" s="158" t="s">
        <v>959</v>
      </c>
      <c r="Z106" s="158" t="s">
        <v>957</v>
      </c>
      <c r="AA106" s="83">
        <v>1</v>
      </c>
      <c r="AB106" s="70" t="s">
        <v>947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1490</v>
      </c>
      <c r="BK106" s="16" t="s">
        <v>1491</v>
      </c>
      <c r="BL106" s="15"/>
      <c r="BM106" s="14" t="s">
        <v>978</v>
      </c>
      <c r="BN106" s="14" t="s">
        <v>997</v>
      </c>
      <c r="BO106" s="165" t="s">
        <v>1070</v>
      </c>
      <c r="BP106" s="16" t="s">
        <v>1491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863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1319</v>
      </c>
      <c r="W107" s="173" t="s">
        <v>1215</v>
      </c>
      <c r="X107" s="218" t="s">
        <v>956</v>
      </c>
      <c r="Y107" s="158" t="s">
        <v>959</v>
      </c>
      <c r="Z107" s="158" t="s">
        <v>957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1492</v>
      </c>
      <c r="BK107" s="16" t="s">
        <v>1492</v>
      </c>
      <c r="BL107" s="15"/>
      <c r="BM107" s="14" t="s">
        <v>980</v>
      </c>
      <c r="BN107" s="14" t="s">
        <v>980</v>
      </c>
      <c r="BO107" s="165" t="s">
        <v>980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1265</v>
      </c>
      <c r="N108" s="204" t="s">
        <v>1266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1459</v>
      </c>
      <c r="X108" s="218" t="s">
        <v>956</v>
      </c>
      <c r="Y108" s="158" t="s">
        <v>959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1493</v>
      </c>
      <c r="BK108" s="16" t="s">
        <v>1493</v>
      </c>
      <c r="BL108" s="15"/>
      <c r="BM108" s="14" t="s">
        <v>980</v>
      </c>
      <c r="BN108" s="14" t="s">
        <v>980</v>
      </c>
      <c r="BO108" s="165" t="s">
        <v>980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885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1214</v>
      </c>
      <c r="W109" s="173" t="s">
        <v>1215</v>
      </c>
      <c r="X109" s="218" t="s">
        <v>956</v>
      </c>
      <c r="Y109" s="158" t="s">
        <v>959</v>
      </c>
      <c r="Z109" s="158" t="s">
        <v>952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1494</v>
      </c>
      <c r="BK109" s="16" t="s">
        <v>1495</v>
      </c>
      <c r="BL109" s="15"/>
      <c r="BM109" s="14" t="s">
        <v>980</v>
      </c>
      <c r="BN109" s="14" t="s">
        <v>980</v>
      </c>
      <c r="BO109" s="165" t="s">
        <v>980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823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1474</v>
      </c>
      <c r="N110" s="204" t="s">
        <v>1475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1240</v>
      </c>
      <c r="W110" s="319" t="s">
        <v>1422</v>
      </c>
      <c r="X110" s="218" t="s">
        <v>956</v>
      </c>
      <c r="Y110" s="158" t="s">
        <v>959</v>
      </c>
      <c r="Z110" s="158" t="s">
        <v>957</v>
      </c>
      <c r="AA110" s="83">
        <v>1</v>
      </c>
      <c r="AB110" s="70" t="s">
        <v>947</v>
      </c>
      <c r="AC110" s="70" t="s">
        <v>942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1496</v>
      </c>
      <c r="BK110" s="16" t="s">
        <v>1496</v>
      </c>
      <c r="BL110" s="15"/>
      <c r="BM110" s="14" t="s">
        <v>986</v>
      </c>
      <c r="BN110" s="14" t="s">
        <v>986</v>
      </c>
      <c r="BO110" s="165" t="s">
        <v>986</v>
      </c>
      <c r="BP110" s="16" t="s">
        <v>1496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826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1478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1334</v>
      </c>
      <c r="W111" s="173" t="s">
        <v>1335</v>
      </c>
      <c r="X111" s="218" t="s">
        <v>956</v>
      </c>
      <c r="Y111" s="158" t="s">
        <v>959</v>
      </c>
      <c r="Z111" s="158" t="s">
        <v>952</v>
      </c>
      <c r="AA111" s="83">
        <v>1</v>
      </c>
      <c r="AB111" s="70" t="s">
        <v>947</v>
      </c>
      <c r="AC111" s="70" t="s">
        <v>942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1497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1498</v>
      </c>
      <c r="BK111" s="16" t="s">
        <v>1499</v>
      </c>
      <c r="BL111" s="15"/>
      <c r="BM111" s="14" t="s">
        <v>986</v>
      </c>
      <c r="BN111" s="14" t="s">
        <v>986</v>
      </c>
      <c r="BO111" s="165" t="s">
        <v>986</v>
      </c>
      <c r="BP111" s="16" t="s">
        <v>1499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1500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1501</v>
      </c>
      <c r="W112" s="173" t="s">
        <v>1502</v>
      </c>
      <c r="X112" s="218" t="s">
        <v>956</v>
      </c>
      <c r="Y112" s="158" t="s">
        <v>959</v>
      </c>
      <c r="Z112" s="158" t="s">
        <v>961</v>
      </c>
      <c r="AA112" s="83"/>
      <c r="AB112" s="70" t="s">
        <v>953</v>
      </c>
      <c r="AC112" s="70" t="s">
        <v>954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1503</v>
      </c>
      <c r="BK112" s="16" t="s">
        <v>1503</v>
      </c>
      <c r="BL112" s="15"/>
      <c r="BM112" s="14" t="s">
        <v>980</v>
      </c>
      <c r="BN112" s="14" t="s">
        <v>980</v>
      </c>
      <c r="BO112" s="165" t="s">
        <v>980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1504</v>
      </c>
      <c r="N113" s="204" t="s">
        <v>1505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1221</v>
      </c>
      <c r="W113" s="319" t="s">
        <v>1506</v>
      </c>
      <c r="X113" s="218" t="s">
        <v>956</v>
      </c>
      <c r="Y113" s="158" t="s">
        <v>959</v>
      </c>
      <c r="Z113" s="158" t="s">
        <v>961</v>
      </c>
      <c r="AA113" s="83">
        <v>1</v>
      </c>
      <c r="AB113" s="70" t="s">
        <v>947</v>
      </c>
      <c r="AC113" s="70" t="s">
        <v>942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1507</v>
      </c>
      <c r="BK113" s="174" t="s">
        <v>1508</v>
      </c>
      <c r="BL113" s="15"/>
      <c r="BM113" s="14" t="s">
        <v>980</v>
      </c>
      <c r="BN113" s="14" t="s">
        <v>980</v>
      </c>
      <c r="BO113" s="165" t="s">
        <v>980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888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1509</v>
      </c>
      <c r="W114" s="173" t="s">
        <v>1215</v>
      </c>
      <c r="X114" s="218" t="s">
        <v>956</v>
      </c>
      <c r="Y114" s="158" t="s">
        <v>959</v>
      </c>
      <c r="Z114" s="158" t="s">
        <v>952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1510</v>
      </c>
      <c r="BK114" s="16" t="s">
        <v>1511</v>
      </c>
      <c r="BL114" s="15"/>
      <c r="BM114" s="14" t="s">
        <v>982</v>
      </c>
      <c r="BN114" s="14" t="s">
        <v>1007</v>
      </c>
      <c r="BO114" s="165" t="s">
        <v>1007</v>
      </c>
      <c r="BP114" s="16" t="s">
        <v>1511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1512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1513</v>
      </c>
      <c r="N115" s="204" t="s">
        <v>1514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1401</v>
      </c>
      <c r="W115" s="173" t="s">
        <v>1515</v>
      </c>
      <c r="X115" s="51" t="s">
        <v>956</v>
      </c>
      <c r="Y115" s="158" t="s">
        <v>959</v>
      </c>
      <c r="Z115" s="158" t="s">
        <v>957</v>
      </c>
      <c r="AA115" s="144">
        <v>1</v>
      </c>
      <c r="AB115" s="70" t="s">
        <v>947</v>
      </c>
      <c r="AC115" s="70" t="s">
        <v>942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1498</v>
      </c>
      <c r="BK115" s="16" t="s">
        <v>1516</v>
      </c>
      <c r="BL115" s="15"/>
      <c r="BM115" s="14" t="s">
        <v>981</v>
      </c>
      <c r="BN115" s="14" t="s">
        <v>971</v>
      </c>
      <c r="BO115" s="165" t="s">
        <v>1072</v>
      </c>
      <c r="BP115" s="16" t="s">
        <v>1516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1357</v>
      </c>
      <c r="W116" s="173" t="s">
        <v>1407</v>
      </c>
      <c r="X116" s="218" t="s">
        <v>956</v>
      </c>
      <c r="Y116" s="158" t="s">
        <v>959</v>
      </c>
      <c r="Z116" s="158" t="s">
        <v>952</v>
      </c>
      <c r="AA116" s="83">
        <v>1</v>
      </c>
      <c r="AB116" s="70" t="s">
        <v>947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1517</v>
      </c>
      <c r="BK116" s="16" t="s">
        <v>1517</v>
      </c>
      <c r="BL116" s="15"/>
      <c r="BM116" s="14" t="s">
        <v>982</v>
      </c>
      <c r="BN116" s="14" t="s">
        <v>1007</v>
      </c>
      <c r="BO116" s="165" t="s">
        <v>1007</v>
      </c>
      <c r="BP116" s="16" t="s">
        <v>1517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1233</v>
      </c>
      <c r="W117" s="173" t="s">
        <v>1399</v>
      </c>
      <c r="X117" s="218" t="s">
        <v>956</v>
      </c>
      <c r="Y117" s="158" t="s">
        <v>959</v>
      </c>
      <c r="Z117" s="158" t="s">
        <v>957</v>
      </c>
      <c r="AA117" s="83">
        <v>1</v>
      </c>
      <c r="AB117" s="70" t="s">
        <v>947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1518</v>
      </c>
      <c r="BK117" s="16" t="s">
        <v>1519</v>
      </c>
      <c r="BL117" s="15"/>
      <c r="BM117" s="14" t="s">
        <v>978</v>
      </c>
      <c r="BN117" s="14" t="s">
        <v>997</v>
      </c>
      <c r="BO117" s="165" t="s">
        <v>1070</v>
      </c>
      <c r="BP117" s="16" t="s">
        <v>1519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1498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826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1478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1334</v>
      </c>
      <c r="W120" s="173" t="s">
        <v>1335</v>
      </c>
      <c r="X120" s="218" t="s">
        <v>956</v>
      </c>
      <c r="Y120" s="158"/>
      <c r="Z120" s="158" t="s">
        <v>952</v>
      </c>
      <c r="AA120" s="83">
        <v>1</v>
      </c>
      <c r="AB120" s="70" t="s">
        <v>947</v>
      </c>
      <c r="AC120" s="70" t="s">
        <v>942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1520</v>
      </c>
      <c r="BK120" s="16" t="s">
        <v>1520</v>
      </c>
      <c r="BL120" s="15"/>
      <c r="BM120" s="14" t="s">
        <v>986</v>
      </c>
      <c r="BN120" s="14" t="s">
        <v>986</v>
      </c>
      <c r="BO120" s="165" t="s">
        <v>986</v>
      </c>
      <c r="BP120" s="16" t="s">
        <v>1520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823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1521</v>
      </c>
      <c r="N121" s="204" t="s">
        <v>1522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1240</v>
      </c>
      <c r="W121" s="319" t="s">
        <v>1422</v>
      </c>
      <c r="X121" s="218" t="s">
        <v>956</v>
      </c>
      <c r="Y121" s="158"/>
      <c r="Z121" s="158" t="s">
        <v>957</v>
      </c>
      <c r="AA121" s="83">
        <v>1</v>
      </c>
      <c r="AB121" s="70" t="s">
        <v>947</v>
      </c>
      <c r="AC121" s="70" t="s">
        <v>942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1520</v>
      </c>
      <c r="BK121" s="16" t="s">
        <v>1520</v>
      </c>
      <c r="BL121" s="15"/>
      <c r="BM121" s="14" t="s">
        <v>986</v>
      </c>
      <c r="BN121" s="14" t="s">
        <v>986</v>
      </c>
      <c r="BO121" s="165" t="s">
        <v>986</v>
      </c>
      <c r="BP121" s="16" t="s">
        <v>1520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1523</v>
      </c>
      <c r="J122" s="217">
        <v>74</v>
      </c>
      <c r="K122" s="217">
        <v>26</v>
      </c>
      <c r="L122" s="83" t="s">
        <v>607</v>
      </c>
      <c r="M122" s="204" t="s">
        <v>1524</v>
      </c>
      <c r="N122" s="204" t="s">
        <v>1525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1221</v>
      </c>
      <c r="W122" s="319" t="s">
        <v>1526</v>
      </c>
      <c r="X122" s="218" t="s">
        <v>956</v>
      </c>
      <c r="Y122" s="158"/>
      <c r="Z122" s="158" t="s">
        <v>961</v>
      </c>
      <c r="AA122" s="83">
        <v>1</v>
      </c>
      <c r="AB122" s="70" t="s">
        <v>947</v>
      </c>
      <c r="AC122" s="70" t="s">
        <v>942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1508</v>
      </c>
      <c r="BK122" s="174" t="s">
        <v>1508</v>
      </c>
      <c r="BL122" s="15"/>
      <c r="BM122" s="14" t="s">
        <v>980</v>
      </c>
      <c r="BN122" s="14" t="s">
        <v>980</v>
      </c>
      <c r="BO122" s="165" t="s">
        <v>980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1527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1528</v>
      </c>
      <c r="N123" s="204" t="s">
        <v>1529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1228</v>
      </c>
      <c r="W123" s="173" t="s">
        <v>1530</v>
      </c>
      <c r="X123" s="218" t="s">
        <v>956</v>
      </c>
      <c r="Y123" s="158"/>
      <c r="Z123" s="158" t="s">
        <v>957</v>
      </c>
      <c r="AA123" s="83">
        <v>1</v>
      </c>
      <c r="AB123" s="70" t="s">
        <v>947</v>
      </c>
      <c r="AC123" s="70" t="s">
        <v>942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1531</v>
      </c>
      <c r="BK123" s="16" t="s">
        <v>1531</v>
      </c>
      <c r="BL123" s="15"/>
      <c r="BM123" s="14" t="s">
        <v>980</v>
      </c>
      <c r="BN123" s="14" t="s">
        <v>980</v>
      </c>
      <c r="BO123" s="165" t="s">
        <v>980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1357</v>
      </c>
      <c r="W124" s="173" t="s">
        <v>1407</v>
      </c>
      <c r="X124" s="218" t="s">
        <v>956</v>
      </c>
      <c r="Y124" s="158"/>
      <c r="Z124" s="158" t="s">
        <v>952</v>
      </c>
      <c r="AA124" s="83">
        <v>1</v>
      </c>
      <c r="AB124" s="70" t="s">
        <v>947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1532</v>
      </c>
      <c r="BK124" s="16" t="s">
        <v>1533</v>
      </c>
      <c r="BL124" s="15"/>
      <c r="BM124" s="14" t="s">
        <v>980</v>
      </c>
      <c r="BN124" s="14" t="s">
        <v>980</v>
      </c>
      <c r="BO124" s="165" t="s">
        <v>980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863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1534</v>
      </c>
      <c r="W130" s="173" t="s">
        <v>1215</v>
      </c>
      <c r="X130" s="218" t="s">
        <v>956</v>
      </c>
      <c r="Y130" s="158" t="s">
        <v>959</v>
      </c>
      <c r="Z130" s="158" t="s">
        <v>952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1535</v>
      </c>
      <c r="BK130" s="16" t="s">
        <v>1536</v>
      </c>
      <c r="BL130" s="15" t="s">
        <v>1537</v>
      </c>
      <c r="BM130" s="14" t="s">
        <v>986</v>
      </c>
      <c r="BN130" s="14" t="s">
        <v>986</v>
      </c>
      <c r="BO130" s="165" t="s">
        <v>986</v>
      </c>
      <c r="BP130" s="16" t="s">
        <v>1536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1538</v>
      </c>
      <c r="I131" s="173" t="s">
        <v>1538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1539</v>
      </c>
      <c r="O131" s="173">
        <v>0.375</v>
      </c>
      <c r="P131" s="173">
        <v>0.10416666666666667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1540</v>
      </c>
      <c r="W131" s="217" t="s">
        <v>1541</v>
      </c>
      <c r="X131" s="218" t="s">
        <v>951</v>
      </c>
      <c r="Y131" s="158" t="s">
        <v>950</v>
      </c>
      <c r="Z131" s="218" t="s">
        <v>952</v>
      </c>
      <c r="AA131" s="217">
        <v>2</v>
      </c>
      <c r="AB131" s="172" t="s">
        <v>953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1542</v>
      </c>
      <c r="BK131" s="16" t="s">
        <v>1542</v>
      </c>
      <c r="BL131" s="15"/>
      <c r="BM131" s="14" t="s">
        <v>974</v>
      </c>
      <c r="BN131" s="14" t="s">
        <v>995</v>
      </c>
      <c r="BO131" s="165" t="s">
        <v>1102</v>
      </c>
      <c r="BP131" s="16" t="s">
        <v>1543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1544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1276</v>
      </c>
      <c r="W132" s="173" t="s">
        <v>1545</v>
      </c>
      <c r="X132" s="218" t="s">
        <v>956</v>
      </c>
      <c r="Y132" s="158" t="s">
        <v>959</v>
      </c>
      <c r="Z132" s="158" t="s">
        <v>952</v>
      </c>
      <c r="AA132" s="83">
        <v>1</v>
      </c>
      <c r="AB132" s="70" t="s">
        <v>947</v>
      </c>
      <c r="AC132" s="70" t="s">
        <v>942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1546</v>
      </c>
      <c r="BK132" s="16" t="s">
        <v>1547</v>
      </c>
      <c r="BL132" s="15"/>
      <c r="BM132" s="14" t="s">
        <v>983</v>
      </c>
      <c r="BN132" s="14" t="s">
        <v>991</v>
      </c>
      <c r="BO132" s="165" t="s">
        <v>1099</v>
      </c>
      <c r="BP132" s="16" t="s">
        <v>1548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8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823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1474</v>
      </c>
      <c r="N133" s="204" t="s">
        <v>1475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1240</v>
      </c>
      <c r="W133" s="319" t="s">
        <v>1422</v>
      </c>
      <c r="X133" s="218" t="s">
        <v>956</v>
      </c>
      <c r="Y133" s="158" t="s">
        <v>959</v>
      </c>
      <c r="Z133" s="158" t="s">
        <v>957</v>
      </c>
      <c r="AA133" s="83">
        <v>1</v>
      </c>
      <c r="AB133" s="70" t="s">
        <v>947</v>
      </c>
      <c r="AC133" s="70" t="s">
        <v>942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1549</v>
      </c>
      <c r="BK133" s="324" t="s">
        <v>1550</v>
      </c>
      <c r="BL133" s="15"/>
      <c r="BM133" s="14" t="s">
        <v>980</v>
      </c>
      <c r="BN133" s="14" t="s">
        <v>980</v>
      </c>
      <c r="BO133" s="165" t="s">
        <v>980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>IF(BN133="","",SUBSTITUTE(BM133," ","")&amp;SUBSTITUTE(BN133," ",""))</f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836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1470</v>
      </c>
      <c r="W134" s="319" t="s">
        <v>1551</v>
      </c>
      <c r="X134" s="218" t="s">
        <v>956</v>
      </c>
      <c r="Y134" s="158" t="s">
        <v>959</v>
      </c>
      <c r="Z134" s="158" t="s">
        <v>962</v>
      </c>
      <c r="AA134" s="322" t="s">
        <v>1425</v>
      </c>
      <c r="AB134" s="70" t="s">
        <v>947</v>
      </c>
      <c r="AC134" s="70" t="s">
        <v>942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1552</v>
      </c>
      <c r="BK134" s="324" t="s">
        <v>1542</v>
      </c>
      <c r="BL134" s="15"/>
      <c r="BM134" s="14" t="s">
        <v>986</v>
      </c>
      <c r="BN134" s="14" t="s">
        <v>986</v>
      </c>
      <c r="BO134" s="165" t="s">
        <v>986</v>
      </c>
      <c r="BP134" s="324" t="s">
        <v>1542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826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1478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1334</v>
      </c>
      <c r="W135" s="173" t="s">
        <v>1335</v>
      </c>
      <c r="X135" s="218" t="s">
        <v>956</v>
      </c>
      <c r="Y135" s="158" t="s">
        <v>959</v>
      </c>
      <c r="Z135" s="158" t="s">
        <v>952</v>
      </c>
      <c r="AA135" s="83">
        <v>1</v>
      </c>
      <c r="AB135" s="70" t="s">
        <v>947</v>
      </c>
      <c r="AC135" s="70" t="s">
        <v>942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1552</v>
      </c>
      <c r="BK135" s="16" t="s">
        <v>1553</v>
      </c>
      <c r="BL135" s="15"/>
      <c r="BM135" s="14" t="s">
        <v>980</v>
      </c>
      <c r="BN135" s="14" t="s">
        <v>980</v>
      </c>
      <c r="BO135" s="165" t="s">
        <v>980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si="18"/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827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1218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1245</v>
      </c>
      <c r="N136" s="204" t="s">
        <v>1246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1392</v>
      </c>
      <c r="W136" s="173" t="s">
        <v>1393</v>
      </c>
      <c r="X136" s="218" t="s">
        <v>956</v>
      </c>
      <c r="Y136" s="158" t="s">
        <v>959</v>
      </c>
      <c r="Z136" s="158" t="s">
        <v>952</v>
      </c>
      <c r="AA136" s="83">
        <v>2</v>
      </c>
      <c r="AB136" s="70" t="s">
        <v>947</v>
      </c>
      <c r="AC136" s="70" t="s">
        <v>942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1552</v>
      </c>
      <c r="BK136" s="324" t="s">
        <v>1554</v>
      </c>
      <c r="BL136" s="15"/>
      <c r="BM136" s="14" t="s">
        <v>978</v>
      </c>
      <c r="BN136" s="14" t="s">
        <v>1006</v>
      </c>
      <c r="BO136" s="165" t="s">
        <v>1058</v>
      </c>
      <c r="BP136" s="324" t="s">
        <v>1554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621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4.1666666666666664E-2</v>
      </c>
      <c r="Q137" s="83">
        <v>1</v>
      </c>
      <c r="R137" s="10" t="str">
        <f>IFERROR(_xlfn.XLOOKUP(F137, BS_ATIVIDADE[ATIVIDADE],BS_ATIVIDADE[UNIDADE] ), "*")</f>
        <v>BINÁRIO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1228</v>
      </c>
      <c r="W137" s="173" t="s">
        <v>1555</v>
      </c>
      <c r="X137" s="218" t="s">
        <v>956</v>
      </c>
      <c r="Y137" s="158" t="s">
        <v>959</v>
      </c>
      <c r="Z137" s="158" t="s">
        <v>957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278" t="s">
        <v>1527</v>
      </c>
      <c r="AL137" s="278" t="str">
        <f>IF(BS_CONTROLE[[#This Row],[Local - Encerramento]]=0, "-", BS_CONTROLE[[#This Row],[Local - Encerramento]])</f>
        <v>TID2</v>
      </c>
      <c r="AM137" s="278" t="s">
        <v>1528</v>
      </c>
      <c r="AN137" s="278" t="s">
        <v>1529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1552</v>
      </c>
      <c r="BK137" s="16" t="s">
        <v>1556</v>
      </c>
      <c r="BL137" s="15"/>
      <c r="BM137" s="14" t="s">
        <v>973</v>
      </c>
      <c r="BN137" s="14" t="s">
        <v>1004</v>
      </c>
      <c r="BO137" s="165" t="s">
        <v>1082</v>
      </c>
      <c r="BP137" s="16" t="s">
        <v>1557</v>
      </c>
      <c r="BQ137" s="12" t="str">
        <f t="shared" si="15"/>
        <v>Aderente</v>
      </c>
      <c r="BR137" s="18">
        <f t="shared" si="16"/>
        <v>1.0000000000000004</v>
      </c>
      <c r="BS137" s="18">
        <f t="shared" si="17"/>
        <v>1</v>
      </c>
      <c r="BT137" s="225" t="str">
        <f t="shared" si="19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888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1509</v>
      </c>
      <c r="W138" s="173" t="s">
        <v>1215</v>
      </c>
      <c r="X138" s="218" t="s">
        <v>956</v>
      </c>
      <c r="Y138" s="158" t="s">
        <v>959</v>
      </c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986</v>
      </c>
      <c r="BN138" s="14" t="s">
        <v>986</v>
      </c>
      <c r="BO138" s="165" t="s">
        <v>986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1357</v>
      </c>
      <c r="W139" s="173" t="s">
        <v>1407</v>
      </c>
      <c r="X139" s="218" t="s">
        <v>956</v>
      </c>
      <c r="Y139" s="158" t="s">
        <v>959</v>
      </c>
      <c r="Z139" s="158" t="s">
        <v>952</v>
      </c>
      <c r="AA139" s="83">
        <v>1</v>
      </c>
      <c r="AB139" s="70" t="s">
        <v>947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980</v>
      </c>
      <c r="BN139" s="14" t="s">
        <v>980</v>
      </c>
      <c r="BO139" s="165" t="s">
        <v>980</v>
      </c>
      <c r="BP139" s="16"/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9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1233</v>
      </c>
      <c r="W140" s="173" t="s">
        <v>1399</v>
      </c>
      <c r="X140" s="218" t="s">
        <v>956</v>
      </c>
      <c r="Y140" s="158" t="s">
        <v>959</v>
      </c>
      <c r="Z140" s="158" t="s">
        <v>957</v>
      </c>
      <c r="AA140" s="83">
        <v>1</v>
      </c>
      <c r="AB140" s="70" t="s">
        <v>947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972</v>
      </c>
      <c r="BN140" s="14" t="s">
        <v>1003</v>
      </c>
      <c r="BO140" s="165" t="s">
        <v>1061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1312</v>
      </c>
      <c r="X141" s="218" t="s">
        <v>956</v>
      </c>
      <c r="Y141" s="158" t="s">
        <v>959</v>
      </c>
      <c r="Z141" s="158" t="s">
        <v>961</v>
      </c>
      <c r="AA141" s="83">
        <v>1</v>
      </c>
      <c r="AB141" s="70" t="s">
        <v>947</v>
      </c>
      <c r="AC141" s="70" t="s">
        <v>942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980</v>
      </c>
      <c r="BN141" s="14" t="s">
        <v>980</v>
      </c>
      <c r="BO141" s="165" t="s">
        <v>980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9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1245</v>
      </c>
      <c r="N143" s="204" t="s">
        <v>1246</v>
      </c>
      <c r="O143" s="173">
        <v>0.375</v>
      </c>
      <c r="P143" s="173">
        <v>0.16666666666666666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1392</v>
      </c>
      <c r="W143" s="173" t="s">
        <v>1393</v>
      </c>
      <c r="X143" s="218" t="s">
        <v>951</v>
      </c>
      <c r="Y143" s="158" t="s">
        <v>959</v>
      </c>
      <c r="Z143" s="158" t="s">
        <v>952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20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975</v>
      </c>
      <c r="BN143" s="14" t="s">
        <v>996</v>
      </c>
      <c r="BO143" s="165" t="s">
        <v>1107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9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1265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1276</v>
      </c>
      <c r="W144" s="173" t="s">
        <v>1545</v>
      </c>
      <c r="X144" s="218" t="s">
        <v>956</v>
      </c>
      <c r="Y144" s="158" t="s">
        <v>959</v>
      </c>
      <c r="Z144" s="158" t="s">
        <v>957</v>
      </c>
      <c r="AA144" s="83">
        <v>1</v>
      </c>
      <c r="AB144" s="70" t="s">
        <v>947</v>
      </c>
      <c r="AC144" s="70" t="s">
        <v>942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20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980</v>
      </c>
      <c r="BN144" s="14" t="s">
        <v>980</v>
      </c>
      <c r="BO144" s="165" t="s">
        <v>980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9"/>
        <v>OKOK</v>
      </c>
      <c r="BU144" s="5"/>
      <c r="BV144" s="5"/>
      <c r="BW144" s="5"/>
    </row>
    <row r="145" spans="1:75">
      <c r="A145" s="50" t="s">
        <v>1573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1538</v>
      </c>
      <c r="I145" s="173" t="s">
        <v>1538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1539</v>
      </c>
      <c r="O145" s="173">
        <v>0.375</v>
      </c>
      <c r="P145" s="173">
        <v>0.10416666666666667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1540</v>
      </c>
      <c r="W145" s="217" t="s">
        <v>1541</v>
      </c>
      <c r="X145" s="218" t="s">
        <v>951</v>
      </c>
      <c r="Y145" s="158" t="s">
        <v>950</v>
      </c>
      <c r="Z145" s="218" t="s">
        <v>952</v>
      </c>
      <c r="AA145" s="322" t="s">
        <v>1425</v>
      </c>
      <c r="AB145" s="172" t="s">
        <v>947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20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1574</v>
      </c>
      <c r="BK145" s="16" t="s">
        <v>1575</v>
      </c>
      <c r="BL145" s="15"/>
      <c r="BM145" s="14" t="s">
        <v>972</v>
      </c>
      <c r="BN145" s="14" t="s">
        <v>1003</v>
      </c>
      <c r="BO145" s="165" t="s">
        <v>1061</v>
      </c>
      <c r="BP145" s="16" t="s">
        <v>1575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9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826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1334</v>
      </c>
      <c r="W146" s="173" t="s">
        <v>1335</v>
      </c>
      <c r="X146" s="218" t="s">
        <v>951</v>
      </c>
      <c r="Y146" s="158" t="s">
        <v>950</v>
      </c>
      <c r="Z146" s="158" t="s">
        <v>952</v>
      </c>
      <c r="AA146" s="83">
        <v>1</v>
      </c>
      <c r="AB146" s="70" t="s">
        <v>947</v>
      </c>
      <c r="AC146" s="70" t="s">
        <v>942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20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1576</v>
      </c>
      <c r="BK146" s="16" t="s">
        <v>1577</v>
      </c>
      <c r="BL146" s="15"/>
      <c r="BM146" s="14" t="s">
        <v>980</v>
      </c>
      <c r="BN146" s="14" t="s">
        <v>980</v>
      </c>
      <c r="BO146" s="165" t="s">
        <v>980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9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823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1472</v>
      </c>
      <c r="N147" s="204" t="s">
        <v>1473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1240</v>
      </c>
      <c r="W147" s="319" t="s">
        <v>1578</v>
      </c>
      <c r="X147" s="218" t="s">
        <v>956</v>
      </c>
      <c r="Y147" s="158" t="s">
        <v>959</v>
      </c>
      <c r="Z147" s="158" t="s">
        <v>957</v>
      </c>
      <c r="AA147" s="83">
        <v>1</v>
      </c>
      <c r="AB147" s="70" t="s">
        <v>947</v>
      </c>
      <c r="AC147" s="70" t="s">
        <v>942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20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1579</v>
      </c>
      <c r="BK147" s="16" t="s">
        <v>1580</v>
      </c>
      <c r="BL147" s="15"/>
      <c r="BM147" s="14" t="s">
        <v>980</v>
      </c>
      <c r="BN147" s="14" t="s">
        <v>980</v>
      </c>
      <c r="BO147" s="165" t="s">
        <v>980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/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827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1218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1245</v>
      </c>
      <c r="N148" s="204" t="s">
        <v>1581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1392</v>
      </c>
      <c r="W148" s="173" t="s">
        <v>1582</v>
      </c>
      <c r="X148" s="218" t="s">
        <v>951</v>
      </c>
      <c r="Y148" s="158" t="s">
        <v>959</v>
      </c>
      <c r="Z148" s="158" t="s">
        <v>952</v>
      </c>
      <c r="AA148" s="83">
        <v>2</v>
      </c>
      <c r="AB148" s="70" t="s">
        <v>947</v>
      </c>
      <c r="AC148" s="70" t="s">
        <v>942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20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975</v>
      </c>
      <c r="BN148" s="14" t="s">
        <v>996</v>
      </c>
      <c r="BO148" s="165" t="s">
        <v>1107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/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1583</v>
      </c>
      <c r="N149" s="204" t="s">
        <v>1583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1228</v>
      </c>
      <c r="W149" s="173" t="s">
        <v>1555</v>
      </c>
      <c r="X149" s="218" t="s">
        <v>956</v>
      </c>
      <c r="Y149" s="158" t="s">
        <v>959</v>
      </c>
      <c r="Z149" s="158" t="s">
        <v>952</v>
      </c>
      <c r="AA149" s="83">
        <v>1</v>
      </c>
      <c r="AB149" s="70" t="s">
        <v>947</v>
      </c>
      <c r="AC149" s="70" t="s">
        <v>942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20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980</v>
      </c>
      <c r="BN149" s="14" t="s">
        <v>980</v>
      </c>
      <c r="BO149" s="165" t="s">
        <v>980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9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888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1509</v>
      </c>
      <c r="W150" s="173" t="s">
        <v>1215</v>
      </c>
      <c r="X150" s="218" t="s">
        <v>956</v>
      </c>
      <c r="Y150" s="158" t="s">
        <v>959</v>
      </c>
      <c r="Z150" s="158" t="s">
        <v>957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20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980</v>
      </c>
      <c r="BN150" s="14" t="s">
        <v>980</v>
      </c>
      <c r="BO150" s="165" t="s">
        <v>980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9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1523</v>
      </c>
      <c r="J151" s="217">
        <v>74</v>
      </c>
      <c r="K151" s="217">
        <v>25</v>
      </c>
      <c r="L151" s="83" t="s">
        <v>607</v>
      </c>
      <c r="M151" s="204" t="s">
        <v>1524</v>
      </c>
      <c r="N151" s="204" t="s">
        <v>1525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1221</v>
      </c>
      <c r="W151" s="319" t="s">
        <v>1588</v>
      </c>
      <c r="X151" s="218" t="s">
        <v>956</v>
      </c>
      <c r="Y151" s="158" t="s">
        <v>959</v>
      </c>
      <c r="Z151" s="158" t="s">
        <v>961</v>
      </c>
      <c r="AA151" s="83">
        <v>1</v>
      </c>
      <c r="AB151" s="70" t="s">
        <v>947</v>
      </c>
      <c r="AC151" s="70" t="s">
        <v>942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20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980</v>
      </c>
      <c r="BN151" s="14" t="s">
        <v>980</v>
      </c>
      <c r="BO151" s="165" t="s">
        <v>980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9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1357</v>
      </c>
      <c r="W152" s="173" t="s">
        <v>1407</v>
      </c>
      <c r="X152" s="218" t="s">
        <v>956</v>
      </c>
      <c r="Y152" s="158" t="s">
        <v>959</v>
      </c>
      <c r="Z152" s="158" t="s">
        <v>952</v>
      </c>
      <c r="AA152" s="83">
        <v>1</v>
      </c>
      <c r="AB152" s="70" t="s">
        <v>947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20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972</v>
      </c>
      <c r="BN152" s="14" t="s">
        <v>993</v>
      </c>
      <c r="BO152" s="165" t="s">
        <v>1112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9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1312</v>
      </c>
      <c r="X153" s="218" t="s">
        <v>956</v>
      </c>
      <c r="Y153" s="158" t="s">
        <v>959</v>
      </c>
      <c r="Z153" s="158" t="s">
        <v>952</v>
      </c>
      <c r="AA153" s="83">
        <v>1</v>
      </c>
      <c r="AB153" s="70" t="s">
        <v>947</v>
      </c>
      <c r="AC153" s="70" t="s">
        <v>942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20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980</v>
      </c>
      <c r="BN153" s="14" t="s">
        <v>980</v>
      </c>
      <c r="BO153" s="165" t="s">
        <v>980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9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1233</v>
      </c>
      <c r="W154" s="173" t="s">
        <v>1399</v>
      </c>
      <c r="X154" s="218" t="s">
        <v>956</v>
      </c>
      <c r="Y154" s="158"/>
      <c r="Z154" s="158" t="s">
        <v>957</v>
      </c>
      <c r="AA154" s="83">
        <v>1</v>
      </c>
      <c r="AB154" s="70" t="s">
        <v>947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20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986</v>
      </c>
      <c r="BN154" s="14" t="s">
        <v>986</v>
      </c>
      <c r="BO154" s="165" t="s">
        <v>986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9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20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1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1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9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863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1319</v>
      </c>
      <c r="W158" s="173" t="s">
        <v>1215</v>
      </c>
      <c r="X158" s="218" t="s">
        <v>956</v>
      </c>
      <c r="Y158" s="158" t="s">
        <v>959</v>
      </c>
      <c r="Z158" s="158" t="s">
        <v>952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986</v>
      </c>
      <c r="BN158" s="14" t="s">
        <v>986</v>
      </c>
      <c r="BO158" s="165" t="s">
        <v>986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9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1538</v>
      </c>
      <c r="I159" s="173" t="s">
        <v>1538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1269</v>
      </c>
      <c r="W159" s="173" t="s">
        <v>1602</v>
      </c>
      <c r="X159" s="218" t="s">
        <v>956</v>
      </c>
      <c r="Y159" s="158"/>
      <c r="Z159" s="158" t="s">
        <v>952</v>
      </c>
      <c r="AA159" s="217" t="s">
        <v>1425</v>
      </c>
      <c r="AB159" s="172" t="s">
        <v>947</v>
      </c>
      <c r="AC159" s="172" t="s">
        <v>942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1245</v>
      </c>
      <c r="N160" s="204" t="s">
        <v>1246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1392</v>
      </c>
      <c r="W160" s="173" t="s">
        <v>1604</v>
      </c>
      <c r="X160" s="218" t="s">
        <v>956</v>
      </c>
      <c r="Y160" s="158"/>
      <c r="Z160" s="158" t="s">
        <v>961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827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1218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1245</v>
      </c>
      <c r="N161" s="204" t="s">
        <v>1581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1392</v>
      </c>
      <c r="W161" s="173" t="s">
        <v>1605</v>
      </c>
      <c r="X161" s="218" t="s">
        <v>956</v>
      </c>
      <c r="Y161" s="158" t="s">
        <v>959</v>
      </c>
      <c r="Z161" s="158" t="s">
        <v>961</v>
      </c>
      <c r="AA161" s="83">
        <v>2</v>
      </c>
      <c r="AB161" s="70" t="s">
        <v>947</v>
      </c>
      <c r="AC161" s="70" t="s">
        <v>942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986</v>
      </c>
      <c r="BN161" s="14" t="s">
        <v>986</v>
      </c>
      <c r="BO161" s="165" t="s">
        <v>986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9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885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1214</v>
      </c>
      <c r="W162" s="173" t="s">
        <v>1608</v>
      </c>
      <c r="X162" s="218" t="s">
        <v>956</v>
      </c>
      <c r="Y162" s="158" t="s">
        <v>959</v>
      </c>
      <c r="Z162" s="158" t="s">
        <v>962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986</v>
      </c>
      <c r="BN162" s="14" t="s">
        <v>986</v>
      </c>
      <c r="BO162" s="165" t="s">
        <v>986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9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v>402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1401</v>
      </c>
      <c r="W163" s="173" t="s">
        <v>1399</v>
      </c>
      <c r="X163" s="218" t="s">
        <v>956</v>
      </c>
      <c r="Y163" s="158" t="s">
        <v>959</v>
      </c>
      <c r="Z163" s="158" t="s">
        <v>957</v>
      </c>
      <c r="AA163" s="83">
        <v>1</v>
      </c>
      <c r="AB163" s="70" t="s">
        <v>947</v>
      </c>
      <c r="AC163" s="70" t="s">
        <v>942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972</v>
      </c>
      <c r="BN163" s="14" t="s">
        <v>1003</v>
      </c>
      <c r="BO163" s="165" t="s">
        <v>1061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9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888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1353</v>
      </c>
      <c r="W164" s="173" t="s">
        <v>1215</v>
      </c>
      <c r="X164" s="218" t="s">
        <v>956</v>
      </c>
      <c r="Y164" s="158" t="s">
        <v>959</v>
      </c>
      <c r="Z164" s="158" t="s">
        <v>963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980</v>
      </c>
      <c r="BN164" s="14" t="s">
        <v>980</v>
      </c>
      <c r="BO164" s="165" t="s">
        <v>980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/>
    </row>
    <row r="165" spans="1:72" hidden="1">
      <c r="A165" s="50" t="str">
        <f t="shared" ref="A165:A228" si="22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823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1240</v>
      </c>
      <c r="W165" s="319" t="s">
        <v>1615</v>
      </c>
      <c r="X165" s="218" t="s">
        <v>956</v>
      </c>
      <c r="Y165" s="158" t="s">
        <v>959</v>
      </c>
      <c r="Z165" s="158" t="s">
        <v>952</v>
      </c>
      <c r="AA165" s="83">
        <v>1</v>
      </c>
      <c r="AB165" s="70" t="s">
        <v>947</v>
      </c>
      <c r="AC165" s="70" t="s">
        <v>942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1339</v>
      </c>
      <c r="BK165" s="16" t="s">
        <v>1339</v>
      </c>
      <c r="BL165" s="15"/>
      <c r="BM165" s="14" t="s">
        <v>980</v>
      </c>
      <c r="BN165" s="14" t="s">
        <v>980</v>
      </c>
      <c r="BO165" s="165" t="s">
        <v>980</v>
      </c>
      <c r="BP165" s="16"/>
      <c r="BQ165" s="12" t="str">
        <f t="shared" ref="BQ165:BQ228" si="23">IF(AND(BR165&lt;1,BS165&lt;1),"Produção e Intervalo",IF(BR165&lt;1,"Intervalo",IF(BS165&lt;1,"Produção","Aderente")))</f>
        <v>Aderente</v>
      </c>
      <c r="BR165" s="18">
        <f t="shared" ref="BR165:BR228" si="24">IF(OR(B165="",F165=""),"*",AY165/P165)</f>
        <v>1</v>
      </c>
      <c r="BS165" s="18">
        <f t="shared" ref="BS165:BS228" si="25">IF(OR(B165="",F165=""),"*",BA165/Q165)</f>
        <v>1</v>
      </c>
      <c r="BT165" s="225" t="str">
        <f t="shared" si="19"/>
        <v>OKOK</v>
      </c>
    </row>
    <row r="166" spans="1:72" hidden="1">
      <c r="A166" s="50" t="str">
        <f t="shared" si="22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1357</v>
      </c>
      <c r="W166" s="173" t="s">
        <v>1407</v>
      </c>
      <c r="X166" s="218" t="s">
        <v>956</v>
      </c>
      <c r="Y166" s="158" t="s">
        <v>959</v>
      </c>
      <c r="Z166" s="158" t="s">
        <v>952</v>
      </c>
      <c r="AA166" s="83">
        <v>1</v>
      </c>
      <c r="AB166" s="70" t="s">
        <v>947</v>
      </c>
      <c r="AC166" s="70" t="s">
        <v>942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1552</v>
      </c>
      <c r="BK166" s="16" t="s">
        <v>1616</v>
      </c>
      <c r="BL166" s="15"/>
      <c r="BM166" s="14" t="s">
        <v>980</v>
      </c>
      <c r="BN166" s="14" t="s">
        <v>980</v>
      </c>
      <c r="BO166" s="165" t="s">
        <v>980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1.3333333333333333</v>
      </c>
      <c r="BT166" s="225" t="str">
        <f t="shared" si="19"/>
        <v>OKOK</v>
      </c>
    </row>
    <row r="167" spans="1:72" hidden="1">
      <c r="A167" s="50" t="str">
        <f t="shared" si="22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956</v>
      </c>
      <c r="Y167" s="158" t="s">
        <v>959</v>
      </c>
      <c r="Z167" s="158" t="s">
        <v>957</v>
      </c>
      <c r="AA167" s="83">
        <v>1</v>
      </c>
      <c r="AB167" s="70" t="s">
        <v>947</v>
      </c>
      <c r="AC167" s="70" t="s">
        <v>942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980</v>
      </c>
      <c r="BN167" s="14" t="s">
        <v>980</v>
      </c>
      <c r="BO167" s="165" t="s">
        <v>980</v>
      </c>
      <c r="BP167" s="16"/>
      <c r="BQ167" s="12" t="str">
        <f t="shared" si="23"/>
        <v>Aderente</v>
      </c>
      <c r="BR167" s="18">
        <f t="shared" si="24"/>
        <v>1.0000000000000004</v>
      </c>
      <c r="BS167" s="18">
        <f t="shared" si="25"/>
        <v>1.1000000000000001</v>
      </c>
      <c r="BT167" s="225" t="str">
        <f t="shared" si="19"/>
        <v>OKOK</v>
      </c>
    </row>
    <row r="168" spans="1:72" hidden="1">
      <c r="A168" s="50" t="str">
        <f t="shared" si="22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1233</v>
      </c>
      <c r="W168" s="173" t="s">
        <v>1399</v>
      </c>
      <c r="X168" s="218" t="s">
        <v>956</v>
      </c>
      <c r="Y168" s="158" t="s">
        <v>959</v>
      </c>
      <c r="Z168" s="158" t="s">
        <v>952</v>
      </c>
      <c r="AA168" s="83">
        <v>1</v>
      </c>
      <c r="AB168" s="70" t="s">
        <v>947</v>
      </c>
      <c r="AC168" s="70" t="s">
        <v>942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980</v>
      </c>
      <c r="BN168" s="14" t="s">
        <v>980</v>
      </c>
      <c r="BO168" s="165" t="s">
        <v>980</v>
      </c>
      <c r="BP168" s="16"/>
      <c r="BQ168" s="12" t="str">
        <f t="shared" si="23"/>
        <v>Aderente</v>
      </c>
      <c r="BR168" s="18">
        <f t="shared" si="24"/>
        <v>1.3222222222222224</v>
      </c>
      <c r="BS168" s="18">
        <f t="shared" si="25"/>
        <v>1.7</v>
      </c>
      <c r="BT168" s="225" t="str">
        <f t="shared" si="19"/>
        <v>OKOK</v>
      </c>
    </row>
    <row r="169" spans="1:72" hidden="1">
      <c r="A169" s="50" t="str">
        <f t="shared" si="22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828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956</v>
      </c>
      <c r="Y169" s="158" t="s">
        <v>959</v>
      </c>
      <c r="Z169" s="158" t="s">
        <v>952</v>
      </c>
      <c r="AA169" s="83">
        <v>1</v>
      </c>
      <c r="AB169" s="70" t="s">
        <v>947</v>
      </c>
      <c r="AC169" s="70" t="s">
        <v>942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1552</v>
      </c>
      <c r="BK169" s="16" t="s">
        <v>1629</v>
      </c>
      <c r="BL169" s="15"/>
      <c r="BM169" s="14" t="s">
        <v>980</v>
      </c>
      <c r="BN169" s="14" t="s">
        <v>980</v>
      </c>
      <c r="BO169" s="165" t="s">
        <v>980</v>
      </c>
      <c r="BP169" s="16"/>
      <c r="BQ169" s="12" t="str">
        <f t="shared" si="23"/>
        <v>Aderente</v>
      </c>
      <c r="BR169" s="18">
        <f t="shared" si="24"/>
        <v>1.0000000000000004</v>
      </c>
      <c r="BS169" s="18">
        <f t="shared" si="25"/>
        <v>1</v>
      </c>
      <c r="BT169" s="225" t="str">
        <f t="shared" si="19"/>
        <v>OKOK</v>
      </c>
    </row>
    <row r="170" spans="1:72" hidden="1">
      <c r="A170" s="50" t="str">
        <f t="shared" si="22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956</v>
      </c>
      <c r="Y170" s="158" t="s">
        <v>959</v>
      </c>
      <c r="Z170" s="158" t="s">
        <v>952</v>
      </c>
      <c r="AA170" s="83">
        <v>1</v>
      </c>
      <c r="AB170" s="70" t="s">
        <v>947</v>
      </c>
      <c r="AC170" s="70" t="s">
        <v>942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1552</v>
      </c>
      <c r="BK170" s="16" t="s">
        <v>1632</v>
      </c>
      <c r="BL170" s="15"/>
      <c r="BM170" s="14" t="s">
        <v>980</v>
      </c>
      <c r="BN170" s="14" t="s">
        <v>980</v>
      </c>
      <c r="BO170" s="165" t="s">
        <v>980</v>
      </c>
      <c r="BP170" s="16"/>
      <c r="BQ170" s="12" t="str">
        <f t="shared" si="23"/>
        <v>Aderente</v>
      </c>
      <c r="BR170" s="18">
        <f t="shared" si="24"/>
        <v>1.0000000000000004</v>
      </c>
      <c r="BS170" s="18">
        <f t="shared" si="25"/>
        <v>1</v>
      </c>
      <c r="BT170" s="225" t="str">
        <f t="shared" si="19"/>
        <v>OKOK</v>
      </c>
    </row>
    <row r="171" spans="1:72" hidden="1">
      <c r="A171" s="50" t="str">
        <f t="shared" si="22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5"/>
    </row>
    <row r="172" spans="1:72" hidden="1">
      <c r="A172" s="50" t="str">
        <f t="shared" si="22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863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1319</v>
      </c>
      <c r="W172" s="173" t="s">
        <v>1215</v>
      </c>
      <c r="X172" s="218" t="s">
        <v>956</v>
      </c>
      <c r="Y172" s="158" t="s">
        <v>959</v>
      </c>
      <c r="Z172" s="158" t="s">
        <v>957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/>
      <c r="AT172" s="38"/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/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1</v>
      </c>
      <c r="BI172" s="16"/>
      <c r="BJ172" s="16" t="s">
        <v>1633</v>
      </c>
      <c r="BK172" s="16"/>
      <c r="BL172" s="15"/>
      <c r="BM172" s="14"/>
      <c r="BN172" s="14"/>
      <c r="BO172" s="165"/>
      <c r="BP172" s="16"/>
      <c r="BQ172" s="12" t="str">
        <f t="shared" si="23"/>
        <v>Produção e Intervalo</v>
      </c>
      <c r="BR172" s="18">
        <f t="shared" si="24"/>
        <v>0</v>
      </c>
      <c r="BS172" s="18">
        <f t="shared" si="25"/>
        <v>0</v>
      </c>
      <c r="BT172" s="225" t="str">
        <f t="shared" si="19"/>
        <v/>
      </c>
    </row>
    <row r="173" spans="1:72" hidden="1">
      <c r="A173" s="50" t="str">
        <f t="shared" si="22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1538</v>
      </c>
      <c r="I173" s="173" t="s">
        <v>1538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1539</v>
      </c>
      <c r="O173" s="173">
        <v>0.375</v>
      </c>
      <c r="P173" s="173">
        <v>0.10416666666666667</v>
      </c>
      <c r="Q173" s="83">
        <f>7*312</f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1540</v>
      </c>
      <c r="W173" s="217"/>
      <c r="X173" s="218" t="s">
        <v>956</v>
      </c>
      <c r="Y173" s="158" t="s">
        <v>959</v>
      </c>
      <c r="Z173" s="218" t="s">
        <v>952</v>
      </c>
      <c r="AA173" s="217">
        <v>2</v>
      </c>
      <c r="AB173" s="172" t="s">
        <v>953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/>
      <c r="AS173" s="38"/>
      <c r="AT173" s="38"/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</v>
      </c>
      <c r="AZ173" s="13"/>
      <c r="BA173" s="71"/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1</v>
      </c>
      <c r="BI173" s="16"/>
      <c r="BJ173" s="16" t="s">
        <v>1552</v>
      </c>
      <c r="BK173" s="16"/>
      <c r="BL173" s="15"/>
      <c r="BM173" s="14"/>
      <c r="BN173" s="14"/>
      <c r="BO173" s="165"/>
      <c r="BP173" s="16"/>
      <c r="BQ173" s="12" t="str">
        <f t="shared" si="23"/>
        <v>Produção e Intervalo</v>
      </c>
      <c r="BR173" s="18">
        <f t="shared" si="24"/>
        <v>0</v>
      </c>
      <c r="BS173" s="18">
        <f t="shared" si="25"/>
        <v>0</v>
      </c>
      <c r="BT173" s="225" t="str">
        <f t="shared" si="19"/>
        <v/>
      </c>
    </row>
    <row r="174" spans="1:72" hidden="1">
      <c r="A174" s="50" t="str">
        <f t="shared" si="22"/>
        <v>W70</v>
      </c>
      <c r="B174" s="171"/>
      <c r="C174" s="8" t="str">
        <f>IF(BS_CONTROLE[[#This Row],[DATA]]="","",WEEKNUM(BS_CONTROLE[[#This Row],[DATA]]))</f>
        <v/>
      </c>
      <c r="D174" s="51" t="s">
        <v>836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1634</v>
      </c>
      <c r="N174" s="204" t="s">
        <v>1635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1327</v>
      </c>
      <c r="W174" s="319" t="s">
        <v>1530</v>
      </c>
      <c r="X174" s="218" t="s">
        <v>956</v>
      </c>
      <c r="Y174" s="158"/>
      <c r="Z174" s="158" t="s">
        <v>962</v>
      </c>
      <c r="AA174" s="322" t="s">
        <v>1425</v>
      </c>
      <c r="AB174" s="70" t="s">
        <v>947</v>
      </c>
      <c r="AC174" s="70" t="s">
        <v>942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5"/>
    </row>
    <row r="175" spans="1:72" hidden="1">
      <c r="A175" s="50" t="str">
        <f t="shared" si="22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1245</v>
      </c>
      <c r="N175" s="204" t="s">
        <v>1246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1392</v>
      </c>
      <c r="W175" s="173" t="s">
        <v>1604</v>
      </c>
      <c r="X175" s="218" t="s">
        <v>956</v>
      </c>
      <c r="Y175" s="158" t="s">
        <v>959</v>
      </c>
      <c r="Z175" s="158" t="s">
        <v>961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1636</v>
      </c>
      <c r="BK175" s="16" t="s">
        <v>1636</v>
      </c>
      <c r="BL175" s="15"/>
      <c r="BM175" s="14" t="s">
        <v>986</v>
      </c>
      <c r="BN175" s="14" t="s">
        <v>986</v>
      </c>
      <c r="BO175" s="165" t="s">
        <v>986</v>
      </c>
      <c r="BP175" s="16" t="s">
        <v>1636</v>
      </c>
      <c r="BQ175" s="12" t="str">
        <f t="shared" si="23"/>
        <v>Produção e Intervalo</v>
      </c>
      <c r="BR175" s="18">
        <f t="shared" si="24"/>
        <v>0</v>
      </c>
      <c r="BS175" s="18">
        <f t="shared" si="25"/>
        <v>0</v>
      </c>
      <c r="BT175" s="225" t="str">
        <f t="shared" si="19"/>
        <v>SemOportunidadeSemOportunidade</v>
      </c>
    </row>
    <row r="176" spans="1:72" hidden="1">
      <c r="A176" s="50" t="str">
        <f t="shared" si="22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827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1218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1245</v>
      </c>
      <c r="N176" s="204" t="s">
        <v>1581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1392</v>
      </c>
      <c r="W176" s="173" t="s">
        <v>1605</v>
      </c>
      <c r="X176" s="218" t="s">
        <v>956</v>
      </c>
      <c r="Y176" s="158" t="s">
        <v>959</v>
      </c>
      <c r="Z176" s="158" t="s">
        <v>961</v>
      </c>
      <c r="AA176" s="83">
        <v>2</v>
      </c>
      <c r="AB176" s="70" t="s">
        <v>947</v>
      </c>
      <c r="AC176" s="70" t="s">
        <v>942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1</v>
      </c>
      <c r="BI176" s="16"/>
      <c r="BJ176" s="16" t="s">
        <v>1552</v>
      </c>
      <c r="BK176" s="16" t="s">
        <v>1636</v>
      </c>
      <c r="BL176" s="15"/>
      <c r="BM176" s="14" t="s">
        <v>986</v>
      </c>
      <c r="BN176" s="14" t="s">
        <v>986</v>
      </c>
      <c r="BO176" s="165" t="s">
        <v>986</v>
      </c>
      <c r="BP176" s="16" t="s">
        <v>1636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9"/>
        <v>SemOportunidadeSemOportunidade</v>
      </c>
    </row>
    <row r="177" spans="1:72" hidden="1">
      <c r="A177" s="50" t="str">
        <f t="shared" si="22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1218</v>
      </c>
      <c r="I177" s="173" t="s">
        <v>1255</v>
      </c>
      <c r="J177" s="217">
        <v>74</v>
      </c>
      <c r="K177" s="217">
        <v>290</v>
      </c>
      <c r="L177" s="83" t="s">
        <v>607</v>
      </c>
      <c r="M177" s="204" t="s">
        <v>1637</v>
      </c>
      <c r="N177" s="204" t="s">
        <v>1638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1276</v>
      </c>
      <c r="W177" s="173" t="s">
        <v>1545</v>
      </c>
      <c r="X177" s="218" t="s">
        <v>951</v>
      </c>
      <c r="Y177" s="158" t="s">
        <v>950</v>
      </c>
      <c r="Z177" s="158" t="s">
        <v>957</v>
      </c>
      <c r="AA177" s="83">
        <v>1</v>
      </c>
      <c r="AB177" s="70" t="s">
        <v>947</v>
      </c>
      <c r="AC177" s="70" t="s">
        <v>942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1639</v>
      </c>
      <c r="BK177" s="16" t="s">
        <v>1639</v>
      </c>
      <c r="BL177" s="15"/>
      <c r="BM177" s="14" t="s">
        <v>980</v>
      </c>
      <c r="BN177" s="14" t="s">
        <v>980</v>
      </c>
      <c r="BO177" s="165" t="s">
        <v>980</v>
      </c>
      <c r="BP177" s="16"/>
      <c r="BQ177" s="12" t="str">
        <f t="shared" si="23"/>
        <v>Intervalo</v>
      </c>
      <c r="BR177" s="18">
        <f t="shared" si="24"/>
        <v>0.99999999999999911</v>
      </c>
      <c r="BS177" s="18">
        <f t="shared" si="25"/>
        <v>1</v>
      </c>
      <c r="BT177" s="225" t="str">
        <f t="shared" si="19"/>
        <v>OKOK</v>
      </c>
    </row>
    <row r="178" spans="1:72" hidden="1">
      <c r="A178" s="50" t="str">
        <f t="shared" si="22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885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1214</v>
      </c>
      <c r="W178" s="173" t="s">
        <v>1608</v>
      </c>
      <c r="X178" s="218" t="s">
        <v>956</v>
      </c>
      <c r="Y178" s="158" t="s">
        <v>959</v>
      </c>
      <c r="Z178" s="158" t="s">
        <v>957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/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1640</v>
      </c>
      <c r="BK178" s="16" t="s">
        <v>1641</v>
      </c>
      <c r="BL178" s="15"/>
      <c r="BM178" s="14"/>
      <c r="BN178" s="14"/>
      <c r="BO178" s="165"/>
      <c r="BP178" s="16"/>
      <c r="BQ178" s="12" t="str">
        <f t="shared" si="23"/>
        <v>Produção</v>
      </c>
      <c r="BR178" s="18">
        <f t="shared" si="24"/>
        <v>1</v>
      </c>
      <c r="BS178" s="18">
        <f t="shared" si="25"/>
        <v>0</v>
      </c>
      <c r="BT178" s="225"/>
    </row>
    <row r="179" spans="1:72" hidden="1">
      <c r="A179" s="50" t="str">
        <f t="shared" si="22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888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1353</v>
      </c>
      <c r="W179" s="173" t="s">
        <v>1215</v>
      </c>
      <c r="X179" s="218" t="s">
        <v>956</v>
      </c>
      <c r="Y179" s="158" t="s">
        <v>959</v>
      </c>
      <c r="Z179" s="158" t="s">
        <v>952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</v>
      </c>
      <c r="AZ179" s="13"/>
      <c r="BA179" s="71"/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1</v>
      </c>
      <c r="BI179" s="16"/>
      <c r="BJ179" s="16" t="s">
        <v>1642</v>
      </c>
      <c r="BK179" s="16"/>
      <c r="BL179" s="15"/>
      <c r="BM179" s="14"/>
      <c r="BN179" s="14"/>
      <c r="BO179" s="165"/>
      <c r="BP179" s="16"/>
      <c r="BQ179" s="12" t="str">
        <f t="shared" si="23"/>
        <v>Produção e Intervalo</v>
      </c>
      <c r="BR179" s="18">
        <f t="shared" si="24"/>
        <v>0</v>
      </c>
      <c r="BS179" s="18">
        <f t="shared" si="25"/>
        <v>0</v>
      </c>
      <c r="BT179" s="225" t="str">
        <f t="shared" si="19"/>
        <v/>
      </c>
    </row>
    <row r="180" spans="1:72" hidden="1">
      <c r="A180" s="50" t="str">
        <f t="shared" si="22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1357</v>
      </c>
      <c r="W180" s="173" t="s">
        <v>1407</v>
      </c>
      <c r="X180" s="218" t="s">
        <v>956</v>
      </c>
      <c r="Y180" s="158" t="s">
        <v>959</v>
      </c>
      <c r="Z180" s="158" t="s">
        <v>952</v>
      </c>
      <c r="AA180" s="83">
        <v>1</v>
      </c>
      <c r="AB180" s="70" t="s">
        <v>947</v>
      </c>
      <c r="AC180" s="70" t="s">
        <v>942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/>
      <c r="AS180" s="38"/>
      <c r="AT180" s="38"/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</v>
      </c>
      <c r="AZ180" s="13"/>
      <c r="BA180" s="71"/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1</v>
      </c>
      <c r="BI180" s="16"/>
      <c r="BJ180" s="16" t="s">
        <v>1552</v>
      </c>
      <c r="BK180" s="16"/>
      <c r="BL180" s="15"/>
      <c r="BM180" s="14"/>
      <c r="BN180" s="14"/>
      <c r="BO180" s="165"/>
      <c r="BP180" s="16"/>
      <c r="BQ180" s="12" t="str">
        <f t="shared" si="23"/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9"/>
        <v/>
      </c>
    </row>
    <row r="181" spans="1:72" hidden="1">
      <c r="A181" s="50" t="str">
        <f t="shared" si="22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1643</v>
      </c>
      <c r="F181" s="172" t="s">
        <v>629</v>
      </c>
      <c r="G181" s="9" t="str">
        <f>IF(D181="","*",VLOOKUP(F181,BS_ATIVIDADE[#All],3,FALSE))</f>
        <v>DETECÇÃO</v>
      </c>
      <c r="H181" s="173" t="s">
        <v>1644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1645</v>
      </c>
      <c r="N181" s="204" t="s">
        <v>1646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1647</v>
      </c>
      <c r="W181" s="173" t="s">
        <v>1621</v>
      </c>
      <c r="X181" s="218" t="s">
        <v>956</v>
      </c>
      <c r="Y181" s="158" t="s">
        <v>959</v>
      </c>
      <c r="Z181" s="158" t="s">
        <v>952</v>
      </c>
      <c r="AA181" s="83">
        <v>1</v>
      </c>
      <c r="AB181" s="70" t="s">
        <v>947</v>
      </c>
      <c r="AC181" s="70" t="s">
        <v>942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1648</v>
      </c>
      <c r="BK181" s="16" t="s">
        <v>1648</v>
      </c>
      <c r="BL181" s="15"/>
      <c r="BM181" s="14" t="s">
        <v>980</v>
      </c>
      <c r="BN181" s="14" t="s">
        <v>980</v>
      </c>
      <c r="BO181" s="165" t="s">
        <v>980</v>
      </c>
      <c r="BP181" s="16"/>
      <c r="BQ181" s="12" t="str">
        <f t="shared" si="23"/>
        <v>Intervalo</v>
      </c>
      <c r="BR181" s="18">
        <f t="shared" si="24"/>
        <v>0.99999999999999911</v>
      </c>
      <c r="BS181" s="18">
        <f t="shared" si="25"/>
        <v>1</v>
      </c>
      <c r="BT181" s="225" t="str">
        <f t="shared" si="19"/>
        <v>OKOK</v>
      </c>
    </row>
    <row r="182" spans="1:72" hidden="1">
      <c r="A182" s="50" t="str">
        <f t="shared" si="22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1233</v>
      </c>
      <c r="W182" s="173" t="s">
        <v>1399</v>
      </c>
      <c r="X182" s="218" t="s">
        <v>956</v>
      </c>
      <c r="Y182" s="158" t="s">
        <v>959</v>
      </c>
      <c r="Z182" s="158" t="s">
        <v>957</v>
      </c>
      <c r="AA182" s="83">
        <v>1</v>
      </c>
      <c r="AB182" s="70" t="s">
        <v>947</v>
      </c>
      <c r="AC182" s="70" t="s">
        <v>942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ERRO</v>
      </c>
      <c r="AZ182" s="13"/>
      <c r="BA182" s="71"/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1649</v>
      </c>
      <c r="BK182" s="16" t="s">
        <v>1649</v>
      </c>
      <c r="BL182" s="15"/>
      <c r="BM182" s="14"/>
      <c r="BN182" s="14"/>
      <c r="BO182" s="165"/>
      <c r="BP182" s="16"/>
      <c r="BQ182" s="12" t="e">
        <f t="shared" si="23"/>
        <v>#VALUE!</v>
      </c>
      <c r="BR182" s="18" t="e">
        <f t="shared" si="24"/>
        <v>#VALUE!</v>
      </c>
      <c r="BS182" s="18">
        <f t="shared" si="25"/>
        <v>0</v>
      </c>
      <c r="BT182" s="225" t="str">
        <f t="shared" si="19"/>
        <v/>
      </c>
    </row>
    <row r="183" spans="1:72" hidden="1">
      <c r="A183" s="50" t="str">
        <f t="shared" si="22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1643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1650</v>
      </c>
      <c r="X183" s="218" t="s">
        <v>956</v>
      </c>
      <c r="Y183" s="158" t="s">
        <v>959</v>
      </c>
      <c r="Z183" s="158" t="s">
        <v>952</v>
      </c>
      <c r="AA183" s="83">
        <v>1</v>
      </c>
      <c r="AB183" s="70" t="s">
        <v>947</v>
      </c>
      <c r="AC183" s="70" t="s">
        <v>942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</v>
      </c>
      <c r="AZ183" s="13"/>
      <c r="BA183" s="71"/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1</v>
      </c>
      <c r="BI183" s="16"/>
      <c r="BJ183" s="16" t="s">
        <v>1552</v>
      </c>
      <c r="BK183" s="16"/>
      <c r="BL183" s="15"/>
      <c r="BM183" s="14"/>
      <c r="BN183" s="14"/>
      <c r="BO183" s="165"/>
      <c r="BP183" s="16"/>
      <c r="BQ183" s="12" t="str">
        <f t="shared" si="23"/>
        <v>Produção e Intervalo</v>
      </c>
      <c r="BR183" s="18">
        <f t="shared" si="24"/>
        <v>0</v>
      </c>
      <c r="BS183" s="18">
        <f t="shared" si="25"/>
        <v>0</v>
      </c>
      <c r="BT183" s="225"/>
    </row>
    <row r="184" spans="1:72" hidden="1">
      <c r="A184" s="50" t="str">
        <f t="shared" si="22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828</v>
      </c>
      <c r="E184" s="314" t="s">
        <v>1643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1651</v>
      </c>
      <c r="X184" s="218" t="s">
        <v>956</v>
      </c>
      <c r="Y184" s="158" t="s">
        <v>959</v>
      </c>
      <c r="Z184" s="158" t="s">
        <v>957</v>
      </c>
      <c r="AA184" s="83">
        <v>1</v>
      </c>
      <c r="AB184" s="70" t="s">
        <v>947</v>
      </c>
      <c r="AC184" s="70" t="s">
        <v>942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/>
      <c r="AT184" s="38"/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0</v>
      </c>
      <c r="AZ184" s="13"/>
      <c r="BA184" s="71"/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1</v>
      </c>
      <c r="BI184" s="16"/>
      <c r="BJ184" s="16" t="s">
        <v>1652</v>
      </c>
      <c r="BK184" s="16"/>
      <c r="BL184" s="15"/>
      <c r="BM184" s="14"/>
      <c r="BN184" s="14"/>
      <c r="BO184" s="165"/>
      <c r="BP184" s="16"/>
      <c r="BQ184" s="12" t="str">
        <f t="shared" si="23"/>
        <v>Produção e Intervalo</v>
      </c>
      <c r="BR184" s="18">
        <f t="shared" si="24"/>
        <v>0</v>
      </c>
      <c r="BS184" s="18">
        <f t="shared" si="25"/>
        <v>0</v>
      </c>
      <c r="BT184" s="225" t="str">
        <f t="shared" si="19"/>
        <v/>
      </c>
    </row>
    <row r="185" spans="1:72" hidden="1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9"/>
        <v/>
      </c>
    </row>
    <row r="186" spans="1:72" hidden="1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 hidden="1">
      <c r="A187" s="50" t="str">
        <f t="shared" si="22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5" t="str">
        <f t="shared" si="19"/>
        <v/>
      </c>
    </row>
    <row r="188" spans="1:72" hidden="1">
      <c r="A188" s="50" t="str">
        <f t="shared" si="22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5" t="str">
        <f t="shared" si="19"/>
        <v/>
      </c>
    </row>
    <row r="189" spans="1:72" hidden="1">
      <c r="A189" s="50" t="str">
        <f t="shared" si="22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5" t="str">
        <f t="shared" si="19"/>
        <v/>
      </c>
    </row>
    <row r="190" spans="1:72" hidden="1">
      <c r="A190" s="50" t="str">
        <f t="shared" si="22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5" t="str">
        <f t="shared" si="19"/>
        <v/>
      </c>
    </row>
    <row r="191" spans="1:72" hidden="1">
      <c r="A191" s="50" t="str">
        <f t="shared" si="22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5" t="str">
        <f t="shared" si="19"/>
        <v/>
      </c>
    </row>
    <row r="192" spans="1:72" hidden="1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 hidden="1">
      <c r="A193" s="50" t="str">
        <f t="shared" si="22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5" t="str">
        <f t="shared" si="19"/>
        <v/>
      </c>
    </row>
    <row r="194" spans="1:72" hidden="1">
      <c r="A194" s="50" t="str">
        <f t="shared" si="22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5"/>
    </row>
    <row r="195" spans="1:72" hidden="1">
      <c r="A195" s="50" t="str">
        <f t="shared" si="22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3"/>
        <v>Aderente</v>
      </c>
      <c r="BR195" s="18" t="str">
        <f t="shared" si="24"/>
        <v>*</v>
      </c>
      <c r="BS195" s="18" t="str">
        <f t="shared" si="25"/>
        <v>*</v>
      </c>
      <c r="BT195" s="225" t="str">
        <f t="shared" si="19"/>
        <v/>
      </c>
    </row>
    <row r="196" spans="1:72" hidden="1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9"/>
        <v/>
      </c>
    </row>
    <row r="197" spans="1:72" hidden="1">
      <c r="A197" s="50" t="str">
        <f t="shared" si="22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5" t="str">
        <f t="shared" si="19"/>
        <v/>
      </c>
    </row>
    <row r="198" spans="1:72" hidden="1">
      <c r="A198" s="50" t="str">
        <f t="shared" si="22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5" t="str">
        <f t="shared" si="19"/>
        <v/>
      </c>
    </row>
    <row r="199" spans="1:72" hidden="1">
      <c r="A199" s="50" t="str">
        <f t="shared" si="22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5" t="str">
        <f t="shared" si="19"/>
        <v/>
      </c>
    </row>
    <row r="200" spans="1:72" hidden="1">
      <c r="A200" s="50" t="str">
        <f t="shared" si="22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5" t="str">
        <f t="shared" si="19"/>
        <v/>
      </c>
    </row>
    <row r="201" spans="1:72" hidden="1">
      <c r="A201" s="50" t="str">
        <f t="shared" si="22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5" t="str">
        <f t="shared" si="19"/>
        <v/>
      </c>
    </row>
    <row r="202" spans="1:72" hidden="1">
      <c r="A202" s="50" t="str">
        <f t="shared" si="22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5" t="str">
        <f t="shared" si="19"/>
        <v/>
      </c>
    </row>
    <row r="203" spans="1:72" hidden="1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9"/>
        <v/>
      </c>
    </row>
    <row r="204" spans="1:72" hidden="1">
      <c r="A204" s="50" t="str">
        <f t="shared" si="22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5"/>
    </row>
    <row r="205" spans="1:72" hidden="1">
      <c r="A205" s="50" t="str">
        <f t="shared" si="22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5" t="str">
        <f t="shared" si="19"/>
        <v/>
      </c>
    </row>
    <row r="206" spans="1:72" hidden="1">
      <c r="A206" s="50" t="str">
        <f t="shared" si="22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5" t="str">
        <f t="shared" si="19"/>
        <v/>
      </c>
    </row>
    <row r="207" spans="1:72" hidden="1">
      <c r="A207" s="50" t="str">
        <f t="shared" si="22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5" t="str">
        <f t="shared" si="19"/>
        <v/>
      </c>
    </row>
    <row r="208" spans="1:72" hidden="1">
      <c r="A208" s="50" t="str">
        <f t="shared" si="22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5" t="str">
        <f t="shared" si="19"/>
        <v/>
      </c>
    </row>
    <row r="209" spans="1:72" hidden="1">
      <c r="A209" s="50" t="str">
        <f t="shared" si="22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5" t="str">
        <f t="shared" si="19"/>
        <v/>
      </c>
    </row>
    <row r="210" spans="1:72" hidden="1">
      <c r="A210" s="50" t="str">
        <f t="shared" si="22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5" t="str">
        <f t="shared" si="19"/>
        <v/>
      </c>
    </row>
    <row r="211" spans="1:72" hidden="1">
      <c r="A211" s="50" t="str">
        <f t="shared" si="22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5" t="str">
        <f t="shared" ref="BT211:BT282" si="26">IF(BN211="","",SUBSTITUTE(BM211," ","")&amp;SUBSTITUTE(BN211," ",""))</f>
        <v/>
      </c>
    </row>
    <row r="212" spans="1:72" hidden="1">
      <c r="A212" s="50" t="str">
        <f t="shared" si="22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5" t="str">
        <f t="shared" si="26"/>
        <v/>
      </c>
    </row>
    <row r="213" spans="1:72" hidden="1">
      <c r="A213" s="50" t="str">
        <f t="shared" si="22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5" t="str">
        <f t="shared" si="26"/>
        <v/>
      </c>
    </row>
    <row r="214" spans="1:72" hidden="1">
      <c r="A214" s="50" t="str">
        <f t="shared" si="22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5" t="str">
        <f t="shared" si="26"/>
        <v/>
      </c>
    </row>
    <row r="215" spans="1:72" hidden="1">
      <c r="A215" s="50" t="str">
        <f t="shared" si="22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6"/>
        <v/>
      </c>
    </row>
    <row r="216" spans="1:72" hidden="1">
      <c r="A216" s="50" t="str">
        <f t="shared" si="22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5" t="str">
        <f t="shared" si="26"/>
        <v/>
      </c>
    </row>
    <row r="217" spans="1:72" hidden="1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6"/>
        <v/>
      </c>
    </row>
    <row r="218" spans="1:72" hidden="1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6"/>
        <v/>
      </c>
    </row>
    <row r="219" spans="1:72" hidden="1">
      <c r="A219" s="50" t="str">
        <f t="shared" si="22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5"/>
    </row>
    <row r="220" spans="1:72" hidden="1">
      <c r="A220" s="50" t="str">
        <f t="shared" si="22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5" t="str">
        <f t="shared" si="26"/>
        <v/>
      </c>
    </row>
    <row r="221" spans="1:72" hidden="1">
      <c r="A221" s="50" t="str">
        <f t="shared" si="22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5" t="str">
        <f t="shared" si="26"/>
        <v/>
      </c>
    </row>
    <row r="222" spans="1:72" hidden="1">
      <c r="A222" s="50" t="str">
        <f t="shared" si="22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5" t="str">
        <f t="shared" si="26"/>
        <v/>
      </c>
    </row>
    <row r="223" spans="1:72" hidden="1">
      <c r="A223" s="50" t="str">
        <f t="shared" si="22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5" t="str">
        <f t="shared" si="26"/>
        <v/>
      </c>
    </row>
    <row r="224" spans="1:72" hidden="1">
      <c r="A224" s="50" t="str">
        <f t="shared" si="22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5" t="str">
        <f t="shared" si="26"/>
        <v/>
      </c>
    </row>
    <row r="225" spans="1:72" hidden="1">
      <c r="A225" s="50" t="str">
        <f t="shared" si="22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5" t="str">
        <f t="shared" si="26"/>
        <v/>
      </c>
    </row>
    <row r="226" spans="1:72" hidden="1">
      <c r="A226" s="50" t="str">
        <f t="shared" si="22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5" t="str">
        <f t="shared" si="26"/>
        <v/>
      </c>
    </row>
    <row r="227" spans="1:72" hidden="1">
      <c r="A227" s="50" t="str">
        <f t="shared" si="22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5" t="str">
        <f t="shared" si="26"/>
        <v/>
      </c>
    </row>
    <row r="228" spans="1:72" hidden="1">
      <c r="A228" s="50" t="str">
        <f t="shared" si="22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7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8">IF(AND(BR229&lt;1,BS229&lt;1),"Produção e Intervalo",IF(BR229&lt;1,"Intervalo",IF(BS229&lt;1,"Produção","Aderente")))</f>
        <v>Aderente</v>
      </c>
      <c r="BR229" s="18" t="str">
        <f t="shared" ref="BR229:BR292" si="29">IF(OR(B229="",F229=""),"*",AY229/P229)</f>
        <v>*</v>
      </c>
      <c r="BS229" s="18" t="str">
        <f t="shared" ref="BS229:BS292" si="30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7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7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7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7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7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7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7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5" t="str">
        <f t="shared" si="26"/>
        <v/>
      </c>
    </row>
    <row r="237" spans="1:72" hidden="1">
      <c r="A237" s="50" t="str">
        <f t="shared" si="27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5" t="str">
        <f t="shared" si="26"/>
        <v/>
      </c>
    </row>
    <row r="238" spans="1:72" hidden="1">
      <c r="A238" s="50" t="str">
        <f t="shared" si="27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5" t="str">
        <f t="shared" si="26"/>
        <v/>
      </c>
    </row>
    <row r="239" spans="1:72" hidden="1">
      <c r="A239" s="50" t="str">
        <f t="shared" si="27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5" t="str">
        <f t="shared" si="26"/>
        <v/>
      </c>
    </row>
    <row r="240" spans="1:72" hidden="1">
      <c r="A240" s="50" t="str">
        <f t="shared" si="27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5" t="str">
        <f t="shared" si="26"/>
        <v/>
      </c>
    </row>
    <row r="241" spans="1:72" hidden="1">
      <c r="A241" s="50" t="str">
        <f t="shared" si="27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5" t="str">
        <f t="shared" si="26"/>
        <v/>
      </c>
    </row>
    <row r="242" spans="1:72" hidden="1">
      <c r="A242" s="50" t="str">
        <f t="shared" si="27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5" t="str">
        <f t="shared" si="26"/>
        <v/>
      </c>
    </row>
    <row r="243" spans="1:72" hidden="1">
      <c r="A243" s="50" t="str">
        <f t="shared" si="27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5" t="str">
        <f t="shared" si="26"/>
        <v/>
      </c>
    </row>
    <row r="244" spans="1:72" hidden="1">
      <c r="A244" s="50" t="str">
        <f t="shared" si="27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5" t="str">
        <f t="shared" si="26"/>
        <v/>
      </c>
    </row>
    <row r="245" spans="1:72" hidden="1">
      <c r="A245" s="50" t="str">
        <f t="shared" si="27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5" t="str">
        <f t="shared" si="26"/>
        <v/>
      </c>
    </row>
    <row r="246" spans="1:72" hidden="1">
      <c r="A246" s="50" t="str">
        <f t="shared" si="27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5"/>
    </row>
    <row r="247" spans="1:72" hidden="1">
      <c r="A247" s="50" t="str">
        <f t="shared" si="27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5"/>
    </row>
    <row r="248" spans="1:72" hidden="1">
      <c r="A248" s="50" t="str">
        <f t="shared" si="27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5"/>
    </row>
    <row r="249" spans="1:72" hidden="1">
      <c r="A249" s="50" t="str">
        <f t="shared" si="27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5"/>
    </row>
    <row r="250" spans="1:72" hidden="1">
      <c r="A250" s="50" t="str">
        <f t="shared" si="27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5"/>
    </row>
    <row r="251" spans="1:72" hidden="1">
      <c r="A251" s="50" t="str">
        <f t="shared" si="27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5" t="str">
        <f t="shared" si="26"/>
        <v/>
      </c>
    </row>
    <row r="252" spans="1:72" hidden="1">
      <c r="A252" s="50" t="str">
        <f t="shared" si="27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5" t="str">
        <f t="shared" si="26"/>
        <v/>
      </c>
    </row>
    <row r="253" spans="1:72" hidden="1">
      <c r="A253" s="50" t="str">
        <f t="shared" si="27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5" t="str">
        <f t="shared" si="26"/>
        <v/>
      </c>
    </row>
    <row r="254" spans="1:72" hidden="1">
      <c r="A254" s="50" t="str">
        <f t="shared" si="27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5" t="str">
        <f t="shared" si="26"/>
        <v/>
      </c>
    </row>
    <row r="255" spans="1:72" hidden="1">
      <c r="A255" s="50" t="str">
        <f t="shared" si="27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5" t="str">
        <f t="shared" si="26"/>
        <v/>
      </c>
    </row>
    <row r="256" spans="1:72" hidden="1">
      <c r="A256" s="50" t="str">
        <f t="shared" si="27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5" t="str">
        <f t="shared" si="26"/>
        <v/>
      </c>
    </row>
    <row r="257" spans="1:72" hidden="1">
      <c r="A257" s="50" t="str">
        <f t="shared" si="27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5" t="str">
        <f t="shared" si="26"/>
        <v/>
      </c>
    </row>
    <row r="258" spans="1:72" hidden="1">
      <c r="A258" s="50" t="str">
        <f t="shared" si="27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5" t="str">
        <f t="shared" si="26"/>
        <v/>
      </c>
    </row>
    <row r="259" spans="1:72" hidden="1">
      <c r="A259" s="50" t="str">
        <f t="shared" si="27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5" t="str">
        <f t="shared" si="26"/>
        <v/>
      </c>
    </row>
    <row r="260" spans="1:72" hidden="1">
      <c r="A260" s="50" t="str">
        <f t="shared" si="27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5" t="str">
        <f t="shared" si="26"/>
        <v/>
      </c>
    </row>
    <row r="261" spans="1:72" hidden="1">
      <c r="A261" s="50" t="str">
        <f t="shared" si="27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5" t="str">
        <f t="shared" si="26"/>
        <v/>
      </c>
    </row>
    <row r="262" spans="1:72" hidden="1">
      <c r="A262" s="50" t="str">
        <f t="shared" si="27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5" t="str">
        <f t="shared" si="26"/>
        <v/>
      </c>
    </row>
    <row r="263" spans="1:72" hidden="1">
      <c r="A263" s="50" t="str">
        <f t="shared" si="27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5" t="str">
        <f t="shared" si="26"/>
        <v/>
      </c>
    </row>
    <row r="264" spans="1:72" hidden="1">
      <c r="A264" s="50" t="str">
        <f t="shared" si="27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5" t="str">
        <f t="shared" si="26"/>
        <v/>
      </c>
    </row>
    <row r="265" spans="1:72" hidden="1">
      <c r="A265" s="50" t="str">
        <f t="shared" si="27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5" t="str">
        <f t="shared" si="26"/>
        <v/>
      </c>
    </row>
    <row r="266" spans="1:72" hidden="1">
      <c r="A266" s="50" t="str">
        <f t="shared" si="27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5" t="str">
        <f t="shared" si="26"/>
        <v/>
      </c>
    </row>
    <row r="267" spans="1:72" hidden="1">
      <c r="A267" s="50" t="str">
        <f t="shared" si="27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5" t="str">
        <f t="shared" si="26"/>
        <v/>
      </c>
    </row>
    <row r="268" spans="1:72" hidden="1">
      <c r="A268" s="50" t="str">
        <f t="shared" si="27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5" t="str">
        <f t="shared" si="26"/>
        <v/>
      </c>
    </row>
    <row r="269" spans="1:72" hidden="1">
      <c r="A269" s="50" t="str">
        <f t="shared" si="27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5" t="str">
        <f t="shared" si="26"/>
        <v/>
      </c>
    </row>
    <row r="270" spans="1:72" hidden="1">
      <c r="A270" s="50" t="str">
        <f t="shared" si="27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5" t="str">
        <f t="shared" si="26"/>
        <v/>
      </c>
    </row>
    <row r="271" spans="1:72" hidden="1">
      <c r="A271" s="50" t="str">
        <f t="shared" si="27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5" t="str">
        <f t="shared" si="26"/>
        <v/>
      </c>
    </row>
    <row r="272" spans="1:72" hidden="1">
      <c r="A272" s="50" t="str">
        <f t="shared" si="27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5" t="str">
        <f t="shared" si="26"/>
        <v/>
      </c>
    </row>
    <row r="273" spans="1:72" hidden="1">
      <c r="A273" s="50" t="str">
        <f t="shared" si="27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5" t="str">
        <f t="shared" si="26"/>
        <v/>
      </c>
    </row>
    <row r="274" spans="1:72" hidden="1">
      <c r="A274" s="50" t="str">
        <f t="shared" si="27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5" t="str">
        <f t="shared" si="26"/>
        <v/>
      </c>
    </row>
    <row r="275" spans="1:72" hidden="1">
      <c r="A275" s="50" t="str">
        <f t="shared" si="27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5" t="str">
        <f t="shared" si="26"/>
        <v/>
      </c>
    </row>
    <row r="276" spans="1:72" hidden="1">
      <c r="A276" s="50" t="str">
        <f t="shared" si="27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5" t="str">
        <f t="shared" si="26"/>
        <v/>
      </c>
    </row>
    <row r="277" spans="1:72" hidden="1">
      <c r="A277" s="50" t="str">
        <f t="shared" si="27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5" t="str">
        <f t="shared" si="26"/>
        <v/>
      </c>
    </row>
    <row r="278" spans="1:72" hidden="1">
      <c r="A278" s="50" t="str">
        <f t="shared" si="27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5" t="str">
        <f t="shared" si="26"/>
        <v/>
      </c>
    </row>
    <row r="279" spans="1:72" hidden="1">
      <c r="A279" s="50" t="str">
        <f t="shared" si="27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5" t="str">
        <f t="shared" si="26"/>
        <v/>
      </c>
    </row>
    <row r="280" spans="1:72" hidden="1">
      <c r="A280" s="50" t="str">
        <f t="shared" si="27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5" t="str">
        <f t="shared" si="26"/>
        <v/>
      </c>
    </row>
    <row r="281" spans="1:72" hidden="1">
      <c r="A281" s="50" t="str">
        <f t="shared" si="27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5" t="str">
        <f t="shared" si="26"/>
        <v/>
      </c>
    </row>
    <row r="282" spans="1:72" hidden="1">
      <c r="A282" s="50" t="str">
        <f t="shared" si="27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5" t="str">
        <f t="shared" si="26"/>
        <v/>
      </c>
    </row>
    <row r="283" spans="1:72" hidden="1">
      <c r="A283" s="50" t="str">
        <f t="shared" si="27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5" t="str">
        <f t="shared" ref="BT283:BT346" si="31">IF(BN283="","",SUBSTITUTE(BM283," ","")&amp;SUBSTITUTE(BN283," ",""))</f>
        <v/>
      </c>
    </row>
    <row r="284" spans="1:72" hidden="1">
      <c r="A284" s="50" t="str">
        <f t="shared" si="27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5" t="str">
        <f t="shared" si="31"/>
        <v/>
      </c>
    </row>
    <row r="285" spans="1:72" hidden="1">
      <c r="A285" s="50" t="str">
        <f t="shared" si="27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5" t="str">
        <f t="shared" si="31"/>
        <v/>
      </c>
    </row>
    <row r="286" spans="1:72" hidden="1">
      <c r="A286" s="50" t="str">
        <f t="shared" si="27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5" t="str">
        <f t="shared" si="31"/>
        <v/>
      </c>
    </row>
    <row r="287" spans="1:72" hidden="1">
      <c r="A287" s="50" t="str">
        <f t="shared" si="27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5" t="str">
        <f t="shared" si="31"/>
        <v/>
      </c>
    </row>
    <row r="288" spans="1:72" hidden="1">
      <c r="A288" s="50" t="str">
        <f t="shared" si="27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5" t="str">
        <f t="shared" si="31"/>
        <v/>
      </c>
    </row>
    <row r="289" spans="1:72" hidden="1">
      <c r="A289" s="50" t="str">
        <f t="shared" si="27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8"/>
        <v>Aderente</v>
      </c>
      <c r="BR289" s="18" t="str">
        <f t="shared" si="29"/>
        <v>*</v>
      </c>
      <c r="BS289" s="18" t="str">
        <f t="shared" si="30"/>
        <v>*</v>
      </c>
      <c r="BT289" s="225" t="str">
        <f t="shared" si="31"/>
        <v/>
      </c>
    </row>
    <row r="290" spans="1:72" hidden="1">
      <c r="A290" s="50" t="str">
        <f t="shared" si="27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8"/>
        <v>Aderente</v>
      </c>
      <c r="BR290" s="18" t="str">
        <f t="shared" si="29"/>
        <v>*</v>
      </c>
      <c r="BS290" s="18" t="str">
        <f t="shared" si="30"/>
        <v>*</v>
      </c>
      <c r="BT290" s="225" t="str">
        <f t="shared" si="31"/>
        <v/>
      </c>
    </row>
    <row r="291" spans="1:72" hidden="1">
      <c r="A291" s="50" t="str">
        <f t="shared" si="27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8"/>
        <v>Aderente</v>
      </c>
      <c r="BR291" s="18" t="str">
        <f t="shared" si="29"/>
        <v>*</v>
      </c>
      <c r="BS291" s="18" t="str">
        <f t="shared" si="30"/>
        <v>*</v>
      </c>
      <c r="BT291" s="225" t="str">
        <f t="shared" si="31"/>
        <v/>
      </c>
    </row>
    <row r="292" spans="1:72" hidden="1">
      <c r="A292" s="50" t="str">
        <f t="shared" si="27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8"/>
        <v>Aderente</v>
      </c>
      <c r="BR292" s="18" t="str">
        <f t="shared" si="29"/>
        <v>*</v>
      </c>
      <c r="BS292" s="18" t="str">
        <f t="shared" si="30"/>
        <v>*</v>
      </c>
      <c r="BT292" s="225" t="str">
        <f t="shared" si="31"/>
        <v/>
      </c>
    </row>
    <row r="293" spans="1:72" hidden="1">
      <c r="A293" s="50" t="str">
        <f t="shared" ref="A293:A301" si="32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5" t="str">
        <f t="shared" si="31"/>
        <v/>
      </c>
    </row>
    <row r="294" spans="1:72" hidden="1">
      <c r="A294" s="50" t="str">
        <f t="shared" si="32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5" t="str">
        <f t="shared" si="31"/>
        <v/>
      </c>
    </row>
    <row r="295" spans="1:72" hidden="1">
      <c r="A295" s="50" t="str">
        <f t="shared" si="32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5" t="str">
        <f t="shared" si="31"/>
        <v/>
      </c>
    </row>
    <row r="296" spans="1:72" hidden="1">
      <c r="A296" s="50" t="str">
        <f t="shared" si="32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5" t="str">
        <f t="shared" si="31"/>
        <v/>
      </c>
    </row>
    <row r="297" spans="1:72" hidden="1">
      <c r="A297" s="50" t="str">
        <f t="shared" si="32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5" t="str">
        <f t="shared" si="31"/>
        <v/>
      </c>
    </row>
    <row r="298" spans="1:72" hidden="1">
      <c r="A298" s="50" t="str">
        <f t="shared" si="32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5" t="str">
        <f t="shared" si="31"/>
        <v/>
      </c>
    </row>
    <row r="299" spans="1:72" hidden="1">
      <c r="A299" s="50" t="str">
        <f t="shared" si="32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5" t="str">
        <f t="shared" si="31"/>
        <v/>
      </c>
    </row>
    <row r="300" spans="1:72" hidden="1">
      <c r="A300" s="50" t="str">
        <f t="shared" si="32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5" t="str">
        <f t="shared" si="31"/>
        <v/>
      </c>
    </row>
    <row r="301" spans="1:72" hidden="1">
      <c r="A301" s="50" t="str">
        <f t="shared" si="32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5" t="str">
        <f t="shared" si="31"/>
        <v/>
      </c>
    </row>
    <row r="302" spans="1:72" hidden="1">
      <c r="A302" s="50" t="str">
        <f t="shared" ref="A302:A365" si="36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5" t="str">
        <f t="shared" si="31"/>
        <v/>
      </c>
    </row>
    <row r="303" spans="1:72" hidden="1">
      <c r="A303" s="50" t="str">
        <f t="shared" si="36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5" t="str">
        <f t="shared" si="31"/>
        <v/>
      </c>
    </row>
    <row r="304" spans="1:72" hidden="1">
      <c r="A304" s="50" t="str">
        <f t="shared" si="36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5" t="str">
        <f t="shared" si="31"/>
        <v/>
      </c>
    </row>
    <row r="305" spans="1:72" hidden="1">
      <c r="A305" s="50" t="str">
        <f t="shared" si="36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5" t="str">
        <f t="shared" si="31"/>
        <v/>
      </c>
    </row>
    <row r="306" spans="1:72" hidden="1">
      <c r="A306" s="50" t="str">
        <f t="shared" si="36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5" t="str">
        <f t="shared" si="31"/>
        <v/>
      </c>
    </row>
    <row r="307" spans="1:72" hidden="1">
      <c r="A307" s="50" t="str">
        <f t="shared" si="36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5" t="str">
        <f t="shared" si="31"/>
        <v/>
      </c>
    </row>
    <row r="308" spans="1:72" hidden="1">
      <c r="A308" s="50" t="str">
        <f t="shared" si="36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5" t="str">
        <f t="shared" si="31"/>
        <v/>
      </c>
    </row>
    <row r="309" spans="1:72" hidden="1">
      <c r="A309" s="50" t="str">
        <f t="shared" si="36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5" t="str">
        <f t="shared" si="31"/>
        <v/>
      </c>
    </row>
    <row r="310" spans="1:72" hidden="1">
      <c r="A310" s="50" t="str">
        <f t="shared" si="36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5" t="str">
        <f t="shared" si="31"/>
        <v/>
      </c>
    </row>
    <row r="311" spans="1:72" hidden="1">
      <c r="A311" s="50" t="str">
        <f t="shared" si="36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5" t="str">
        <f t="shared" si="31"/>
        <v/>
      </c>
    </row>
    <row r="312" spans="1:72" hidden="1">
      <c r="A312" s="50" t="str">
        <f t="shared" si="36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5" t="str">
        <f t="shared" si="31"/>
        <v/>
      </c>
    </row>
    <row r="313" spans="1:72" hidden="1">
      <c r="A313" s="50" t="str">
        <f t="shared" si="36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5" t="str">
        <f t="shared" si="31"/>
        <v/>
      </c>
    </row>
    <row r="314" spans="1:72" hidden="1">
      <c r="A314" s="50" t="str">
        <f t="shared" si="36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5" t="str">
        <f t="shared" si="31"/>
        <v/>
      </c>
    </row>
    <row r="315" spans="1:72" hidden="1">
      <c r="A315" s="50" t="str">
        <f t="shared" si="36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5" t="str">
        <f t="shared" si="31"/>
        <v/>
      </c>
    </row>
    <row r="316" spans="1:72" hidden="1">
      <c r="A316" s="50" t="str">
        <f t="shared" si="36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5" t="str">
        <f t="shared" si="31"/>
        <v/>
      </c>
    </row>
    <row r="317" spans="1:72" hidden="1">
      <c r="A317" s="50" t="str">
        <f t="shared" si="36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5" t="str">
        <f t="shared" si="31"/>
        <v/>
      </c>
    </row>
    <row r="318" spans="1:72" hidden="1">
      <c r="A318" s="50" t="str">
        <f t="shared" si="36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5" t="str">
        <f t="shared" si="31"/>
        <v/>
      </c>
    </row>
    <row r="319" spans="1:72" hidden="1">
      <c r="A319" s="50" t="str">
        <f t="shared" si="36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5" t="str">
        <f t="shared" si="31"/>
        <v/>
      </c>
    </row>
    <row r="320" spans="1:72" hidden="1">
      <c r="A320" s="50" t="str">
        <f t="shared" si="36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5" t="str">
        <f t="shared" si="31"/>
        <v/>
      </c>
    </row>
    <row r="321" spans="1:72" hidden="1">
      <c r="A321" s="50" t="str">
        <f t="shared" si="36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5" t="str">
        <f t="shared" si="31"/>
        <v/>
      </c>
    </row>
    <row r="322" spans="1:72" hidden="1">
      <c r="A322" s="50" t="str">
        <f t="shared" si="36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5" t="str">
        <f t="shared" si="31"/>
        <v/>
      </c>
    </row>
    <row r="323" spans="1:72" hidden="1">
      <c r="A323" s="50" t="str">
        <f t="shared" si="36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5" t="str">
        <f t="shared" si="31"/>
        <v/>
      </c>
    </row>
    <row r="324" spans="1:72" hidden="1">
      <c r="A324" s="50" t="str">
        <f t="shared" si="36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5" t="str">
        <f t="shared" si="31"/>
        <v/>
      </c>
    </row>
    <row r="325" spans="1:72" ht="16.5" hidden="1" customHeight="1">
      <c r="A325" s="50" t="str">
        <f t="shared" si="36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5" t="str">
        <f t="shared" si="31"/>
        <v/>
      </c>
    </row>
    <row r="326" spans="1:72" hidden="1">
      <c r="A326" s="50" t="str">
        <f t="shared" si="36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5" t="str">
        <f t="shared" si="31"/>
        <v/>
      </c>
    </row>
    <row r="327" spans="1:72" hidden="1">
      <c r="A327" s="50" t="str">
        <f t="shared" si="36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5" t="str">
        <f t="shared" si="31"/>
        <v/>
      </c>
    </row>
    <row r="328" spans="1:72" hidden="1">
      <c r="A328" s="50" t="str">
        <f t="shared" si="36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5" t="str">
        <f t="shared" si="31"/>
        <v/>
      </c>
    </row>
    <row r="329" spans="1:72" hidden="1">
      <c r="A329" s="50" t="str">
        <f t="shared" si="36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5" t="str">
        <f t="shared" si="31"/>
        <v/>
      </c>
    </row>
    <row r="330" spans="1:72" hidden="1">
      <c r="A330" s="50" t="str">
        <f t="shared" si="36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5" t="str">
        <f t="shared" si="31"/>
        <v/>
      </c>
    </row>
    <row r="331" spans="1:72" hidden="1">
      <c r="A331" s="50" t="str">
        <f t="shared" si="36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5" t="str">
        <f t="shared" si="31"/>
        <v/>
      </c>
    </row>
    <row r="332" spans="1:72" hidden="1">
      <c r="A332" s="50" t="str">
        <f t="shared" si="36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5" t="str">
        <f t="shared" si="31"/>
        <v/>
      </c>
    </row>
    <row r="333" spans="1:72" hidden="1">
      <c r="A333" s="50" t="str">
        <f t="shared" si="36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5" t="str">
        <f t="shared" si="31"/>
        <v/>
      </c>
    </row>
    <row r="334" spans="1:72" hidden="1">
      <c r="A334" s="50" t="str">
        <f t="shared" si="36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5" t="str">
        <f t="shared" si="31"/>
        <v/>
      </c>
    </row>
    <row r="335" spans="1:72" hidden="1">
      <c r="A335" s="50" t="str">
        <f t="shared" si="36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5" t="str">
        <f t="shared" si="31"/>
        <v/>
      </c>
    </row>
    <row r="336" spans="1:72" hidden="1">
      <c r="A336" s="50" t="str">
        <f t="shared" si="36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5" t="str">
        <f t="shared" si="31"/>
        <v/>
      </c>
    </row>
    <row r="337" spans="1:72" hidden="1">
      <c r="A337" s="50" t="str">
        <f t="shared" si="36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5" t="str">
        <f t="shared" si="31"/>
        <v/>
      </c>
    </row>
    <row r="338" spans="1:72" hidden="1">
      <c r="A338" s="50" t="str">
        <f t="shared" si="36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5" t="str">
        <f t="shared" si="31"/>
        <v/>
      </c>
    </row>
    <row r="339" spans="1:72" hidden="1">
      <c r="A339" s="50" t="str">
        <f t="shared" si="36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5" t="str">
        <f t="shared" si="31"/>
        <v/>
      </c>
    </row>
    <row r="340" spans="1:72" hidden="1">
      <c r="A340" s="50" t="str">
        <f t="shared" si="36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5" t="str">
        <f t="shared" si="31"/>
        <v/>
      </c>
    </row>
    <row r="341" spans="1:72" hidden="1">
      <c r="A341" s="50" t="str">
        <f t="shared" si="36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5" t="str">
        <f t="shared" si="31"/>
        <v/>
      </c>
    </row>
    <row r="342" spans="1:72" hidden="1">
      <c r="A342" s="50" t="str">
        <f t="shared" si="36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5" t="str">
        <f t="shared" si="31"/>
        <v/>
      </c>
    </row>
    <row r="343" spans="1:72" hidden="1">
      <c r="A343" s="50" t="str">
        <f t="shared" si="36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5" t="str">
        <f t="shared" si="31"/>
        <v/>
      </c>
    </row>
    <row r="344" spans="1:72" hidden="1">
      <c r="A344" s="50" t="str">
        <f t="shared" si="36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5" t="str">
        <f t="shared" si="31"/>
        <v/>
      </c>
    </row>
    <row r="345" spans="1:72" hidden="1">
      <c r="A345" s="50" t="str">
        <f t="shared" si="36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5" t="str">
        <f t="shared" si="31"/>
        <v/>
      </c>
    </row>
    <row r="346" spans="1:72" hidden="1">
      <c r="A346" s="50" t="str">
        <f t="shared" si="36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5" t="str">
        <f t="shared" si="31"/>
        <v/>
      </c>
    </row>
    <row r="347" spans="1:72" hidden="1">
      <c r="A347" s="50" t="str">
        <f t="shared" si="36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5" t="str">
        <f t="shared" ref="BT347:BT410" si="40">IF(BN347="","",SUBSTITUTE(BM347," ","")&amp;SUBSTITUTE(BN347," ",""))</f>
        <v/>
      </c>
    </row>
    <row r="348" spans="1:72" hidden="1">
      <c r="A348" s="50" t="str">
        <f t="shared" si="36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5" t="str">
        <f t="shared" si="40"/>
        <v/>
      </c>
    </row>
    <row r="349" spans="1:72" hidden="1">
      <c r="A349" s="50" t="str">
        <f t="shared" si="36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5" t="str">
        <f t="shared" si="40"/>
        <v/>
      </c>
    </row>
    <row r="350" spans="1:72" hidden="1">
      <c r="A350" s="50" t="str">
        <f t="shared" si="36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5" t="str">
        <f t="shared" si="40"/>
        <v/>
      </c>
    </row>
    <row r="351" spans="1:72" hidden="1">
      <c r="A351" s="50" t="str">
        <f t="shared" si="36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5" t="str">
        <f t="shared" si="40"/>
        <v/>
      </c>
    </row>
    <row r="352" spans="1:72" hidden="1">
      <c r="A352" s="50" t="str">
        <f t="shared" si="36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5" t="str">
        <f t="shared" si="40"/>
        <v/>
      </c>
    </row>
    <row r="353" spans="1:72" hidden="1">
      <c r="A353" s="50" t="str">
        <f t="shared" si="36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5" t="str">
        <f t="shared" si="40"/>
        <v/>
      </c>
    </row>
    <row r="354" spans="1:72" hidden="1">
      <c r="A354" s="50" t="str">
        <f t="shared" si="36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5" t="str">
        <f t="shared" si="40"/>
        <v/>
      </c>
    </row>
    <row r="355" spans="1:72" hidden="1">
      <c r="A355" s="50" t="str">
        <f t="shared" si="36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5" t="str">
        <f t="shared" si="40"/>
        <v/>
      </c>
    </row>
    <row r="356" spans="1:72" hidden="1">
      <c r="A356" s="50" t="str">
        <f t="shared" si="36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5" t="str">
        <f t="shared" si="40"/>
        <v/>
      </c>
    </row>
    <row r="357" spans="1:72" hidden="1">
      <c r="A357" s="50" t="str">
        <f t="shared" si="36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5" t="str">
        <f t="shared" si="40"/>
        <v/>
      </c>
    </row>
    <row r="358" spans="1:72" hidden="1">
      <c r="A358" s="50" t="str">
        <f t="shared" si="36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5" t="str">
        <f t="shared" si="40"/>
        <v/>
      </c>
    </row>
    <row r="359" spans="1:72" hidden="1">
      <c r="A359" s="50" t="str">
        <f t="shared" si="36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5" t="str">
        <f t="shared" si="40"/>
        <v/>
      </c>
    </row>
    <row r="360" spans="1:72" hidden="1">
      <c r="A360" s="50" t="str">
        <f t="shared" si="36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5" t="str">
        <f t="shared" si="40"/>
        <v/>
      </c>
    </row>
    <row r="361" spans="1:72" hidden="1">
      <c r="A361" s="50" t="str">
        <f t="shared" si="36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5" t="str">
        <f t="shared" si="40"/>
        <v/>
      </c>
    </row>
    <row r="362" spans="1:72" hidden="1">
      <c r="A362" s="50" t="str">
        <f t="shared" si="36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5" t="str">
        <f t="shared" si="40"/>
        <v/>
      </c>
    </row>
    <row r="363" spans="1:72" hidden="1">
      <c r="A363" s="50" t="str">
        <f t="shared" si="36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5" t="str">
        <f t="shared" si="40"/>
        <v/>
      </c>
    </row>
    <row r="364" spans="1:72" hidden="1">
      <c r="A364" s="50" t="str">
        <f t="shared" si="36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5" t="str">
        <f t="shared" si="40"/>
        <v/>
      </c>
    </row>
    <row r="365" spans="1:72" hidden="1">
      <c r="A365" s="50" t="str">
        <f t="shared" si="36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5" t="str">
        <f t="shared" si="40"/>
        <v/>
      </c>
    </row>
    <row r="366" spans="1:72" hidden="1">
      <c r="A366" s="50" t="str">
        <f t="shared" ref="A366:A429" si="41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5" t="str">
        <f t="shared" si="40"/>
        <v/>
      </c>
    </row>
    <row r="367" spans="1:72" hidden="1">
      <c r="A367" s="50" t="str">
        <f t="shared" si="41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5" t="str">
        <f t="shared" si="40"/>
        <v/>
      </c>
    </row>
    <row r="368" spans="1:72" hidden="1">
      <c r="A368" s="50" t="str">
        <f t="shared" si="41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5" t="str">
        <f t="shared" si="40"/>
        <v/>
      </c>
    </row>
    <row r="369" spans="1:72" hidden="1">
      <c r="A369" s="50" t="str">
        <f t="shared" si="41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5" t="str">
        <f t="shared" si="40"/>
        <v/>
      </c>
    </row>
    <row r="370" spans="1:72" hidden="1">
      <c r="A370" s="50" t="str">
        <f t="shared" si="41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5" t="str">
        <f t="shared" si="40"/>
        <v/>
      </c>
    </row>
    <row r="371" spans="1:72" hidden="1">
      <c r="A371" s="50" t="str">
        <f t="shared" si="41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5" t="str">
        <f t="shared" si="40"/>
        <v/>
      </c>
    </row>
    <row r="372" spans="1:72" hidden="1">
      <c r="A372" s="50" t="str">
        <f t="shared" si="41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5" t="str">
        <f t="shared" si="40"/>
        <v/>
      </c>
    </row>
    <row r="373" spans="1:72" hidden="1">
      <c r="A373" s="50" t="str">
        <f t="shared" si="41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5" t="str">
        <f t="shared" si="40"/>
        <v/>
      </c>
    </row>
    <row r="374" spans="1:72" hidden="1">
      <c r="A374" s="50" t="str">
        <f t="shared" si="41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5" t="str">
        <f t="shared" si="40"/>
        <v/>
      </c>
    </row>
    <row r="375" spans="1:72" hidden="1">
      <c r="A375" s="50" t="str">
        <f t="shared" si="41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5" t="str">
        <f t="shared" si="40"/>
        <v/>
      </c>
    </row>
    <row r="376" spans="1:72" hidden="1">
      <c r="A376" s="50" t="str">
        <f t="shared" si="41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5" t="str">
        <f t="shared" si="40"/>
        <v/>
      </c>
    </row>
    <row r="377" spans="1:72" hidden="1">
      <c r="A377" s="50" t="str">
        <f t="shared" si="41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5" t="str">
        <f t="shared" si="40"/>
        <v/>
      </c>
    </row>
    <row r="378" spans="1:72" hidden="1">
      <c r="A378" s="50" t="str">
        <f t="shared" si="41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5" t="str">
        <f t="shared" si="40"/>
        <v/>
      </c>
    </row>
    <row r="379" spans="1:72" hidden="1">
      <c r="A379" s="50" t="str">
        <f t="shared" si="41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5" t="str">
        <f t="shared" si="40"/>
        <v/>
      </c>
    </row>
    <row r="380" spans="1:72" hidden="1">
      <c r="A380" s="50" t="str">
        <f t="shared" si="41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5" t="str">
        <f t="shared" si="40"/>
        <v/>
      </c>
    </row>
    <row r="381" spans="1:72" hidden="1">
      <c r="A381" s="50" t="str">
        <f t="shared" si="41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5" t="str">
        <f t="shared" si="40"/>
        <v/>
      </c>
    </row>
    <row r="382" spans="1:72" hidden="1">
      <c r="A382" s="50" t="str">
        <f t="shared" si="41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5" t="str">
        <f t="shared" si="40"/>
        <v/>
      </c>
    </row>
    <row r="383" spans="1:72" hidden="1">
      <c r="A383" s="50" t="str">
        <f t="shared" si="41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5" t="str">
        <f t="shared" si="40"/>
        <v/>
      </c>
    </row>
    <row r="384" spans="1:72" hidden="1">
      <c r="A384" s="50" t="str">
        <f t="shared" si="41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5" t="str">
        <f t="shared" si="40"/>
        <v/>
      </c>
    </row>
    <row r="385" spans="1:72" hidden="1">
      <c r="A385" s="50" t="str">
        <f t="shared" si="41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5" t="str">
        <f t="shared" si="40"/>
        <v/>
      </c>
    </row>
    <row r="386" spans="1:72" hidden="1">
      <c r="A386" s="50" t="str">
        <f t="shared" si="41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5" t="str">
        <f t="shared" si="40"/>
        <v/>
      </c>
    </row>
    <row r="387" spans="1:72" hidden="1">
      <c r="A387" s="50" t="str">
        <f t="shared" si="41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5" t="str">
        <f t="shared" si="40"/>
        <v/>
      </c>
    </row>
    <row r="388" spans="1:72" hidden="1">
      <c r="A388" s="50" t="str">
        <f t="shared" si="41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5" t="str">
        <f t="shared" si="40"/>
        <v/>
      </c>
    </row>
    <row r="389" spans="1:72" hidden="1">
      <c r="A389" s="50" t="str">
        <f t="shared" si="41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5" t="str">
        <f t="shared" si="40"/>
        <v/>
      </c>
    </row>
    <row r="390" spans="1:72" hidden="1">
      <c r="A390" s="50" t="str">
        <f t="shared" si="41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5" t="str">
        <f t="shared" si="40"/>
        <v/>
      </c>
    </row>
    <row r="391" spans="1:72" hidden="1">
      <c r="A391" s="50" t="str">
        <f t="shared" si="41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5" t="str">
        <f t="shared" si="40"/>
        <v/>
      </c>
    </row>
    <row r="392" spans="1:72" ht="29.25" hidden="1" customHeight="1">
      <c r="A392" s="50" t="str">
        <f t="shared" si="41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5" t="str">
        <f t="shared" si="40"/>
        <v/>
      </c>
    </row>
    <row r="393" spans="1:72" hidden="1">
      <c r="A393" s="50" t="str">
        <f t="shared" si="41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5" t="str">
        <f t="shared" si="40"/>
        <v/>
      </c>
    </row>
    <row r="394" spans="1:72" hidden="1">
      <c r="A394" s="50" t="str">
        <f t="shared" si="41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5" t="str">
        <f t="shared" si="40"/>
        <v/>
      </c>
    </row>
    <row r="395" spans="1:72" hidden="1">
      <c r="A395" s="50" t="str">
        <f t="shared" si="41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5" t="str">
        <f t="shared" si="40"/>
        <v/>
      </c>
    </row>
    <row r="396" spans="1:72" hidden="1">
      <c r="A396" s="50" t="str">
        <f t="shared" si="41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5" t="str">
        <f t="shared" si="40"/>
        <v/>
      </c>
    </row>
    <row r="397" spans="1:72" hidden="1">
      <c r="A397" s="50" t="str">
        <f t="shared" si="41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5" t="str">
        <f t="shared" si="40"/>
        <v/>
      </c>
    </row>
    <row r="398" spans="1:72" hidden="1">
      <c r="A398" s="50" t="str">
        <f t="shared" si="41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5" t="str">
        <f t="shared" si="40"/>
        <v/>
      </c>
    </row>
    <row r="399" spans="1:72" hidden="1">
      <c r="A399" s="50" t="str">
        <f t="shared" si="41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5" t="str">
        <f t="shared" si="40"/>
        <v/>
      </c>
    </row>
    <row r="400" spans="1:72" hidden="1">
      <c r="A400" s="50" t="str">
        <f t="shared" si="41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5" t="str">
        <f t="shared" si="40"/>
        <v/>
      </c>
    </row>
    <row r="401" spans="1:72" hidden="1">
      <c r="A401" s="50" t="str">
        <f t="shared" si="41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5" t="str">
        <f t="shared" si="40"/>
        <v/>
      </c>
    </row>
    <row r="402" spans="1:72" hidden="1">
      <c r="A402" s="50" t="str">
        <f t="shared" si="41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5" t="str">
        <f t="shared" si="40"/>
        <v/>
      </c>
    </row>
    <row r="403" spans="1:72" hidden="1">
      <c r="A403" s="50" t="str">
        <f t="shared" si="41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5" t="str">
        <f t="shared" si="40"/>
        <v/>
      </c>
    </row>
    <row r="404" spans="1:72" hidden="1">
      <c r="A404" s="50" t="str">
        <f t="shared" si="41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5" t="str">
        <f t="shared" si="40"/>
        <v/>
      </c>
    </row>
    <row r="405" spans="1:72" hidden="1">
      <c r="A405" s="50" t="str">
        <f t="shared" si="41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5" t="str">
        <f t="shared" si="40"/>
        <v/>
      </c>
    </row>
    <row r="406" spans="1:72" hidden="1">
      <c r="A406" s="50" t="str">
        <f t="shared" si="41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5" t="str">
        <f t="shared" si="40"/>
        <v/>
      </c>
    </row>
    <row r="407" spans="1:72" hidden="1">
      <c r="A407" s="50" t="str">
        <f t="shared" si="41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5" t="str">
        <f t="shared" si="40"/>
        <v/>
      </c>
    </row>
    <row r="408" spans="1:72" hidden="1">
      <c r="A408" s="50" t="str">
        <f t="shared" si="41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5" t="str">
        <f t="shared" si="40"/>
        <v/>
      </c>
    </row>
    <row r="409" spans="1:72" hidden="1">
      <c r="A409" s="50" t="str">
        <f t="shared" si="41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5" t="str">
        <f t="shared" si="40"/>
        <v/>
      </c>
    </row>
    <row r="410" spans="1:72" hidden="1">
      <c r="A410" s="50" t="str">
        <f t="shared" si="41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5" t="str">
        <f t="shared" si="40"/>
        <v/>
      </c>
    </row>
    <row r="411" spans="1:72" hidden="1">
      <c r="A411" s="50" t="str">
        <f t="shared" si="41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5" t="str">
        <f t="shared" ref="BT411:BT434" si="45">IF(BN411="","",SUBSTITUTE(BM411," ","")&amp;SUBSTITUTE(BN411," ",""))</f>
        <v/>
      </c>
    </row>
    <row r="412" spans="1:72" hidden="1">
      <c r="A412" s="50" t="str">
        <f t="shared" si="41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5" t="str">
        <f t="shared" si="45"/>
        <v/>
      </c>
    </row>
    <row r="413" spans="1:72" hidden="1">
      <c r="A413" s="50" t="str">
        <f t="shared" si="41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5" t="str">
        <f t="shared" si="45"/>
        <v/>
      </c>
    </row>
    <row r="414" spans="1:72" hidden="1">
      <c r="A414" s="50" t="str">
        <f t="shared" si="41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5" t="str">
        <f t="shared" si="45"/>
        <v/>
      </c>
    </row>
    <row r="415" spans="1:72" hidden="1">
      <c r="A415" s="50" t="str">
        <f t="shared" si="41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5" t="str">
        <f t="shared" si="45"/>
        <v/>
      </c>
    </row>
    <row r="416" spans="1:72" hidden="1">
      <c r="A416" s="50" t="str">
        <f t="shared" si="41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5" t="str">
        <f t="shared" si="45"/>
        <v/>
      </c>
    </row>
    <row r="417" spans="1:72" hidden="1">
      <c r="A417" s="50" t="str">
        <f t="shared" si="41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5" t="str">
        <f t="shared" si="45"/>
        <v/>
      </c>
    </row>
    <row r="418" spans="1:72" hidden="1">
      <c r="A418" s="50" t="str">
        <f t="shared" si="41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5" t="str">
        <f t="shared" si="45"/>
        <v/>
      </c>
    </row>
    <row r="419" spans="1:72" hidden="1">
      <c r="A419" s="50" t="str">
        <f t="shared" si="41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5" t="str">
        <f t="shared" si="45"/>
        <v/>
      </c>
    </row>
    <row r="420" spans="1:72" hidden="1">
      <c r="A420" s="50" t="str">
        <f t="shared" si="41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5" t="str">
        <f t="shared" si="45"/>
        <v/>
      </c>
    </row>
    <row r="421" spans="1:72" hidden="1">
      <c r="A421" s="50" t="str">
        <f t="shared" si="41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5" t="str">
        <f t="shared" si="45"/>
        <v/>
      </c>
    </row>
    <row r="422" spans="1:72" hidden="1">
      <c r="A422" s="50" t="str">
        <f t="shared" si="41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5" t="str">
        <f t="shared" si="45"/>
        <v/>
      </c>
    </row>
    <row r="423" spans="1:72" hidden="1">
      <c r="A423" s="50" t="str">
        <f t="shared" si="41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5" t="str">
        <f t="shared" si="45"/>
        <v/>
      </c>
    </row>
    <row r="424" spans="1:72" hidden="1">
      <c r="A424" s="50" t="str">
        <f t="shared" si="41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5" t="str">
        <f t="shared" si="45"/>
        <v/>
      </c>
    </row>
    <row r="425" spans="1:72" hidden="1">
      <c r="A425" s="50" t="str">
        <f t="shared" si="41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5" t="str">
        <f t="shared" si="45"/>
        <v/>
      </c>
    </row>
    <row r="426" spans="1:72" hidden="1">
      <c r="A426" s="50" t="str">
        <f t="shared" si="41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5" t="str">
        <f t="shared" si="45"/>
        <v/>
      </c>
    </row>
    <row r="427" spans="1:72" hidden="1">
      <c r="A427" s="50" t="str">
        <f t="shared" si="41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5" t="str">
        <f t="shared" si="45"/>
        <v/>
      </c>
    </row>
    <row r="428" spans="1:72" hidden="1">
      <c r="A428" s="50" t="str">
        <f t="shared" si="41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5" t="str">
        <f t="shared" si="45"/>
        <v/>
      </c>
    </row>
    <row r="429" spans="1:72" hidden="1">
      <c r="A429" s="50" t="str">
        <f t="shared" si="41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5" t="str">
        <f t="shared" si="45"/>
        <v/>
      </c>
    </row>
    <row r="430" spans="1:72" hidden="1">
      <c r="A430" s="50" t="str">
        <f t="shared" ref="A430:A493" si="46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5" t="str">
        <f t="shared" si="45"/>
        <v/>
      </c>
    </row>
    <row r="431" spans="1:72" hidden="1">
      <c r="A431" s="50" t="str">
        <f t="shared" si="46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5" t="str">
        <f t="shared" si="45"/>
        <v/>
      </c>
    </row>
    <row r="432" spans="1:72" hidden="1">
      <c r="A432" s="50" t="str">
        <f t="shared" si="46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5"/>
    </row>
    <row r="433" spans="1:72" hidden="1">
      <c r="A433" s="50" t="str">
        <f t="shared" si="46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5" t="str">
        <f t="shared" si="45"/>
        <v/>
      </c>
    </row>
    <row r="434" spans="1:72" hidden="1">
      <c r="A434" s="50" t="str">
        <f t="shared" si="46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5" t="str">
        <f t="shared" si="45"/>
        <v/>
      </c>
    </row>
    <row r="435" spans="1:72" hidden="1">
      <c r="A435" s="50" t="str">
        <f t="shared" si="46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5" t="str">
        <f t="shared" ref="BT435:BT475" si="50">IF(BN435="","",SUBSTITUTE(BM435," ","")&amp;SUBSTITUTE(BN435," ",""))</f>
        <v/>
      </c>
    </row>
    <row r="436" spans="1:72" hidden="1">
      <c r="A436" s="50" t="str">
        <f t="shared" si="46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5" t="str">
        <f t="shared" si="50"/>
        <v/>
      </c>
    </row>
    <row r="437" spans="1:72" hidden="1">
      <c r="A437" s="50" t="str">
        <f t="shared" si="46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5" t="str">
        <f t="shared" si="50"/>
        <v/>
      </c>
    </row>
    <row r="438" spans="1:72" hidden="1">
      <c r="A438" s="50" t="str">
        <f t="shared" si="46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5" t="str">
        <f t="shared" si="50"/>
        <v/>
      </c>
    </row>
    <row r="439" spans="1:72" hidden="1">
      <c r="A439" s="50" t="str">
        <f t="shared" si="46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5" t="str">
        <f t="shared" si="50"/>
        <v/>
      </c>
    </row>
    <row r="440" spans="1:72" hidden="1">
      <c r="A440" s="50" t="str">
        <f t="shared" si="46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5" t="str">
        <f t="shared" si="50"/>
        <v/>
      </c>
    </row>
    <row r="441" spans="1:72" hidden="1">
      <c r="A441" s="50" t="str">
        <f t="shared" si="46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5" t="str">
        <f t="shared" si="50"/>
        <v/>
      </c>
    </row>
    <row r="442" spans="1:72" hidden="1">
      <c r="A442" s="50" t="str">
        <f t="shared" si="46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5" t="str">
        <f t="shared" si="50"/>
        <v/>
      </c>
    </row>
    <row r="443" spans="1:72" hidden="1">
      <c r="A443" s="50" t="str">
        <f t="shared" si="46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5" t="str">
        <f t="shared" si="50"/>
        <v/>
      </c>
    </row>
    <row r="444" spans="1:72" hidden="1">
      <c r="A444" s="50" t="str">
        <f t="shared" si="46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5" t="str">
        <f t="shared" si="50"/>
        <v/>
      </c>
    </row>
    <row r="445" spans="1:72" hidden="1">
      <c r="A445" s="50" t="str">
        <f t="shared" si="46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5" t="str">
        <f t="shared" si="50"/>
        <v/>
      </c>
    </row>
    <row r="446" spans="1:72" hidden="1">
      <c r="A446" s="50" t="str">
        <f t="shared" si="46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5" t="str">
        <f t="shared" si="50"/>
        <v/>
      </c>
    </row>
    <row r="447" spans="1:72" hidden="1">
      <c r="A447" s="50" t="str">
        <f t="shared" si="46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5" t="str">
        <f t="shared" si="50"/>
        <v/>
      </c>
    </row>
    <row r="448" spans="1:72" hidden="1">
      <c r="A448" s="50" t="str">
        <f t="shared" si="46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5" t="str">
        <f t="shared" si="50"/>
        <v/>
      </c>
    </row>
    <row r="449" spans="1:72" hidden="1">
      <c r="A449" s="50" t="str">
        <f t="shared" si="46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5" t="str">
        <f t="shared" si="50"/>
        <v/>
      </c>
    </row>
    <row r="450" spans="1:72" hidden="1">
      <c r="A450" s="50" t="str">
        <f t="shared" si="46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5" t="str">
        <f t="shared" si="50"/>
        <v/>
      </c>
    </row>
    <row r="451" spans="1:72" hidden="1">
      <c r="A451" s="50" t="str">
        <f t="shared" si="46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5" t="str">
        <f t="shared" si="50"/>
        <v/>
      </c>
    </row>
    <row r="452" spans="1:72" hidden="1">
      <c r="A452" s="167" t="str">
        <f t="shared" ref="A452:A454" si="51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0"/>
        <v/>
      </c>
    </row>
    <row r="453" spans="1:72" hidden="1">
      <c r="A453" s="167" t="str">
        <f t="shared" si="51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0"/>
        <v/>
      </c>
    </row>
    <row r="454" spans="1:72" hidden="1">
      <c r="A454" s="167" t="str">
        <f t="shared" si="51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0"/>
        <v/>
      </c>
    </row>
    <row r="455" spans="1:72" hidden="1">
      <c r="A455" s="167" t="str">
        <f t="shared" ref="A455:A518" si="52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0"/>
        <v/>
      </c>
    </row>
    <row r="456" spans="1:72" hidden="1">
      <c r="A456" s="167" t="str">
        <f t="shared" si="52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0"/>
        <v/>
      </c>
    </row>
    <row r="457" spans="1:72" hidden="1">
      <c r="A457" s="167" t="str">
        <f t="shared" si="52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0"/>
        <v/>
      </c>
    </row>
    <row r="458" spans="1:72" hidden="1">
      <c r="A458" s="167" t="str">
        <f t="shared" si="52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0"/>
        <v/>
      </c>
    </row>
    <row r="459" spans="1:72" hidden="1">
      <c r="A459" s="167" t="str">
        <f t="shared" si="52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0"/>
        <v/>
      </c>
    </row>
    <row r="460" spans="1:72" hidden="1">
      <c r="A460" s="167" t="str">
        <f t="shared" si="52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0"/>
        <v/>
      </c>
    </row>
    <row r="461" spans="1:72" hidden="1">
      <c r="A461" s="167" t="str">
        <f t="shared" si="52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0"/>
        <v/>
      </c>
    </row>
    <row r="462" spans="1:72" hidden="1">
      <c r="A462" s="167" t="str">
        <f t="shared" si="52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0"/>
        <v/>
      </c>
    </row>
    <row r="463" spans="1:72" hidden="1">
      <c r="A463" s="167" t="str">
        <f t="shared" si="52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0"/>
        <v/>
      </c>
    </row>
    <row r="464" spans="1:72" hidden="1">
      <c r="A464" s="167" t="str">
        <f t="shared" si="52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0"/>
        <v/>
      </c>
    </row>
    <row r="465" spans="1:72" hidden="1">
      <c r="A465" s="167" t="str">
        <f t="shared" si="52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0"/>
        <v/>
      </c>
    </row>
    <row r="466" spans="1:72" hidden="1">
      <c r="A466" s="167" t="str">
        <f t="shared" si="52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0"/>
        <v/>
      </c>
    </row>
    <row r="467" spans="1:72" hidden="1">
      <c r="A467" s="167" t="str">
        <f t="shared" si="52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0"/>
        <v/>
      </c>
    </row>
    <row r="468" spans="1:72" hidden="1">
      <c r="A468" s="167" t="str">
        <f t="shared" si="52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0"/>
        <v/>
      </c>
    </row>
    <row r="469" spans="1:72" hidden="1">
      <c r="A469" s="167" t="str">
        <f t="shared" si="52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0"/>
        <v/>
      </c>
    </row>
    <row r="470" spans="1:72" hidden="1">
      <c r="A470" s="167" t="str">
        <f t="shared" si="52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0"/>
        <v/>
      </c>
    </row>
    <row r="471" spans="1:72" hidden="1">
      <c r="A471" s="167" t="str">
        <f t="shared" si="52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0"/>
        <v/>
      </c>
    </row>
    <row r="472" spans="1:72" hidden="1">
      <c r="A472" s="167" t="str">
        <f t="shared" si="52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0"/>
        <v/>
      </c>
    </row>
    <row r="473" spans="1:72" hidden="1">
      <c r="A473" s="167" t="str">
        <f t="shared" si="52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0"/>
        <v/>
      </c>
    </row>
    <row r="474" spans="1:72" hidden="1">
      <c r="A474" s="167" t="str">
        <f t="shared" si="52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0"/>
        <v/>
      </c>
    </row>
    <row r="475" spans="1:72" hidden="1">
      <c r="A475" s="167" t="str">
        <f t="shared" si="52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0"/>
        <v/>
      </c>
    </row>
    <row r="476" spans="1:72" hidden="1">
      <c r="A476" s="167" t="str">
        <f t="shared" si="52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3">IF(BN476="","",SUBSTITUTE(BM476," ","")&amp;SUBSTITUTE(BN476," ",""))</f>
        <v/>
      </c>
    </row>
    <row r="477" spans="1:72" hidden="1">
      <c r="A477" s="167" t="str">
        <f t="shared" si="52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4">IF(BN477="","",SUBSTITUTE(BM477," ","")&amp;SUBSTITUTE(BN477," ",""))</f>
        <v/>
      </c>
    </row>
    <row r="478" spans="1:72" hidden="1">
      <c r="A478" s="167" t="str">
        <f t="shared" si="52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4"/>
        <v/>
      </c>
    </row>
    <row r="479" spans="1:72" hidden="1">
      <c r="A479" s="167" t="str">
        <f t="shared" si="52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4"/>
        <v/>
      </c>
    </row>
    <row r="480" spans="1:72" hidden="1">
      <c r="A480" s="167" t="str">
        <f t="shared" si="52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4"/>
        <v/>
      </c>
    </row>
    <row r="481" spans="1:72" hidden="1">
      <c r="A481" s="167" t="str">
        <f t="shared" si="52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4"/>
        <v/>
      </c>
    </row>
    <row r="482" spans="1:72" hidden="1">
      <c r="A482" s="167" t="str">
        <f t="shared" si="52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4"/>
        <v/>
      </c>
    </row>
    <row r="483" spans="1:72" hidden="1">
      <c r="A483" s="167" t="str">
        <f t="shared" si="52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4"/>
        <v/>
      </c>
    </row>
    <row r="484" spans="1:72" hidden="1">
      <c r="A484" s="167" t="str">
        <f t="shared" si="52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4"/>
        <v/>
      </c>
    </row>
    <row r="485" spans="1:72" hidden="1">
      <c r="A485" s="167" t="str">
        <f t="shared" si="52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4"/>
        <v/>
      </c>
    </row>
    <row r="486" spans="1:72" hidden="1">
      <c r="A486" s="167" t="str">
        <f t="shared" si="52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4"/>
        <v/>
      </c>
    </row>
    <row r="487" spans="1:72" hidden="1">
      <c r="A487" s="167" t="str">
        <f t="shared" si="52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4"/>
        <v/>
      </c>
    </row>
    <row r="488" spans="1:72" hidden="1">
      <c r="A488" s="167" t="str">
        <f t="shared" si="52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4"/>
        <v/>
      </c>
    </row>
    <row r="489" spans="1:72" hidden="1">
      <c r="A489" s="167" t="str">
        <f t="shared" si="52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4"/>
        <v/>
      </c>
    </row>
    <row r="490" spans="1:72" hidden="1">
      <c r="A490" s="167" t="str">
        <f t="shared" si="52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4"/>
        <v/>
      </c>
    </row>
    <row r="491" spans="1:72" hidden="1">
      <c r="A491" s="167" t="str">
        <f t="shared" si="52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4"/>
        <v/>
      </c>
    </row>
    <row r="492" spans="1:72" hidden="1">
      <c r="A492" s="167" t="str">
        <f t="shared" si="52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4"/>
        <v/>
      </c>
    </row>
    <row r="493" spans="1:72" hidden="1">
      <c r="A493" s="167" t="str">
        <f t="shared" si="52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4"/>
        <v/>
      </c>
    </row>
    <row r="494" spans="1:72" hidden="1">
      <c r="A494" s="167" t="str">
        <f t="shared" si="52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4"/>
        <v/>
      </c>
    </row>
    <row r="495" spans="1:72" hidden="1">
      <c r="A495" s="167" t="str">
        <f t="shared" si="52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4"/>
        <v/>
      </c>
    </row>
    <row r="496" spans="1:72" hidden="1">
      <c r="A496" s="167" t="str">
        <f t="shared" si="52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4"/>
        <v/>
      </c>
    </row>
    <row r="497" spans="1:72" hidden="1">
      <c r="A497" s="167" t="str">
        <f t="shared" si="52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4"/>
        <v/>
      </c>
    </row>
    <row r="498" spans="1:72" hidden="1">
      <c r="A498" s="167" t="str">
        <f t="shared" si="52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4"/>
        <v/>
      </c>
    </row>
    <row r="499" spans="1:72" hidden="1">
      <c r="A499" s="167" t="str">
        <f t="shared" si="52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4"/>
        <v/>
      </c>
    </row>
    <row r="500" spans="1:72" hidden="1">
      <c r="A500" s="167" t="str">
        <f t="shared" si="52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4"/>
        <v/>
      </c>
    </row>
    <row r="501" spans="1:72" hidden="1">
      <c r="A501" s="167" t="str">
        <f t="shared" si="52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4"/>
        <v/>
      </c>
    </row>
    <row r="502" spans="1:72" hidden="1">
      <c r="A502" s="167" t="str">
        <f t="shared" si="52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4"/>
        <v/>
      </c>
    </row>
    <row r="503" spans="1:72" hidden="1">
      <c r="A503" s="167" t="str">
        <f t="shared" si="52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4"/>
        <v/>
      </c>
    </row>
    <row r="504" spans="1:72" hidden="1">
      <c r="A504" s="167" t="str">
        <f t="shared" si="52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4"/>
        <v/>
      </c>
    </row>
    <row r="505" spans="1:72" hidden="1">
      <c r="A505" s="167" t="str">
        <f t="shared" si="52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4"/>
        <v/>
      </c>
    </row>
    <row r="506" spans="1:72" hidden="1">
      <c r="A506" s="167" t="str">
        <f t="shared" si="52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4"/>
        <v/>
      </c>
    </row>
    <row r="507" spans="1:72" hidden="1">
      <c r="A507" s="167" t="str">
        <f t="shared" si="52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4"/>
        <v/>
      </c>
    </row>
    <row r="508" spans="1:72" hidden="1">
      <c r="A508" s="167" t="str">
        <f t="shared" si="52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4"/>
        <v/>
      </c>
    </row>
    <row r="509" spans="1:72" hidden="1">
      <c r="A509" s="167" t="str">
        <f t="shared" si="52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4"/>
        <v/>
      </c>
    </row>
    <row r="510" spans="1:72" hidden="1">
      <c r="A510" s="167" t="str">
        <f t="shared" si="52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4"/>
        <v/>
      </c>
    </row>
    <row r="511" spans="1:72" hidden="1">
      <c r="A511" s="167" t="str">
        <f t="shared" si="52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4"/>
        <v/>
      </c>
    </row>
    <row r="512" spans="1:72" hidden="1">
      <c r="A512" s="167" t="str">
        <f t="shared" si="52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4"/>
        <v/>
      </c>
    </row>
    <row r="513" spans="1:72" hidden="1">
      <c r="A513" s="167" t="str">
        <f t="shared" si="52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4"/>
        <v/>
      </c>
    </row>
    <row r="514" spans="1:72" hidden="1">
      <c r="A514" s="167" t="str">
        <f t="shared" si="52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4"/>
        <v/>
      </c>
    </row>
    <row r="515" spans="1:72" hidden="1">
      <c r="A515" s="167" t="str">
        <f t="shared" si="52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4"/>
        <v/>
      </c>
    </row>
    <row r="516" spans="1:72" hidden="1">
      <c r="A516" s="167" t="str">
        <f t="shared" si="52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4"/>
        <v/>
      </c>
    </row>
    <row r="517" spans="1:72" hidden="1">
      <c r="A517" s="167" t="str">
        <f t="shared" si="52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4"/>
        <v/>
      </c>
    </row>
    <row r="518" spans="1:72" hidden="1">
      <c r="A518" s="167" t="str">
        <f t="shared" si="52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4"/>
        <v/>
      </c>
    </row>
    <row r="519" spans="1:72" hidden="1">
      <c r="A519" s="167" t="str">
        <f t="shared" ref="A519:A553" si="55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4"/>
        <v/>
      </c>
    </row>
    <row r="520" spans="1:72" hidden="1">
      <c r="A520" s="167" t="str">
        <f t="shared" si="55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4"/>
        <v/>
      </c>
    </row>
    <row r="521" spans="1:72" hidden="1">
      <c r="A521" s="167" t="str">
        <f t="shared" si="55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4"/>
        <v/>
      </c>
    </row>
    <row r="522" spans="1:72" hidden="1">
      <c r="A522" s="167" t="str">
        <f t="shared" si="55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4"/>
        <v/>
      </c>
    </row>
    <row r="523" spans="1:72" hidden="1">
      <c r="A523" s="167" t="str">
        <f t="shared" si="55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5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5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5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5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5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5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5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5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5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5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5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5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5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5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5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5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5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5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5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5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5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5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5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5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5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5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5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5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5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5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37 J49:K50 L53 J47:K47 J53:K66 J68:K83 J103:K131 J133:K140 J39:K44 J38 J85:K101 J142:K451" name="Range1_8_1"/>
    <protectedRange sqref="O6:Q8 O18:Q18 O13:Q16 O27:Q28 BA15 O32:Q37 O49:Q50 BA22 BA25 O21:Q25 O47:Q47 O53:Q66 O68:Q72 O74:Q83 O85:Q88 O103:Q105 BA80 O107:Q116 O118:Q125 O126:P127 O128:Q131 O133:Q139 O39:Q44 O90:Q101 O142:Q153 O155:Q166 P167:P168 O183:Q451 P182 O169:Q181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78:Y451 V154:Y172" name="Range1_11_1"/>
    <protectedRange sqref="Z6:AD6 Z37:AD38 Z23:AD24 Z39 Z40:AD44 Z49:AD50 AD56 Z113:AD114 Z116:AD117 Z119:AD126 Z142:AD143 Z57:AD111 Z128:AD130 Z133:AD140 AA145 Z154:AD158 Z146:AD152 Z159 Z178:AD451 Z160:AD172 Z174:AD176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" name="Range1_11_1_2"/>
    <protectedRange sqref="Z132:AD132 Z144:AD144 Z177:AD177" name="Range1_12_1_1"/>
    <protectedRange sqref="J141:K141" name="Range1_8_1_3"/>
    <protectedRange sqref="O141:Q141" name="Range1_9_1_3"/>
    <protectedRange sqref="AE131:AF131 AE145:AF145 AE159:AF159 AE173:AF17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790" priority="24223" operator="equal">
      <formula>"ERRO"</formula>
    </cfRule>
  </conditionalFormatting>
  <conditionalFormatting sqref="X4 Y476:Y551 Y1:Z9 Y10:Y13 Z25:Z28 Y37:Z42 Z49:Z50 Z44:Z45 Y46:Z46 Z47 Z56 Z114:Z117 Y119:Z126 Z110:Z111 Y110:Y118 Y57:Z109 Y128:Z129 Y142:Z144 Y132:Z140 Z146:Z150 Z152:Z154 Y154:Z171 Y174:Z174 Z175:Z176 Y177:Z475 Z172">
    <cfRule type="cellIs" dxfId="2789" priority="24212" operator="equal">
      <formula>"OPORTUNIDADE"</formula>
    </cfRule>
  </conditionalFormatting>
  <conditionalFormatting sqref="AZ6:AZ523">
    <cfRule type="expression" dxfId="2788" priority="24207">
      <formula>$BU6=1</formula>
    </cfRule>
  </conditionalFormatting>
  <conditionalFormatting sqref="BQ6:BQ600">
    <cfRule type="cellIs" dxfId="2787" priority="24218" operator="equal">
      <formula>"Produção e Intervalo"</formula>
    </cfRule>
    <cfRule type="cellIs" dxfId="2786" priority="24219" operator="equal">
      <formula>"Aderente"</formula>
    </cfRule>
    <cfRule type="cellIs" dxfId="2785" priority="24220" operator="equal">
      <formula>"Intervalo"</formula>
    </cfRule>
    <cfRule type="cellIs" dxfId="2784" priority="24221" operator="equal">
      <formula>"Produção"</formula>
    </cfRule>
    <cfRule type="cellIs" dxfId="2783" priority="24222" operator="equal">
      <formula>"ERRO"</formula>
    </cfRule>
  </conditionalFormatting>
  <conditionalFormatting sqref="BR6:BS553">
    <cfRule type="cellIs" dxfId="2782" priority="24200" operator="equal">
      <formula>"*"</formula>
    </cfRule>
    <cfRule type="cellIs" dxfId="2781" priority="24201" operator="greaterThanOrEqual">
      <formula>1</formula>
    </cfRule>
    <cfRule type="cellIs" dxfId="2780" priority="24202" operator="lessThan">
      <formula>1</formula>
    </cfRule>
  </conditionalFormatting>
  <conditionalFormatting sqref="X476:X523 Y476:Y551 Y6:Z9 Y10:Y13 Z25:Z28 Y37:Z42 Z49:Z50 Z44:Z45 Y46:Z46 Z47 Z56 Z114:Z117 Y119:Z126 Z110:Z111 Y110:Y118 Y57:Z109 Y128:Z129 Y142:Z144 Y132:Z140 Z146:Z150 Z152:Z154 Y154:Z171 Y174:Z174 Z175:Z176 Y177:Z475 Z172">
    <cfRule type="cellIs" dxfId="2779" priority="24148" operator="equal">
      <formula>"NÃO"</formula>
    </cfRule>
    <cfRule type="cellIs" dxfId="2778" priority="24149" operator="equal">
      <formula>"SIM"</formula>
    </cfRule>
  </conditionalFormatting>
  <conditionalFormatting sqref="X476:X523">
    <cfRule type="cellIs" dxfId="2777" priority="24147" operator="equal">
      <formula>"OPORTUNIDADE"</formula>
    </cfRule>
  </conditionalFormatting>
  <conditionalFormatting sqref="Z476:Z523">
    <cfRule type="cellIs" dxfId="2776" priority="24145" operator="equal">
      <formula>"NÃO"</formula>
    </cfRule>
    <cfRule type="cellIs" dxfId="2775" priority="24146" operator="equal">
      <formula>"SIM"</formula>
    </cfRule>
  </conditionalFormatting>
  <conditionalFormatting sqref="Z476:Z523">
    <cfRule type="cellIs" dxfId="2774" priority="24144" operator="equal">
      <formula>"OPORTUNIDADE"</formula>
    </cfRule>
  </conditionalFormatting>
  <conditionalFormatting sqref="Y1048576">
    <cfRule type="cellIs" dxfId="2773" priority="24029" operator="equal">
      <formula>"OPORTUNIDADE"</formula>
    </cfRule>
  </conditionalFormatting>
  <conditionalFormatting sqref="Y1048576">
    <cfRule type="cellIs" dxfId="2772" priority="24027" operator="equal">
      <formula>"NÃO"</formula>
    </cfRule>
    <cfRule type="cellIs" dxfId="2771" priority="24028" operator="equal">
      <formula>"SIM"</formula>
    </cfRule>
  </conditionalFormatting>
  <conditionalFormatting sqref="Z524:Z549">
    <cfRule type="cellIs" dxfId="2770" priority="23764" operator="equal">
      <formula>"OPORTUNIDADE"</formula>
    </cfRule>
  </conditionalFormatting>
  <conditionalFormatting sqref="Z524:Z549">
    <cfRule type="cellIs" dxfId="2769" priority="23762" operator="equal">
      <formula>"NÃO"</formula>
    </cfRule>
    <cfRule type="cellIs" dxfId="2768" priority="23763" operator="equal">
      <formula>"SIM"</formula>
    </cfRule>
  </conditionalFormatting>
  <conditionalFormatting sqref="X550">
    <cfRule type="cellIs" dxfId="2767" priority="23750" operator="equal">
      <formula>"NÃO"</formula>
    </cfRule>
    <cfRule type="cellIs" dxfId="2766" priority="23751" operator="equal">
      <formula>"SIM"</formula>
    </cfRule>
  </conditionalFormatting>
  <conditionalFormatting sqref="X550">
    <cfRule type="cellIs" dxfId="2765" priority="23749" operator="equal">
      <formula>"OPORTUNIDADE"</formula>
    </cfRule>
  </conditionalFormatting>
  <conditionalFormatting sqref="Z550">
    <cfRule type="cellIs" dxfId="2764" priority="23747" operator="equal">
      <formula>"NÃO"</formula>
    </cfRule>
    <cfRule type="cellIs" dxfId="2763" priority="23748" operator="equal">
      <formula>"SIM"</formula>
    </cfRule>
  </conditionalFormatting>
  <conditionalFormatting sqref="Z550">
    <cfRule type="cellIs" dxfId="2762" priority="23746" operator="equal">
      <formula>"OPORTUNIDADE"</formula>
    </cfRule>
  </conditionalFormatting>
  <conditionalFormatting sqref="BI550">
    <cfRule type="iconSet" priority="23755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3756">
      <iconSet showValue="0">
        <cfvo type="percent" val="0"/>
        <cfvo type="num" val="1"/>
        <cfvo type="num" val="1" gte="0"/>
      </iconSet>
    </cfRule>
    <cfRule type="iconSet" priority="23757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3758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761" priority="24366">
      <formula>$BU493=1</formula>
    </cfRule>
  </conditionalFormatting>
  <conditionalFormatting sqref="AZ526:AZ550">
    <cfRule type="expression" dxfId="2760" priority="24526">
      <formula>$BU498=1</formula>
    </cfRule>
  </conditionalFormatting>
  <conditionalFormatting sqref="BI524:BI549">
    <cfRule type="iconSet" priority="24527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4529">
      <iconSet showValue="0">
        <cfvo type="percent" val="0"/>
        <cfvo type="num" val="1"/>
        <cfvo type="num" val="1" gte="0"/>
      </iconSet>
    </cfRule>
    <cfRule type="iconSet" priority="24530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4533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4536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759" priority="19161" operator="equal">
      <formula>"*"</formula>
    </cfRule>
    <cfRule type="cellIs" dxfId="2758" priority="19162" operator="greaterThanOrEqual">
      <formula>1</formula>
    </cfRule>
    <cfRule type="cellIs" dxfId="2757" priority="19163" operator="lessThan">
      <formula>1</formula>
    </cfRule>
  </conditionalFormatting>
  <conditionalFormatting sqref="Y14:Z14 Z12:Z13">
    <cfRule type="cellIs" dxfId="2756" priority="5869" operator="equal">
      <formula>"OPORTUNIDADE"</formula>
    </cfRule>
  </conditionalFormatting>
  <conditionalFormatting sqref="Y14:Z14 Z12:Z13">
    <cfRule type="cellIs" dxfId="2755" priority="5867" operator="equal">
      <formula>"NÃO"</formula>
    </cfRule>
    <cfRule type="cellIs" dxfId="2754" priority="5868" operator="equal">
      <formula>"SIM"</formula>
    </cfRule>
  </conditionalFormatting>
  <conditionalFormatting sqref="Y23:Z23">
    <cfRule type="cellIs" dxfId="2753" priority="5857" operator="equal">
      <formula>"OPORTUNIDADE"</formula>
    </cfRule>
  </conditionalFormatting>
  <conditionalFormatting sqref="Y23:Z23">
    <cfRule type="cellIs" dxfId="2752" priority="5855" operator="equal">
      <formula>"NÃO"</formula>
    </cfRule>
    <cfRule type="cellIs" dxfId="2751" priority="5856" operator="equal">
      <formula>"SIM"</formula>
    </cfRule>
  </conditionalFormatting>
  <conditionalFormatting sqref="Z11">
    <cfRule type="cellIs" dxfId="2750" priority="5854" operator="equal">
      <formula>"OPORTUNIDADE"</formula>
    </cfRule>
  </conditionalFormatting>
  <conditionalFormatting sqref="Z11">
    <cfRule type="cellIs" dxfId="2749" priority="5852" operator="equal">
      <formula>"NÃO"</formula>
    </cfRule>
    <cfRule type="cellIs" dxfId="2748" priority="5853" operator="equal">
      <formula>"SIM"</formula>
    </cfRule>
  </conditionalFormatting>
  <conditionalFormatting sqref="Z11">
    <cfRule type="cellIs" dxfId="2747" priority="5851" operator="equal">
      <formula>"OPORTUNIDADE"</formula>
    </cfRule>
  </conditionalFormatting>
  <conditionalFormatting sqref="Z11">
    <cfRule type="cellIs" dxfId="2746" priority="5849" operator="equal">
      <formula>"NÃO"</formula>
    </cfRule>
    <cfRule type="cellIs" dxfId="2745" priority="5850" operator="equal">
      <formula>"SIM"</formula>
    </cfRule>
  </conditionalFormatting>
  <conditionalFormatting sqref="Z11">
    <cfRule type="cellIs" dxfId="2744" priority="5848" operator="equal">
      <formula>"OPORTUNIDADE"</formula>
    </cfRule>
  </conditionalFormatting>
  <conditionalFormatting sqref="Z11">
    <cfRule type="cellIs" dxfId="2743" priority="5846" operator="equal">
      <formula>"NÃO"</formula>
    </cfRule>
    <cfRule type="cellIs" dxfId="2742" priority="5847" operator="equal">
      <formula>"SIM"</formula>
    </cfRule>
  </conditionalFormatting>
  <conditionalFormatting sqref="Z11">
    <cfRule type="cellIs" dxfId="2741" priority="5845" operator="equal">
      <formula>"OPORTUNIDADE"</formula>
    </cfRule>
  </conditionalFormatting>
  <conditionalFormatting sqref="Z11">
    <cfRule type="cellIs" dxfId="2740" priority="5843" operator="equal">
      <formula>"NÃO"</formula>
    </cfRule>
    <cfRule type="cellIs" dxfId="2739" priority="5844" operator="equal">
      <formula>"SIM"</formula>
    </cfRule>
  </conditionalFormatting>
  <conditionalFormatting sqref="Z11">
    <cfRule type="cellIs" dxfId="2738" priority="5842" operator="equal">
      <formula>"OPORTUNIDADE"</formula>
    </cfRule>
  </conditionalFormatting>
  <conditionalFormatting sqref="Z11">
    <cfRule type="cellIs" dxfId="2737" priority="5840" operator="equal">
      <formula>"NÃO"</formula>
    </cfRule>
    <cfRule type="cellIs" dxfId="2736" priority="5841" operator="equal">
      <formula>"SIM"</formula>
    </cfRule>
  </conditionalFormatting>
  <conditionalFormatting sqref="Z11">
    <cfRule type="cellIs" dxfId="2735" priority="5839" operator="equal">
      <formula>"OPORTUNIDADE"</formula>
    </cfRule>
  </conditionalFormatting>
  <conditionalFormatting sqref="Z11">
    <cfRule type="cellIs" dxfId="2734" priority="5837" operator="equal">
      <formula>"NÃO"</formula>
    </cfRule>
    <cfRule type="cellIs" dxfId="2733" priority="5838" operator="equal">
      <formula>"SIM"</formula>
    </cfRule>
  </conditionalFormatting>
  <conditionalFormatting sqref="Z11">
    <cfRule type="cellIs" dxfId="2732" priority="5836" operator="equal">
      <formula>"OPORTUNIDADE"</formula>
    </cfRule>
  </conditionalFormatting>
  <conditionalFormatting sqref="Z11">
    <cfRule type="cellIs" dxfId="2731" priority="5834" operator="equal">
      <formula>"NÃO"</formula>
    </cfRule>
    <cfRule type="cellIs" dxfId="2730" priority="5835" operator="equal">
      <formula>"SIM"</formula>
    </cfRule>
  </conditionalFormatting>
  <conditionalFormatting sqref="Z11">
    <cfRule type="cellIs" dxfId="2729" priority="5833" operator="equal">
      <formula>"OPORTUNIDADE"</formula>
    </cfRule>
  </conditionalFormatting>
  <conditionalFormatting sqref="Z11">
    <cfRule type="cellIs" dxfId="2728" priority="5831" operator="equal">
      <formula>"NÃO"</formula>
    </cfRule>
    <cfRule type="cellIs" dxfId="2727" priority="5832" operator="equal">
      <formula>"SIM"</formula>
    </cfRule>
  </conditionalFormatting>
  <conditionalFormatting sqref="Z11">
    <cfRule type="cellIs" dxfId="2726" priority="5830" operator="equal">
      <formula>"OPORTUNIDADE"</formula>
    </cfRule>
  </conditionalFormatting>
  <conditionalFormatting sqref="Z11">
    <cfRule type="cellIs" dxfId="2725" priority="5828" operator="equal">
      <formula>"NÃO"</formula>
    </cfRule>
    <cfRule type="cellIs" dxfId="2724" priority="5829" operator="equal">
      <formula>"SIM"</formula>
    </cfRule>
  </conditionalFormatting>
  <conditionalFormatting sqref="Z11">
    <cfRule type="cellIs" dxfId="2723" priority="5827" operator="equal">
      <formula>"OPORTUNIDADE"</formula>
    </cfRule>
  </conditionalFormatting>
  <conditionalFormatting sqref="Z11">
    <cfRule type="cellIs" dxfId="2722" priority="5825" operator="equal">
      <formula>"NÃO"</formula>
    </cfRule>
    <cfRule type="cellIs" dxfId="2721" priority="5826" operator="equal">
      <formula>"SIM"</formula>
    </cfRule>
  </conditionalFormatting>
  <conditionalFormatting sqref="Z11">
    <cfRule type="cellIs" dxfId="2720" priority="5824" operator="equal">
      <formula>"OPORTUNIDADE"</formula>
    </cfRule>
  </conditionalFormatting>
  <conditionalFormatting sqref="Z11">
    <cfRule type="cellIs" dxfId="2719" priority="5822" operator="equal">
      <formula>"NÃO"</formula>
    </cfRule>
    <cfRule type="cellIs" dxfId="2718" priority="5823" operator="equal">
      <formula>"SIM"</formula>
    </cfRule>
  </conditionalFormatting>
  <conditionalFormatting sqref="Z11">
    <cfRule type="cellIs" dxfId="2717" priority="5821" operator="equal">
      <formula>"OPORTUNIDADE"</formula>
    </cfRule>
  </conditionalFormatting>
  <conditionalFormatting sqref="Z11">
    <cfRule type="cellIs" dxfId="2716" priority="5819" operator="equal">
      <formula>"NÃO"</formula>
    </cfRule>
    <cfRule type="cellIs" dxfId="2715" priority="5820" operator="equal">
      <formula>"SIM"</formula>
    </cfRule>
  </conditionalFormatting>
  <conditionalFormatting sqref="Z21">
    <cfRule type="cellIs" dxfId="2714" priority="5812" operator="equal">
      <formula>"OPORTUNIDADE"</formula>
    </cfRule>
  </conditionalFormatting>
  <conditionalFormatting sqref="Z21">
    <cfRule type="cellIs" dxfId="2713" priority="5810" operator="equal">
      <formula>"NÃO"</formula>
    </cfRule>
    <cfRule type="cellIs" dxfId="2712" priority="5811" operator="equal">
      <formula>"SIM"</formula>
    </cfRule>
  </conditionalFormatting>
  <conditionalFormatting sqref="Z21">
    <cfRule type="cellIs" dxfId="2711" priority="5809" operator="equal">
      <formula>"OPORTUNIDADE"</formula>
    </cfRule>
  </conditionalFormatting>
  <conditionalFormatting sqref="Z21">
    <cfRule type="cellIs" dxfId="2710" priority="5807" operator="equal">
      <formula>"NÃO"</formula>
    </cfRule>
    <cfRule type="cellIs" dxfId="2709" priority="5808" operator="equal">
      <formula>"SIM"</formula>
    </cfRule>
  </conditionalFormatting>
  <conditionalFormatting sqref="Z21">
    <cfRule type="cellIs" dxfId="2708" priority="5806" operator="equal">
      <formula>"OPORTUNIDADE"</formula>
    </cfRule>
  </conditionalFormatting>
  <conditionalFormatting sqref="Z21">
    <cfRule type="cellIs" dxfId="2707" priority="5804" operator="equal">
      <formula>"NÃO"</formula>
    </cfRule>
    <cfRule type="cellIs" dxfId="2706" priority="5805" operator="equal">
      <formula>"SIM"</formula>
    </cfRule>
  </conditionalFormatting>
  <conditionalFormatting sqref="Z21">
    <cfRule type="cellIs" dxfId="2705" priority="5803" operator="equal">
      <formula>"OPORTUNIDADE"</formula>
    </cfRule>
  </conditionalFormatting>
  <conditionalFormatting sqref="Z21">
    <cfRule type="cellIs" dxfId="2704" priority="5801" operator="equal">
      <formula>"NÃO"</formula>
    </cfRule>
    <cfRule type="cellIs" dxfId="2703" priority="5802" operator="equal">
      <formula>"SIM"</formula>
    </cfRule>
  </conditionalFormatting>
  <conditionalFormatting sqref="Z21">
    <cfRule type="cellIs" dxfId="2702" priority="5800" operator="equal">
      <formula>"OPORTUNIDADE"</formula>
    </cfRule>
  </conditionalFormatting>
  <conditionalFormatting sqref="Z21">
    <cfRule type="cellIs" dxfId="2701" priority="5798" operator="equal">
      <formula>"NÃO"</formula>
    </cfRule>
    <cfRule type="cellIs" dxfId="2700" priority="5799" operator="equal">
      <formula>"SIM"</formula>
    </cfRule>
  </conditionalFormatting>
  <conditionalFormatting sqref="Z21">
    <cfRule type="cellIs" dxfId="2699" priority="5797" operator="equal">
      <formula>"OPORTUNIDADE"</formula>
    </cfRule>
  </conditionalFormatting>
  <conditionalFormatting sqref="Z21">
    <cfRule type="cellIs" dxfId="2698" priority="5795" operator="equal">
      <formula>"NÃO"</formula>
    </cfRule>
    <cfRule type="cellIs" dxfId="2697" priority="5796" operator="equal">
      <formula>"SIM"</formula>
    </cfRule>
  </conditionalFormatting>
  <conditionalFormatting sqref="Z21">
    <cfRule type="cellIs" dxfId="2696" priority="5794" operator="equal">
      <formula>"OPORTUNIDADE"</formula>
    </cfRule>
  </conditionalFormatting>
  <conditionalFormatting sqref="Z21">
    <cfRule type="cellIs" dxfId="2695" priority="5792" operator="equal">
      <formula>"NÃO"</formula>
    </cfRule>
    <cfRule type="cellIs" dxfId="2694" priority="5793" operator="equal">
      <formula>"SIM"</formula>
    </cfRule>
  </conditionalFormatting>
  <conditionalFormatting sqref="Z21">
    <cfRule type="cellIs" dxfId="2693" priority="5791" operator="equal">
      <formula>"OPORTUNIDADE"</formula>
    </cfRule>
  </conditionalFormatting>
  <conditionalFormatting sqref="Z21">
    <cfRule type="cellIs" dxfId="2692" priority="5789" operator="equal">
      <formula>"NÃO"</formula>
    </cfRule>
    <cfRule type="cellIs" dxfId="2691" priority="5790" operator="equal">
      <formula>"SIM"</formula>
    </cfRule>
  </conditionalFormatting>
  <conditionalFormatting sqref="Z21">
    <cfRule type="cellIs" dxfId="2690" priority="5788" operator="equal">
      <formula>"OPORTUNIDADE"</formula>
    </cfRule>
  </conditionalFormatting>
  <conditionalFormatting sqref="Z21">
    <cfRule type="cellIs" dxfId="2689" priority="5786" operator="equal">
      <formula>"NÃO"</formula>
    </cfRule>
    <cfRule type="cellIs" dxfId="2688" priority="5787" operator="equal">
      <formula>"SIM"</formula>
    </cfRule>
  </conditionalFormatting>
  <conditionalFormatting sqref="Z21">
    <cfRule type="cellIs" dxfId="2687" priority="5785" operator="equal">
      <formula>"OPORTUNIDADE"</formula>
    </cfRule>
  </conditionalFormatting>
  <conditionalFormatting sqref="Z21">
    <cfRule type="cellIs" dxfId="2686" priority="5783" operator="equal">
      <formula>"NÃO"</formula>
    </cfRule>
    <cfRule type="cellIs" dxfId="2685" priority="5784" operator="equal">
      <formula>"SIM"</formula>
    </cfRule>
  </conditionalFormatting>
  <conditionalFormatting sqref="Z21">
    <cfRule type="cellIs" dxfId="2684" priority="5782" operator="equal">
      <formula>"OPORTUNIDADE"</formula>
    </cfRule>
  </conditionalFormatting>
  <conditionalFormatting sqref="Z21">
    <cfRule type="cellIs" dxfId="2683" priority="5780" operator="equal">
      <formula>"NÃO"</formula>
    </cfRule>
    <cfRule type="cellIs" dxfId="2682" priority="5781" operator="equal">
      <formula>"SIM"</formula>
    </cfRule>
  </conditionalFormatting>
  <conditionalFormatting sqref="Z21">
    <cfRule type="cellIs" dxfId="2681" priority="5779" operator="equal">
      <formula>"OPORTUNIDADE"</formula>
    </cfRule>
  </conditionalFormatting>
  <conditionalFormatting sqref="Z21">
    <cfRule type="cellIs" dxfId="2680" priority="5777" operator="equal">
      <formula>"NÃO"</formula>
    </cfRule>
    <cfRule type="cellIs" dxfId="2679" priority="5778" operator="equal">
      <formula>"SIM"</formula>
    </cfRule>
  </conditionalFormatting>
  <conditionalFormatting sqref="Y21">
    <cfRule type="cellIs" dxfId="2678" priority="5776" operator="equal">
      <formula>"OPORTUNIDADE"</formula>
    </cfRule>
  </conditionalFormatting>
  <conditionalFormatting sqref="Y21">
    <cfRule type="cellIs" dxfId="2677" priority="5774" operator="equal">
      <formula>"NÃO"</formula>
    </cfRule>
    <cfRule type="cellIs" dxfId="2676" priority="5775" operator="equal">
      <formula>"SIM"</formula>
    </cfRule>
  </conditionalFormatting>
  <conditionalFormatting sqref="Z30:Z31">
    <cfRule type="cellIs" dxfId="2675" priority="5773" operator="equal">
      <formula>"OPORTUNIDADE"</formula>
    </cfRule>
  </conditionalFormatting>
  <conditionalFormatting sqref="Z30:Z31">
    <cfRule type="cellIs" dxfId="2674" priority="5771" operator="equal">
      <formula>"NÃO"</formula>
    </cfRule>
    <cfRule type="cellIs" dxfId="2673" priority="5772" operator="equal">
      <formula>"SIM"</formula>
    </cfRule>
  </conditionalFormatting>
  <conditionalFormatting sqref="Z30:Z31">
    <cfRule type="cellIs" dxfId="2672" priority="5770" operator="equal">
      <formula>"OPORTUNIDADE"</formula>
    </cfRule>
  </conditionalFormatting>
  <conditionalFormatting sqref="Z30:Z31">
    <cfRule type="cellIs" dxfId="2671" priority="5768" operator="equal">
      <formula>"NÃO"</formula>
    </cfRule>
    <cfRule type="cellIs" dxfId="2670" priority="5769" operator="equal">
      <formula>"SIM"</formula>
    </cfRule>
  </conditionalFormatting>
  <conditionalFormatting sqref="Z30:Z31">
    <cfRule type="cellIs" dxfId="2669" priority="5767" operator="equal">
      <formula>"OPORTUNIDADE"</formula>
    </cfRule>
  </conditionalFormatting>
  <conditionalFormatting sqref="Z30:Z31">
    <cfRule type="cellIs" dxfId="2668" priority="5765" operator="equal">
      <formula>"NÃO"</formula>
    </cfRule>
    <cfRule type="cellIs" dxfId="2667" priority="5766" operator="equal">
      <formula>"SIM"</formula>
    </cfRule>
  </conditionalFormatting>
  <conditionalFormatting sqref="Z30:Z31">
    <cfRule type="cellIs" dxfId="2666" priority="5764" operator="equal">
      <formula>"OPORTUNIDADE"</formula>
    </cfRule>
  </conditionalFormatting>
  <conditionalFormatting sqref="Z30:Z31">
    <cfRule type="cellIs" dxfId="2665" priority="5762" operator="equal">
      <formula>"NÃO"</formula>
    </cfRule>
    <cfRule type="cellIs" dxfId="2664" priority="5763" operator="equal">
      <formula>"SIM"</formula>
    </cfRule>
  </conditionalFormatting>
  <conditionalFormatting sqref="Z30:Z31">
    <cfRule type="cellIs" dxfId="2663" priority="5761" operator="equal">
      <formula>"OPORTUNIDADE"</formula>
    </cfRule>
  </conditionalFormatting>
  <conditionalFormatting sqref="Z30:Z31">
    <cfRule type="cellIs" dxfId="2662" priority="5759" operator="equal">
      <formula>"NÃO"</formula>
    </cfRule>
    <cfRule type="cellIs" dxfId="2661" priority="5760" operator="equal">
      <formula>"SIM"</formula>
    </cfRule>
  </conditionalFormatting>
  <conditionalFormatting sqref="Z30:Z31">
    <cfRule type="cellIs" dxfId="2660" priority="5758" operator="equal">
      <formula>"OPORTUNIDADE"</formula>
    </cfRule>
  </conditionalFormatting>
  <conditionalFormatting sqref="Z30:Z31">
    <cfRule type="cellIs" dxfId="2659" priority="5756" operator="equal">
      <formula>"NÃO"</formula>
    </cfRule>
    <cfRule type="cellIs" dxfId="2658" priority="5757" operator="equal">
      <formula>"SIM"</formula>
    </cfRule>
  </conditionalFormatting>
  <conditionalFormatting sqref="Z30:Z31">
    <cfRule type="cellIs" dxfId="2657" priority="5755" operator="equal">
      <formula>"OPORTUNIDADE"</formula>
    </cfRule>
  </conditionalFormatting>
  <conditionalFormatting sqref="Z30:Z31">
    <cfRule type="cellIs" dxfId="2656" priority="5753" operator="equal">
      <formula>"NÃO"</formula>
    </cfRule>
    <cfRule type="cellIs" dxfId="2655" priority="5754" operator="equal">
      <formula>"SIM"</formula>
    </cfRule>
  </conditionalFormatting>
  <conditionalFormatting sqref="Z30:Z31">
    <cfRule type="cellIs" dxfId="2654" priority="5752" operator="equal">
      <formula>"OPORTUNIDADE"</formula>
    </cfRule>
  </conditionalFormatting>
  <conditionalFormatting sqref="Z30:Z31">
    <cfRule type="cellIs" dxfId="2653" priority="5750" operator="equal">
      <formula>"NÃO"</formula>
    </cfRule>
    <cfRule type="cellIs" dxfId="2652" priority="5751" operator="equal">
      <formula>"SIM"</formula>
    </cfRule>
  </conditionalFormatting>
  <conditionalFormatting sqref="Z30:Z31">
    <cfRule type="cellIs" dxfId="2651" priority="5749" operator="equal">
      <formula>"OPORTUNIDADE"</formula>
    </cfRule>
  </conditionalFormatting>
  <conditionalFormatting sqref="Z30:Z31">
    <cfRule type="cellIs" dxfId="2650" priority="5747" operator="equal">
      <formula>"NÃO"</formula>
    </cfRule>
    <cfRule type="cellIs" dxfId="2649" priority="5748" operator="equal">
      <formula>"SIM"</formula>
    </cfRule>
  </conditionalFormatting>
  <conditionalFormatting sqref="Z30:Z31">
    <cfRule type="cellIs" dxfId="2648" priority="5746" operator="equal">
      <formula>"OPORTUNIDADE"</formula>
    </cfRule>
  </conditionalFormatting>
  <conditionalFormatting sqref="Z30:Z31">
    <cfRule type="cellIs" dxfId="2647" priority="5744" operator="equal">
      <formula>"NÃO"</formula>
    </cfRule>
    <cfRule type="cellIs" dxfId="2646" priority="5745" operator="equal">
      <formula>"SIM"</formula>
    </cfRule>
  </conditionalFormatting>
  <conditionalFormatting sqref="Z30:Z31">
    <cfRule type="cellIs" dxfId="2645" priority="5743" operator="equal">
      <formula>"OPORTUNIDADE"</formula>
    </cfRule>
  </conditionalFormatting>
  <conditionalFormatting sqref="Z30:Z31">
    <cfRule type="cellIs" dxfId="2644" priority="5741" operator="equal">
      <formula>"NÃO"</formula>
    </cfRule>
    <cfRule type="cellIs" dxfId="2643" priority="5742" operator="equal">
      <formula>"SIM"</formula>
    </cfRule>
  </conditionalFormatting>
  <conditionalFormatting sqref="Z30:Z31">
    <cfRule type="cellIs" dxfId="2642" priority="5740" operator="equal">
      <formula>"OPORTUNIDADE"</formula>
    </cfRule>
  </conditionalFormatting>
  <conditionalFormatting sqref="Z30:Z31">
    <cfRule type="cellIs" dxfId="2641" priority="5738" operator="equal">
      <formula>"NÃO"</formula>
    </cfRule>
    <cfRule type="cellIs" dxfId="2640" priority="5739" operator="equal">
      <formula>"SIM"</formula>
    </cfRule>
  </conditionalFormatting>
  <conditionalFormatting sqref="Y35:Z35">
    <cfRule type="cellIs" dxfId="2639" priority="5734" operator="equal">
      <formula>"OPORTUNIDADE"</formula>
    </cfRule>
  </conditionalFormatting>
  <conditionalFormatting sqref="Y35:Z35">
    <cfRule type="cellIs" dxfId="2638" priority="5732" operator="equal">
      <formula>"NÃO"</formula>
    </cfRule>
    <cfRule type="cellIs" dxfId="2637" priority="5733" operator="equal">
      <formula>"SIM"</formula>
    </cfRule>
  </conditionalFormatting>
  <conditionalFormatting sqref="Z32:Z33">
    <cfRule type="cellIs" dxfId="2636" priority="5728" operator="equal">
      <formula>"OPORTUNIDADE"</formula>
    </cfRule>
  </conditionalFormatting>
  <conditionalFormatting sqref="Z32:Z33">
    <cfRule type="cellIs" dxfId="2635" priority="5726" operator="equal">
      <formula>"NÃO"</formula>
    </cfRule>
    <cfRule type="cellIs" dxfId="2634" priority="5727" operator="equal">
      <formula>"SIM"</formula>
    </cfRule>
  </conditionalFormatting>
  <conditionalFormatting sqref="Z29:Z30">
    <cfRule type="cellIs" dxfId="2633" priority="5725" operator="equal">
      <formula>"OPORTUNIDADE"</formula>
    </cfRule>
  </conditionalFormatting>
  <conditionalFormatting sqref="Z29:Z30">
    <cfRule type="cellIs" dxfId="2632" priority="5723" operator="equal">
      <formula>"NÃO"</formula>
    </cfRule>
    <cfRule type="cellIs" dxfId="2631" priority="5724" operator="equal">
      <formula>"SIM"</formula>
    </cfRule>
  </conditionalFormatting>
  <conditionalFormatting sqref="Z29:Z30">
    <cfRule type="cellIs" dxfId="2630" priority="5722" operator="equal">
      <formula>"OPORTUNIDADE"</formula>
    </cfRule>
  </conditionalFormatting>
  <conditionalFormatting sqref="Z29:Z30">
    <cfRule type="cellIs" dxfId="2629" priority="5720" operator="equal">
      <formula>"NÃO"</formula>
    </cfRule>
    <cfRule type="cellIs" dxfId="2628" priority="5721" operator="equal">
      <formula>"SIM"</formula>
    </cfRule>
  </conditionalFormatting>
  <conditionalFormatting sqref="Z29:Z30">
    <cfRule type="cellIs" dxfId="2627" priority="5719" operator="equal">
      <formula>"OPORTUNIDADE"</formula>
    </cfRule>
  </conditionalFormatting>
  <conditionalFormatting sqref="Z29:Z30">
    <cfRule type="cellIs" dxfId="2626" priority="5717" operator="equal">
      <formula>"NÃO"</formula>
    </cfRule>
    <cfRule type="cellIs" dxfId="2625" priority="5718" operator="equal">
      <formula>"SIM"</formula>
    </cfRule>
  </conditionalFormatting>
  <conditionalFormatting sqref="Z29:Z30">
    <cfRule type="cellIs" dxfId="2624" priority="5716" operator="equal">
      <formula>"OPORTUNIDADE"</formula>
    </cfRule>
  </conditionalFormatting>
  <conditionalFormatting sqref="Z29:Z30">
    <cfRule type="cellIs" dxfId="2623" priority="5714" operator="equal">
      <formula>"NÃO"</formula>
    </cfRule>
    <cfRule type="cellIs" dxfId="2622" priority="5715" operator="equal">
      <formula>"SIM"</formula>
    </cfRule>
  </conditionalFormatting>
  <conditionalFormatting sqref="Z29:Z30">
    <cfRule type="cellIs" dxfId="2621" priority="5713" operator="equal">
      <formula>"OPORTUNIDADE"</formula>
    </cfRule>
  </conditionalFormatting>
  <conditionalFormatting sqref="Z29:Z30">
    <cfRule type="cellIs" dxfId="2620" priority="5711" operator="equal">
      <formula>"NÃO"</formula>
    </cfRule>
    <cfRule type="cellIs" dxfId="2619" priority="5712" operator="equal">
      <formula>"SIM"</formula>
    </cfRule>
  </conditionalFormatting>
  <conditionalFormatting sqref="Z29:Z30">
    <cfRule type="cellIs" dxfId="2618" priority="5710" operator="equal">
      <formula>"OPORTUNIDADE"</formula>
    </cfRule>
  </conditionalFormatting>
  <conditionalFormatting sqref="Z29:Z30">
    <cfRule type="cellIs" dxfId="2617" priority="5708" operator="equal">
      <formula>"NÃO"</formula>
    </cfRule>
    <cfRule type="cellIs" dxfId="2616" priority="5709" operator="equal">
      <formula>"SIM"</formula>
    </cfRule>
  </conditionalFormatting>
  <conditionalFormatting sqref="Z29:Z30">
    <cfRule type="cellIs" dxfId="2615" priority="5707" operator="equal">
      <formula>"OPORTUNIDADE"</formula>
    </cfRule>
  </conditionalFormatting>
  <conditionalFormatting sqref="Z29:Z30">
    <cfRule type="cellIs" dxfId="2614" priority="5705" operator="equal">
      <formula>"NÃO"</formula>
    </cfRule>
    <cfRule type="cellIs" dxfId="2613" priority="5706" operator="equal">
      <formula>"SIM"</formula>
    </cfRule>
  </conditionalFormatting>
  <conditionalFormatting sqref="Z29:Z30">
    <cfRule type="cellIs" dxfId="2612" priority="5704" operator="equal">
      <formula>"OPORTUNIDADE"</formula>
    </cfRule>
  </conditionalFormatting>
  <conditionalFormatting sqref="Z29:Z30">
    <cfRule type="cellIs" dxfId="2611" priority="5702" operator="equal">
      <formula>"NÃO"</formula>
    </cfRule>
    <cfRule type="cellIs" dxfId="2610" priority="5703" operator="equal">
      <formula>"SIM"</formula>
    </cfRule>
  </conditionalFormatting>
  <conditionalFormatting sqref="Z29:Z30">
    <cfRule type="cellIs" dxfId="2609" priority="5701" operator="equal">
      <formula>"OPORTUNIDADE"</formula>
    </cfRule>
  </conditionalFormatting>
  <conditionalFormatting sqref="Z29:Z30">
    <cfRule type="cellIs" dxfId="2608" priority="5699" operator="equal">
      <formula>"NÃO"</formula>
    </cfRule>
    <cfRule type="cellIs" dxfId="2607" priority="5700" operator="equal">
      <formula>"SIM"</formula>
    </cfRule>
  </conditionalFormatting>
  <conditionalFormatting sqref="Z29:Z30">
    <cfRule type="cellIs" dxfId="2606" priority="5698" operator="equal">
      <formula>"OPORTUNIDADE"</formula>
    </cfRule>
  </conditionalFormatting>
  <conditionalFormatting sqref="Z29:Z30">
    <cfRule type="cellIs" dxfId="2605" priority="5696" operator="equal">
      <formula>"NÃO"</formula>
    </cfRule>
    <cfRule type="cellIs" dxfId="2604" priority="5697" operator="equal">
      <formula>"SIM"</formula>
    </cfRule>
  </conditionalFormatting>
  <conditionalFormatting sqref="Z29:Z30">
    <cfRule type="cellIs" dxfId="2603" priority="5695" operator="equal">
      <formula>"OPORTUNIDADE"</formula>
    </cfRule>
  </conditionalFormatting>
  <conditionalFormatting sqref="Z29:Z30">
    <cfRule type="cellIs" dxfId="2602" priority="5693" operator="equal">
      <formula>"NÃO"</formula>
    </cfRule>
    <cfRule type="cellIs" dxfId="2601" priority="5694" operator="equal">
      <formula>"SIM"</formula>
    </cfRule>
  </conditionalFormatting>
  <conditionalFormatting sqref="Z29:Z30">
    <cfRule type="cellIs" dxfId="2600" priority="5692" operator="equal">
      <formula>"OPORTUNIDADE"</formula>
    </cfRule>
  </conditionalFormatting>
  <conditionalFormatting sqref="Z29:Z30">
    <cfRule type="cellIs" dxfId="2599" priority="5690" operator="equal">
      <formula>"NÃO"</formula>
    </cfRule>
    <cfRule type="cellIs" dxfId="2598" priority="5691" operator="equal">
      <formula>"SIM"</formula>
    </cfRule>
  </conditionalFormatting>
  <conditionalFormatting sqref="Z29:Z30">
    <cfRule type="cellIs" dxfId="2597" priority="5689" operator="equal">
      <formula>"OPORTUNIDADE"</formula>
    </cfRule>
  </conditionalFormatting>
  <conditionalFormatting sqref="Z29:Z30">
    <cfRule type="cellIs" dxfId="2596" priority="5687" operator="equal">
      <formula>"NÃO"</formula>
    </cfRule>
    <cfRule type="cellIs" dxfId="2595" priority="5688" operator="equal">
      <formula>"SIM"</formula>
    </cfRule>
  </conditionalFormatting>
  <conditionalFormatting sqref="Z29:Z30">
    <cfRule type="cellIs" dxfId="2594" priority="5686" operator="equal">
      <formula>"OPORTUNIDADE"</formula>
    </cfRule>
  </conditionalFormatting>
  <conditionalFormatting sqref="Z29:Z30">
    <cfRule type="cellIs" dxfId="2593" priority="5684" operator="equal">
      <formula>"NÃO"</formula>
    </cfRule>
    <cfRule type="cellIs" dxfId="2592" priority="5685" operator="equal">
      <formula>"SIM"</formula>
    </cfRule>
  </conditionalFormatting>
  <conditionalFormatting sqref="Z29:Z30">
    <cfRule type="cellIs" dxfId="2591" priority="5683" operator="equal">
      <formula>"OPORTUNIDADE"</formula>
    </cfRule>
  </conditionalFormatting>
  <conditionalFormatting sqref="Z29:Z30">
    <cfRule type="cellIs" dxfId="2590" priority="5681" operator="equal">
      <formula>"NÃO"</formula>
    </cfRule>
    <cfRule type="cellIs" dxfId="2589" priority="5682" operator="equal">
      <formula>"SIM"</formula>
    </cfRule>
  </conditionalFormatting>
  <conditionalFormatting sqref="Z29:Z30">
    <cfRule type="cellIs" dxfId="2588" priority="5680" operator="equal">
      <formula>"OPORTUNIDADE"</formula>
    </cfRule>
  </conditionalFormatting>
  <conditionalFormatting sqref="Z29:Z30">
    <cfRule type="cellIs" dxfId="2587" priority="5678" operator="equal">
      <formula>"NÃO"</formula>
    </cfRule>
    <cfRule type="cellIs" dxfId="2586" priority="5679" operator="equal">
      <formula>"SIM"</formula>
    </cfRule>
  </conditionalFormatting>
  <conditionalFormatting sqref="Z29:Z30">
    <cfRule type="cellIs" dxfId="2585" priority="5677" operator="equal">
      <formula>"OPORTUNIDADE"</formula>
    </cfRule>
  </conditionalFormatting>
  <conditionalFormatting sqref="Z29:Z30">
    <cfRule type="cellIs" dxfId="2584" priority="5675" operator="equal">
      <formula>"NÃO"</formula>
    </cfRule>
    <cfRule type="cellIs" dxfId="2583" priority="5676" operator="equal">
      <formula>"SIM"</formula>
    </cfRule>
  </conditionalFormatting>
  <conditionalFormatting sqref="Z29:Z30">
    <cfRule type="cellIs" dxfId="2582" priority="5674" operator="equal">
      <formula>"OPORTUNIDADE"</formula>
    </cfRule>
  </conditionalFormatting>
  <conditionalFormatting sqref="Z29:Z30">
    <cfRule type="cellIs" dxfId="2581" priority="5672" operator="equal">
      <formula>"NÃO"</formula>
    </cfRule>
    <cfRule type="cellIs" dxfId="2580" priority="5673" operator="equal">
      <formula>"SIM"</formula>
    </cfRule>
  </conditionalFormatting>
  <conditionalFormatting sqref="Z29:Z30">
    <cfRule type="cellIs" dxfId="2579" priority="5671" operator="equal">
      <formula>"OPORTUNIDADE"</formula>
    </cfRule>
  </conditionalFormatting>
  <conditionalFormatting sqref="Z29:Z30">
    <cfRule type="cellIs" dxfId="2578" priority="5669" operator="equal">
      <formula>"NÃO"</formula>
    </cfRule>
    <cfRule type="cellIs" dxfId="2577" priority="5670" operator="equal">
      <formula>"SIM"</formula>
    </cfRule>
  </conditionalFormatting>
  <conditionalFormatting sqref="Z10">
    <cfRule type="cellIs" dxfId="2576" priority="5665" operator="equal">
      <formula>"OPORTUNIDADE"</formula>
    </cfRule>
  </conditionalFormatting>
  <conditionalFormatting sqref="Z10">
    <cfRule type="cellIs" dxfId="2575" priority="5663" operator="equal">
      <formula>"NÃO"</formula>
    </cfRule>
    <cfRule type="cellIs" dxfId="2574" priority="5664" operator="equal">
      <formula>"SIM"</formula>
    </cfRule>
  </conditionalFormatting>
  <conditionalFormatting sqref="Z10">
    <cfRule type="cellIs" dxfId="2573" priority="5662" operator="equal">
      <formula>"OPORTUNIDADE"</formula>
    </cfRule>
  </conditionalFormatting>
  <conditionalFormatting sqref="Z10">
    <cfRule type="cellIs" dxfId="2572" priority="5660" operator="equal">
      <formula>"NÃO"</formula>
    </cfRule>
    <cfRule type="cellIs" dxfId="2571" priority="5661" operator="equal">
      <formula>"SIM"</formula>
    </cfRule>
  </conditionalFormatting>
  <conditionalFormatting sqref="Z10">
    <cfRule type="cellIs" dxfId="2570" priority="5659" operator="equal">
      <formula>"OPORTUNIDADE"</formula>
    </cfRule>
  </conditionalFormatting>
  <conditionalFormatting sqref="Z10">
    <cfRule type="cellIs" dxfId="2569" priority="5657" operator="equal">
      <formula>"NÃO"</formula>
    </cfRule>
    <cfRule type="cellIs" dxfId="2568" priority="5658" operator="equal">
      <formula>"SIM"</formula>
    </cfRule>
  </conditionalFormatting>
  <conditionalFormatting sqref="Z10">
    <cfRule type="cellIs" dxfId="2567" priority="5656" operator="equal">
      <formula>"OPORTUNIDADE"</formula>
    </cfRule>
  </conditionalFormatting>
  <conditionalFormatting sqref="Z10">
    <cfRule type="cellIs" dxfId="2566" priority="5654" operator="equal">
      <formula>"NÃO"</formula>
    </cfRule>
    <cfRule type="cellIs" dxfId="2565" priority="5655" operator="equal">
      <formula>"SIM"</formula>
    </cfRule>
  </conditionalFormatting>
  <conditionalFormatting sqref="Z10">
    <cfRule type="cellIs" dxfId="2564" priority="5548" operator="equal">
      <formula>"OPORTUNIDADE"</formula>
    </cfRule>
  </conditionalFormatting>
  <conditionalFormatting sqref="Z10">
    <cfRule type="cellIs" dxfId="2563" priority="5546" operator="equal">
      <formula>"NÃO"</formula>
    </cfRule>
    <cfRule type="cellIs" dxfId="2562" priority="5547" operator="equal">
      <formula>"SIM"</formula>
    </cfRule>
  </conditionalFormatting>
  <conditionalFormatting sqref="Z10">
    <cfRule type="cellIs" dxfId="2561" priority="5395" operator="equal">
      <formula>"OPORTUNIDADE"</formula>
    </cfRule>
  </conditionalFormatting>
  <conditionalFormatting sqref="Z10">
    <cfRule type="cellIs" dxfId="2560" priority="5393" operator="equal">
      <formula>"NÃO"</formula>
    </cfRule>
    <cfRule type="cellIs" dxfId="2559" priority="5394" operator="equal">
      <formula>"SIM"</formula>
    </cfRule>
  </conditionalFormatting>
  <conditionalFormatting sqref="Z10">
    <cfRule type="cellIs" dxfId="2558" priority="5332" operator="equal">
      <formula>"OPORTUNIDADE"</formula>
    </cfRule>
  </conditionalFormatting>
  <conditionalFormatting sqref="Z10">
    <cfRule type="cellIs" dxfId="2557" priority="5330" operator="equal">
      <formula>"NÃO"</formula>
    </cfRule>
    <cfRule type="cellIs" dxfId="2556" priority="5331" operator="equal">
      <formula>"SIM"</formula>
    </cfRule>
  </conditionalFormatting>
  <conditionalFormatting sqref="Z10">
    <cfRule type="cellIs" dxfId="2555" priority="5329" operator="equal">
      <formula>"OPORTUNIDADE"</formula>
    </cfRule>
  </conditionalFormatting>
  <conditionalFormatting sqref="Z10">
    <cfRule type="cellIs" dxfId="2554" priority="5327" operator="equal">
      <formula>"NÃO"</formula>
    </cfRule>
    <cfRule type="cellIs" dxfId="2553" priority="5328" operator="equal">
      <formula>"SIM"</formula>
    </cfRule>
  </conditionalFormatting>
  <conditionalFormatting sqref="Z10">
    <cfRule type="cellIs" dxfId="2552" priority="5320" operator="equal">
      <formula>"OPORTUNIDADE"</formula>
    </cfRule>
  </conditionalFormatting>
  <conditionalFormatting sqref="Z10">
    <cfRule type="cellIs" dxfId="2551" priority="5318" operator="equal">
      <formula>"NÃO"</formula>
    </cfRule>
    <cfRule type="cellIs" dxfId="2550" priority="5319" operator="equal">
      <formula>"SIM"</formula>
    </cfRule>
  </conditionalFormatting>
  <conditionalFormatting sqref="Z10">
    <cfRule type="cellIs" dxfId="2549" priority="5317" operator="equal">
      <formula>"OPORTUNIDADE"</formula>
    </cfRule>
  </conditionalFormatting>
  <conditionalFormatting sqref="Z10">
    <cfRule type="cellIs" dxfId="2548" priority="5315" operator="equal">
      <formula>"NÃO"</formula>
    </cfRule>
    <cfRule type="cellIs" dxfId="2547" priority="5316" operator="equal">
      <formula>"SIM"</formula>
    </cfRule>
  </conditionalFormatting>
  <conditionalFormatting sqref="Z10">
    <cfRule type="cellIs" dxfId="2546" priority="5314" operator="equal">
      <formula>"OPORTUNIDADE"</formula>
    </cfRule>
  </conditionalFormatting>
  <conditionalFormatting sqref="Z10">
    <cfRule type="cellIs" dxfId="2545" priority="5312" operator="equal">
      <formula>"NÃO"</formula>
    </cfRule>
    <cfRule type="cellIs" dxfId="2544" priority="5313" operator="equal">
      <formula>"SIM"</formula>
    </cfRule>
  </conditionalFormatting>
  <conditionalFormatting sqref="Z10">
    <cfRule type="cellIs" dxfId="2543" priority="5311" operator="equal">
      <formula>"OPORTUNIDADE"</formula>
    </cfRule>
  </conditionalFormatting>
  <conditionalFormatting sqref="Z10">
    <cfRule type="cellIs" dxfId="2542" priority="5309" operator="equal">
      <formula>"NÃO"</formula>
    </cfRule>
    <cfRule type="cellIs" dxfId="2541" priority="5310" operator="equal">
      <formula>"SIM"</formula>
    </cfRule>
  </conditionalFormatting>
  <conditionalFormatting sqref="Z10">
    <cfRule type="cellIs" dxfId="2540" priority="5173" operator="equal">
      <formula>"OPORTUNIDADE"</formula>
    </cfRule>
  </conditionalFormatting>
  <conditionalFormatting sqref="Z10">
    <cfRule type="cellIs" dxfId="2539" priority="5171" operator="equal">
      <formula>"NÃO"</formula>
    </cfRule>
    <cfRule type="cellIs" dxfId="2538" priority="5172" operator="equal">
      <formula>"SIM"</formula>
    </cfRule>
  </conditionalFormatting>
  <conditionalFormatting sqref="Z10">
    <cfRule type="cellIs" dxfId="2537" priority="5020" operator="equal">
      <formula>"OPORTUNIDADE"</formula>
    </cfRule>
  </conditionalFormatting>
  <conditionalFormatting sqref="Z10">
    <cfRule type="cellIs" dxfId="2536" priority="5018" operator="equal">
      <formula>"NÃO"</formula>
    </cfRule>
    <cfRule type="cellIs" dxfId="2535" priority="5019" operator="equal">
      <formula>"SIM"</formula>
    </cfRule>
  </conditionalFormatting>
  <conditionalFormatting sqref="Z10">
    <cfRule type="cellIs" dxfId="2534" priority="4957" operator="equal">
      <formula>"OPORTUNIDADE"</formula>
    </cfRule>
  </conditionalFormatting>
  <conditionalFormatting sqref="Z10">
    <cfRule type="cellIs" dxfId="2533" priority="4955" operator="equal">
      <formula>"NÃO"</formula>
    </cfRule>
    <cfRule type="cellIs" dxfId="2532" priority="4956" operator="equal">
      <formula>"SIM"</formula>
    </cfRule>
  </conditionalFormatting>
  <conditionalFormatting sqref="Z10">
    <cfRule type="cellIs" dxfId="2531" priority="4954" operator="equal">
      <formula>"OPORTUNIDADE"</formula>
    </cfRule>
  </conditionalFormatting>
  <conditionalFormatting sqref="Z10">
    <cfRule type="cellIs" dxfId="2530" priority="4952" operator="equal">
      <formula>"NÃO"</formula>
    </cfRule>
    <cfRule type="cellIs" dxfId="2529" priority="4953" operator="equal">
      <formula>"SIM"</formula>
    </cfRule>
  </conditionalFormatting>
  <conditionalFormatting sqref="Z10">
    <cfRule type="cellIs" dxfId="2528" priority="4945" operator="equal">
      <formula>"OPORTUNIDADE"</formula>
    </cfRule>
  </conditionalFormatting>
  <conditionalFormatting sqref="Z10">
    <cfRule type="cellIs" dxfId="2527" priority="4943" operator="equal">
      <formula>"NÃO"</formula>
    </cfRule>
    <cfRule type="cellIs" dxfId="2526" priority="4944" operator="equal">
      <formula>"SIM"</formula>
    </cfRule>
  </conditionalFormatting>
  <conditionalFormatting sqref="Z10">
    <cfRule type="cellIs" dxfId="2525" priority="4942" operator="equal">
      <formula>"OPORTUNIDADE"</formula>
    </cfRule>
  </conditionalFormatting>
  <conditionalFormatting sqref="Z10">
    <cfRule type="cellIs" dxfId="2524" priority="4940" operator="equal">
      <formula>"NÃO"</formula>
    </cfRule>
    <cfRule type="cellIs" dxfId="2523" priority="4941" operator="equal">
      <formula>"SIM"</formula>
    </cfRule>
  </conditionalFormatting>
  <conditionalFormatting sqref="Z10">
    <cfRule type="cellIs" dxfId="2522" priority="4939" operator="equal">
      <formula>"OPORTUNIDADE"</formula>
    </cfRule>
  </conditionalFormatting>
  <conditionalFormatting sqref="Z10">
    <cfRule type="cellIs" dxfId="2521" priority="4937" operator="equal">
      <formula>"NÃO"</formula>
    </cfRule>
    <cfRule type="cellIs" dxfId="2520" priority="4938" operator="equal">
      <formula>"SIM"</formula>
    </cfRule>
  </conditionalFormatting>
  <conditionalFormatting sqref="Z10">
    <cfRule type="cellIs" dxfId="2519" priority="4936" operator="equal">
      <formula>"OPORTUNIDADE"</formula>
    </cfRule>
  </conditionalFormatting>
  <conditionalFormatting sqref="Z10">
    <cfRule type="cellIs" dxfId="2518" priority="4934" operator="equal">
      <formula>"NÃO"</formula>
    </cfRule>
    <cfRule type="cellIs" dxfId="2517" priority="4935" operator="equal">
      <formula>"SIM"</formula>
    </cfRule>
  </conditionalFormatting>
  <conditionalFormatting sqref="Z28:Z29">
    <cfRule type="cellIs" dxfId="2516" priority="4897" operator="equal">
      <formula>"OPORTUNIDADE"</formula>
    </cfRule>
  </conditionalFormatting>
  <conditionalFormatting sqref="Z28:Z29">
    <cfRule type="cellIs" dxfId="2515" priority="4895" operator="equal">
      <formula>"NÃO"</formula>
    </cfRule>
    <cfRule type="cellIs" dxfId="2514" priority="4896" operator="equal">
      <formula>"SIM"</formula>
    </cfRule>
  </conditionalFormatting>
  <conditionalFormatting sqref="Z28:Z29">
    <cfRule type="cellIs" dxfId="2513" priority="4894" operator="equal">
      <formula>"OPORTUNIDADE"</formula>
    </cfRule>
  </conditionalFormatting>
  <conditionalFormatting sqref="Z28:Z29">
    <cfRule type="cellIs" dxfId="2512" priority="4892" operator="equal">
      <formula>"NÃO"</formula>
    </cfRule>
    <cfRule type="cellIs" dxfId="2511" priority="4893" operator="equal">
      <formula>"SIM"</formula>
    </cfRule>
  </conditionalFormatting>
  <conditionalFormatting sqref="Z33:Z34">
    <cfRule type="cellIs" dxfId="2510" priority="4885" operator="equal">
      <formula>"OPORTUNIDADE"</formula>
    </cfRule>
  </conditionalFormatting>
  <conditionalFormatting sqref="Z33:Z34">
    <cfRule type="cellIs" dxfId="2509" priority="4883" operator="equal">
      <formula>"NÃO"</formula>
    </cfRule>
    <cfRule type="cellIs" dxfId="2508" priority="4884" operator="equal">
      <formula>"SIM"</formula>
    </cfRule>
  </conditionalFormatting>
  <conditionalFormatting sqref="Z15">
    <cfRule type="cellIs" dxfId="2507" priority="4882" operator="equal">
      <formula>"OPORTUNIDADE"</formula>
    </cfRule>
  </conditionalFormatting>
  <conditionalFormatting sqref="Z15">
    <cfRule type="cellIs" dxfId="2506" priority="4880" operator="equal">
      <formula>"NÃO"</formula>
    </cfRule>
    <cfRule type="cellIs" dxfId="2505" priority="4881" operator="equal">
      <formula>"SIM"</formula>
    </cfRule>
  </conditionalFormatting>
  <conditionalFormatting sqref="Z15">
    <cfRule type="cellIs" dxfId="2504" priority="4879" operator="equal">
      <formula>"OPORTUNIDADE"</formula>
    </cfRule>
  </conditionalFormatting>
  <conditionalFormatting sqref="Z15">
    <cfRule type="cellIs" dxfId="2503" priority="4877" operator="equal">
      <formula>"NÃO"</formula>
    </cfRule>
    <cfRule type="cellIs" dxfId="2502" priority="4878" operator="equal">
      <formula>"SIM"</formula>
    </cfRule>
  </conditionalFormatting>
  <conditionalFormatting sqref="Z15">
    <cfRule type="cellIs" dxfId="2501" priority="4876" operator="equal">
      <formula>"OPORTUNIDADE"</formula>
    </cfRule>
  </conditionalFormatting>
  <conditionalFormatting sqref="Z15">
    <cfRule type="cellIs" dxfId="2500" priority="4874" operator="equal">
      <formula>"NÃO"</formula>
    </cfRule>
    <cfRule type="cellIs" dxfId="2499" priority="4875" operator="equal">
      <formula>"SIM"</formula>
    </cfRule>
  </conditionalFormatting>
  <conditionalFormatting sqref="Z24:Z25">
    <cfRule type="cellIs" dxfId="2498" priority="4873" operator="equal">
      <formula>"OPORTUNIDADE"</formula>
    </cfRule>
  </conditionalFormatting>
  <conditionalFormatting sqref="Z24:Z25">
    <cfRule type="cellIs" dxfId="2497" priority="4871" operator="equal">
      <formula>"NÃO"</formula>
    </cfRule>
    <cfRule type="cellIs" dxfId="2496" priority="4872" operator="equal">
      <formula>"SIM"</formula>
    </cfRule>
  </conditionalFormatting>
  <conditionalFormatting sqref="Z24:Z25">
    <cfRule type="cellIs" dxfId="2495" priority="4870" operator="equal">
      <formula>"OPORTUNIDADE"</formula>
    </cfRule>
  </conditionalFormatting>
  <conditionalFormatting sqref="Z24:Z25">
    <cfRule type="cellIs" dxfId="2494" priority="4868" operator="equal">
      <formula>"NÃO"</formula>
    </cfRule>
    <cfRule type="cellIs" dxfId="2493" priority="4869" operator="equal">
      <formula>"SIM"</formula>
    </cfRule>
  </conditionalFormatting>
  <conditionalFormatting sqref="Z24:Z25">
    <cfRule type="cellIs" dxfId="2492" priority="4867" operator="equal">
      <formula>"OPORTUNIDADE"</formula>
    </cfRule>
  </conditionalFormatting>
  <conditionalFormatting sqref="Z24:Z25">
    <cfRule type="cellIs" dxfId="2491" priority="4865" operator="equal">
      <formula>"NÃO"</formula>
    </cfRule>
    <cfRule type="cellIs" dxfId="2490" priority="4866" operator="equal">
      <formula>"SIM"</formula>
    </cfRule>
  </conditionalFormatting>
  <conditionalFormatting sqref="Y24:Y25">
    <cfRule type="cellIs" dxfId="2489" priority="4864" operator="equal">
      <formula>"OPORTUNIDADE"</formula>
    </cfRule>
  </conditionalFormatting>
  <conditionalFormatting sqref="Y24:Y25">
    <cfRule type="cellIs" dxfId="2488" priority="4862" operator="equal">
      <formula>"NÃO"</formula>
    </cfRule>
    <cfRule type="cellIs" dxfId="2487" priority="4863" operator="equal">
      <formula>"SIM"</formula>
    </cfRule>
  </conditionalFormatting>
  <conditionalFormatting sqref="Y15">
    <cfRule type="cellIs" dxfId="2486" priority="4861" operator="equal">
      <formula>"OPORTUNIDADE"</formula>
    </cfRule>
  </conditionalFormatting>
  <conditionalFormatting sqref="Y15">
    <cfRule type="cellIs" dxfId="2485" priority="4859" operator="equal">
      <formula>"NÃO"</formula>
    </cfRule>
    <cfRule type="cellIs" dxfId="2484" priority="4860" operator="equal">
      <formula>"SIM"</formula>
    </cfRule>
  </conditionalFormatting>
  <conditionalFormatting sqref="Z34:Z35">
    <cfRule type="cellIs" dxfId="2483" priority="4858" operator="equal">
      <formula>"OPORTUNIDADE"</formula>
    </cfRule>
  </conditionalFormatting>
  <conditionalFormatting sqref="Z34:Z35">
    <cfRule type="cellIs" dxfId="2482" priority="4856" operator="equal">
      <formula>"NÃO"</formula>
    </cfRule>
    <cfRule type="cellIs" dxfId="2481" priority="4857" operator="equal">
      <formula>"SIM"</formula>
    </cfRule>
  </conditionalFormatting>
  <conditionalFormatting sqref="Z34:Z35">
    <cfRule type="cellIs" dxfId="2480" priority="4855" operator="equal">
      <formula>"OPORTUNIDADE"</formula>
    </cfRule>
  </conditionalFormatting>
  <conditionalFormatting sqref="Z34:Z35">
    <cfRule type="cellIs" dxfId="2479" priority="4853" operator="equal">
      <formula>"NÃO"</formula>
    </cfRule>
    <cfRule type="cellIs" dxfId="2478" priority="4854" operator="equal">
      <formula>"SIM"</formula>
    </cfRule>
  </conditionalFormatting>
  <conditionalFormatting sqref="Z34:Z35">
    <cfRule type="cellIs" dxfId="2477" priority="4852" operator="equal">
      <formula>"OPORTUNIDADE"</formula>
    </cfRule>
  </conditionalFormatting>
  <conditionalFormatting sqref="Z34:Z35">
    <cfRule type="cellIs" dxfId="2476" priority="4850" operator="equal">
      <formula>"NÃO"</formula>
    </cfRule>
    <cfRule type="cellIs" dxfId="2475" priority="4851" operator="equal">
      <formula>"SIM"</formula>
    </cfRule>
  </conditionalFormatting>
  <conditionalFormatting sqref="Y9:Z9 Z10:Z11">
    <cfRule type="cellIs" dxfId="2474" priority="4132" operator="equal">
      <formula>"OPORTUNIDADE"</formula>
    </cfRule>
  </conditionalFormatting>
  <conditionalFormatting sqref="Y9:Z9 Z10:Z11">
    <cfRule type="cellIs" dxfId="2473" priority="4130" operator="equal">
      <formula>"NÃO"</formula>
    </cfRule>
    <cfRule type="cellIs" dxfId="2472" priority="4131" operator="equal">
      <formula>"SIM"</formula>
    </cfRule>
  </conditionalFormatting>
  <conditionalFormatting sqref="Z8">
    <cfRule type="cellIs" dxfId="2471" priority="4129" operator="equal">
      <formula>"OPORTUNIDADE"</formula>
    </cfRule>
  </conditionalFormatting>
  <conditionalFormatting sqref="Z8">
    <cfRule type="cellIs" dxfId="2470" priority="4127" operator="equal">
      <formula>"NÃO"</formula>
    </cfRule>
    <cfRule type="cellIs" dxfId="2469" priority="4128" operator="equal">
      <formula>"SIM"</formula>
    </cfRule>
  </conditionalFormatting>
  <conditionalFormatting sqref="Z8">
    <cfRule type="cellIs" dxfId="2468" priority="4126" operator="equal">
      <formula>"OPORTUNIDADE"</formula>
    </cfRule>
  </conditionalFormatting>
  <conditionalFormatting sqref="Z8">
    <cfRule type="cellIs" dxfId="2467" priority="4124" operator="equal">
      <formula>"NÃO"</formula>
    </cfRule>
    <cfRule type="cellIs" dxfId="2466" priority="4125" operator="equal">
      <formula>"SIM"</formula>
    </cfRule>
  </conditionalFormatting>
  <conditionalFormatting sqref="Z8">
    <cfRule type="cellIs" dxfId="2465" priority="4123" operator="equal">
      <formula>"OPORTUNIDADE"</formula>
    </cfRule>
  </conditionalFormatting>
  <conditionalFormatting sqref="Z8">
    <cfRule type="cellIs" dxfId="2464" priority="4121" operator="equal">
      <formula>"NÃO"</formula>
    </cfRule>
    <cfRule type="cellIs" dxfId="2463" priority="4122" operator="equal">
      <formula>"SIM"</formula>
    </cfRule>
  </conditionalFormatting>
  <conditionalFormatting sqref="Z8">
    <cfRule type="cellIs" dxfId="2462" priority="4120" operator="equal">
      <formula>"OPORTUNIDADE"</formula>
    </cfRule>
  </conditionalFormatting>
  <conditionalFormatting sqref="Z8">
    <cfRule type="cellIs" dxfId="2461" priority="4118" operator="equal">
      <formula>"NÃO"</formula>
    </cfRule>
    <cfRule type="cellIs" dxfId="2460" priority="4119" operator="equal">
      <formula>"SIM"</formula>
    </cfRule>
  </conditionalFormatting>
  <conditionalFormatting sqref="Z8">
    <cfRule type="cellIs" dxfId="2459" priority="4117" operator="equal">
      <formula>"OPORTUNIDADE"</formula>
    </cfRule>
  </conditionalFormatting>
  <conditionalFormatting sqref="Z8">
    <cfRule type="cellIs" dxfId="2458" priority="4115" operator="equal">
      <formula>"NÃO"</formula>
    </cfRule>
    <cfRule type="cellIs" dxfId="2457" priority="4116" operator="equal">
      <formula>"SIM"</formula>
    </cfRule>
  </conditionalFormatting>
  <conditionalFormatting sqref="Z8">
    <cfRule type="cellIs" dxfId="2456" priority="4114" operator="equal">
      <formula>"OPORTUNIDADE"</formula>
    </cfRule>
  </conditionalFormatting>
  <conditionalFormatting sqref="Z8">
    <cfRule type="cellIs" dxfId="2455" priority="4112" operator="equal">
      <formula>"NÃO"</formula>
    </cfRule>
    <cfRule type="cellIs" dxfId="2454" priority="4113" operator="equal">
      <formula>"SIM"</formula>
    </cfRule>
  </conditionalFormatting>
  <conditionalFormatting sqref="Z8">
    <cfRule type="cellIs" dxfId="2453" priority="4111" operator="equal">
      <formula>"OPORTUNIDADE"</formula>
    </cfRule>
  </conditionalFormatting>
  <conditionalFormatting sqref="Z8">
    <cfRule type="cellIs" dxfId="2452" priority="4109" operator="equal">
      <formula>"NÃO"</formula>
    </cfRule>
    <cfRule type="cellIs" dxfId="2451" priority="4110" operator="equal">
      <formula>"SIM"</formula>
    </cfRule>
  </conditionalFormatting>
  <conditionalFormatting sqref="Z8">
    <cfRule type="cellIs" dxfId="2450" priority="4108" operator="equal">
      <formula>"OPORTUNIDADE"</formula>
    </cfRule>
  </conditionalFormatting>
  <conditionalFormatting sqref="Z8">
    <cfRule type="cellIs" dxfId="2449" priority="4106" operator="equal">
      <formula>"NÃO"</formula>
    </cfRule>
    <cfRule type="cellIs" dxfId="2448" priority="4107" operator="equal">
      <formula>"SIM"</formula>
    </cfRule>
  </conditionalFormatting>
  <conditionalFormatting sqref="Z8">
    <cfRule type="cellIs" dxfId="2447" priority="4105" operator="equal">
      <formula>"OPORTUNIDADE"</formula>
    </cfRule>
  </conditionalFormatting>
  <conditionalFormatting sqref="Z8">
    <cfRule type="cellIs" dxfId="2446" priority="4103" operator="equal">
      <formula>"NÃO"</formula>
    </cfRule>
    <cfRule type="cellIs" dxfId="2445" priority="4104" operator="equal">
      <formula>"SIM"</formula>
    </cfRule>
  </conditionalFormatting>
  <conditionalFormatting sqref="Z8">
    <cfRule type="cellIs" dxfId="2444" priority="4102" operator="equal">
      <formula>"OPORTUNIDADE"</formula>
    </cfRule>
  </conditionalFormatting>
  <conditionalFormatting sqref="Z8">
    <cfRule type="cellIs" dxfId="2443" priority="4100" operator="equal">
      <formula>"NÃO"</formula>
    </cfRule>
    <cfRule type="cellIs" dxfId="2442" priority="4101" operator="equal">
      <formula>"SIM"</formula>
    </cfRule>
  </conditionalFormatting>
  <conditionalFormatting sqref="Z8">
    <cfRule type="cellIs" dxfId="2441" priority="4099" operator="equal">
      <formula>"OPORTUNIDADE"</formula>
    </cfRule>
  </conditionalFormatting>
  <conditionalFormatting sqref="Z8">
    <cfRule type="cellIs" dxfId="2440" priority="4097" operator="equal">
      <formula>"NÃO"</formula>
    </cfRule>
    <cfRule type="cellIs" dxfId="2439" priority="4098" operator="equal">
      <formula>"SIM"</formula>
    </cfRule>
  </conditionalFormatting>
  <conditionalFormatting sqref="Z8">
    <cfRule type="cellIs" dxfId="2438" priority="4096" operator="equal">
      <formula>"OPORTUNIDADE"</formula>
    </cfRule>
  </conditionalFormatting>
  <conditionalFormatting sqref="Z8">
    <cfRule type="cellIs" dxfId="2437" priority="4094" operator="equal">
      <formula>"NÃO"</formula>
    </cfRule>
    <cfRule type="cellIs" dxfId="2436" priority="4095" operator="equal">
      <formula>"SIM"</formula>
    </cfRule>
  </conditionalFormatting>
  <conditionalFormatting sqref="Y8">
    <cfRule type="cellIs" dxfId="2435" priority="4093" operator="equal">
      <formula>"OPORTUNIDADE"</formula>
    </cfRule>
  </conditionalFormatting>
  <conditionalFormatting sqref="Y8">
    <cfRule type="cellIs" dxfId="2434" priority="4091" operator="equal">
      <formula>"NÃO"</formula>
    </cfRule>
    <cfRule type="cellIs" dxfId="2433" priority="4092" operator="equal">
      <formula>"SIM"</formula>
    </cfRule>
  </conditionalFormatting>
  <conditionalFormatting sqref="Z7">
    <cfRule type="cellIs" dxfId="2432" priority="4090" operator="equal">
      <formula>"OPORTUNIDADE"</formula>
    </cfRule>
  </conditionalFormatting>
  <conditionalFormatting sqref="Z7">
    <cfRule type="cellIs" dxfId="2431" priority="4088" operator="equal">
      <formula>"NÃO"</formula>
    </cfRule>
    <cfRule type="cellIs" dxfId="2430" priority="4089" operator="equal">
      <formula>"SIM"</formula>
    </cfRule>
  </conditionalFormatting>
  <conditionalFormatting sqref="Z7">
    <cfRule type="cellIs" dxfId="2429" priority="4087" operator="equal">
      <formula>"OPORTUNIDADE"</formula>
    </cfRule>
  </conditionalFormatting>
  <conditionalFormatting sqref="Z7">
    <cfRule type="cellIs" dxfId="2428" priority="4085" operator="equal">
      <formula>"NÃO"</formula>
    </cfRule>
    <cfRule type="cellIs" dxfId="2427" priority="4086" operator="equal">
      <formula>"SIM"</formula>
    </cfRule>
  </conditionalFormatting>
  <conditionalFormatting sqref="Z7">
    <cfRule type="cellIs" dxfId="2426" priority="4084" operator="equal">
      <formula>"OPORTUNIDADE"</formula>
    </cfRule>
  </conditionalFormatting>
  <conditionalFormatting sqref="Z7">
    <cfRule type="cellIs" dxfId="2425" priority="4082" operator="equal">
      <formula>"NÃO"</formula>
    </cfRule>
    <cfRule type="cellIs" dxfId="2424" priority="4083" operator="equal">
      <formula>"SIM"</formula>
    </cfRule>
  </conditionalFormatting>
  <conditionalFormatting sqref="Z7">
    <cfRule type="cellIs" dxfId="2423" priority="4081" operator="equal">
      <formula>"OPORTUNIDADE"</formula>
    </cfRule>
  </conditionalFormatting>
  <conditionalFormatting sqref="Z7">
    <cfRule type="cellIs" dxfId="2422" priority="4079" operator="equal">
      <formula>"NÃO"</formula>
    </cfRule>
    <cfRule type="cellIs" dxfId="2421" priority="4080" operator="equal">
      <formula>"SIM"</formula>
    </cfRule>
  </conditionalFormatting>
  <conditionalFormatting sqref="Z7">
    <cfRule type="cellIs" dxfId="2420" priority="4078" operator="equal">
      <formula>"OPORTUNIDADE"</formula>
    </cfRule>
  </conditionalFormatting>
  <conditionalFormatting sqref="Z7">
    <cfRule type="cellIs" dxfId="2419" priority="4076" operator="equal">
      <formula>"NÃO"</formula>
    </cfRule>
    <cfRule type="cellIs" dxfId="2418" priority="4077" operator="equal">
      <formula>"SIM"</formula>
    </cfRule>
  </conditionalFormatting>
  <conditionalFormatting sqref="Z7">
    <cfRule type="cellIs" dxfId="2417" priority="4075" operator="equal">
      <formula>"OPORTUNIDADE"</formula>
    </cfRule>
  </conditionalFormatting>
  <conditionalFormatting sqref="Z7">
    <cfRule type="cellIs" dxfId="2416" priority="4073" operator="equal">
      <formula>"NÃO"</formula>
    </cfRule>
    <cfRule type="cellIs" dxfId="2415" priority="4074" operator="equal">
      <formula>"SIM"</formula>
    </cfRule>
  </conditionalFormatting>
  <conditionalFormatting sqref="Z7">
    <cfRule type="cellIs" dxfId="2414" priority="4072" operator="equal">
      <formula>"OPORTUNIDADE"</formula>
    </cfRule>
  </conditionalFormatting>
  <conditionalFormatting sqref="Z7">
    <cfRule type="cellIs" dxfId="2413" priority="4070" operator="equal">
      <formula>"NÃO"</formula>
    </cfRule>
    <cfRule type="cellIs" dxfId="2412" priority="4071" operator="equal">
      <formula>"SIM"</formula>
    </cfRule>
  </conditionalFormatting>
  <conditionalFormatting sqref="Z7">
    <cfRule type="cellIs" dxfId="2411" priority="4069" operator="equal">
      <formula>"OPORTUNIDADE"</formula>
    </cfRule>
  </conditionalFormatting>
  <conditionalFormatting sqref="Z7">
    <cfRule type="cellIs" dxfId="2410" priority="4067" operator="equal">
      <formula>"NÃO"</formula>
    </cfRule>
    <cfRule type="cellIs" dxfId="2409" priority="4068" operator="equal">
      <formula>"SIM"</formula>
    </cfRule>
  </conditionalFormatting>
  <conditionalFormatting sqref="Z7">
    <cfRule type="cellIs" dxfId="2408" priority="4066" operator="equal">
      <formula>"OPORTUNIDADE"</formula>
    </cfRule>
  </conditionalFormatting>
  <conditionalFormatting sqref="Z7">
    <cfRule type="cellIs" dxfId="2407" priority="4064" operator="equal">
      <formula>"NÃO"</formula>
    </cfRule>
    <cfRule type="cellIs" dxfId="2406" priority="4065" operator="equal">
      <formula>"SIM"</formula>
    </cfRule>
  </conditionalFormatting>
  <conditionalFormatting sqref="Z7">
    <cfRule type="cellIs" dxfId="2405" priority="4063" operator="equal">
      <formula>"OPORTUNIDADE"</formula>
    </cfRule>
  </conditionalFormatting>
  <conditionalFormatting sqref="Z7">
    <cfRule type="cellIs" dxfId="2404" priority="4061" operator="equal">
      <formula>"NÃO"</formula>
    </cfRule>
    <cfRule type="cellIs" dxfId="2403" priority="4062" operator="equal">
      <formula>"SIM"</formula>
    </cfRule>
  </conditionalFormatting>
  <conditionalFormatting sqref="Z7">
    <cfRule type="cellIs" dxfId="2402" priority="4060" operator="equal">
      <formula>"OPORTUNIDADE"</formula>
    </cfRule>
  </conditionalFormatting>
  <conditionalFormatting sqref="Z7">
    <cfRule type="cellIs" dxfId="2401" priority="4058" operator="equal">
      <formula>"NÃO"</formula>
    </cfRule>
    <cfRule type="cellIs" dxfId="2400" priority="4059" operator="equal">
      <formula>"SIM"</formula>
    </cfRule>
  </conditionalFormatting>
  <conditionalFormatting sqref="Z7">
    <cfRule type="cellIs" dxfId="2399" priority="4057" operator="equal">
      <formula>"OPORTUNIDADE"</formula>
    </cfRule>
  </conditionalFormatting>
  <conditionalFormatting sqref="Z7">
    <cfRule type="cellIs" dxfId="2398" priority="4055" operator="equal">
      <formula>"NÃO"</formula>
    </cfRule>
    <cfRule type="cellIs" dxfId="2397" priority="4056" operator="equal">
      <formula>"SIM"</formula>
    </cfRule>
  </conditionalFormatting>
  <conditionalFormatting sqref="Z7">
    <cfRule type="cellIs" dxfId="2396" priority="4054" operator="equal">
      <formula>"OPORTUNIDADE"</formula>
    </cfRule>
  </conditionalFormatting>
  <conditionalFormatting sqref="Z7">
    <cfRule type="cellIs" dxfId="2395" priority="4052" operator="equal">
      <formula>"NÃO"</formula>
    </cfRule>
    <cfRule type="cellIs" dxfId="2394" priority="4053" operator="equal">
      <formula>"SIM"</formula>
    </cfRule>
  </conditionalFormatting>
  <conditionalFormatting sqref="Z7">
    <cfRule type="cellIs" dxfId="2393" priority="4051" operator="equal">
      <formula>"OPORTUNIDADE"</formula>
    </cfRule>
  </conditionalFormatting>
  <conditionalFormatting sqref="Z7">
    <cfRule type="cellIs" dxfId="2392" priority="4049" operator="equal">
      <formula>"NÃO"</formula>
    </cfRule>
    <cfRule type="cellIs" dxfId="2391" priority="4050" operator="equal">
      <formula>"SIM"</formula>
    </cfRule>
  </conditionalFormatting>
  <conditionalFormatting sqref="Z7">
    <cfRule type="cellIs" dxfId="2390" priority="4048" operator="equal">
      <formula>"OPORTUNIDADE"</formula>
    </cfRule>
  </conditionalFormatting>
  <conditionalFormatting sqref="Z7">
    <cfRule type="cellIs" dxfId="2389" priority="4046" operator="equal">
      <formula>"NÃO"</formula>
    </cfRule>
    <cfRule type="cellIs" dxfId="2388" priority="4047" operator="equal">
      <formula>"SIM"</formula>
    </cfRule>
  </conditionalFormatting>
  <conditionalFormatting sqref="Z7">
    <cfRule type="cellIs" dxfId="2387" priority="4045" operator="equal">
      <formula>"OPORTUNIDADE"</formula>
    </cfRule>
  </conditionalFormatting>
  <conditionalFormatting sqref="Z7">
    <cfRule type="cellIs" dxfId="2386" priority="4043" operator="equal">
      <formula>"NÃO"</formula>
    </cfRule>
    <cfRule type="cellIs" dxfId="2385" priority="4044" operator="equal">
      <formula>"SIM"</formula>
    </cfRule>
  </conditionalFormatting>
  <conditionalFormatting sqref="Z7">
    <cfRule type="cellIs" dxfId="2384" priority="4042" operator="equal">
      <formula>"OPORTUNIDADE"</formula>
    </cfRule>
  </conditionalFormatting>
  <conditionalFormatting sqref="Z7">
    <cfRule type="cellIs" dxfId="2383" priority="4040" operator="equal">
      <formula>"NÃO"</formula>
    </cfRule>
    <cfRule type="cellIs" dxfId="2382" priority="4041" operator="equal">
      <formula>"SIM"</formula>
    </cfRule>
  </conditionalFormatting>
  <conditionalFormatting sqref="Z7">
    <cfRule type="cellIs" dxfId="2381" priority="4039" operator="equal">
      <formula>"OPORTUNIDADE"</formula>
    </cfRule>
  </conditionalFormatting>
  <conditionalFormatting sqref="Z7">
    <cfRule type="cellIs" dxfId="2380" priority="4037" operator="equal">
      <formula>"NÃO"</formula>
    </cfRule>
    <cfRule type="cellIs" dxfId="2379" priority="4038" operator="equal">
      <formula>"SIM"</formula>
    </cfRule>
  </conditionalFormatting>
  <conditionalFormatting sqref="Z7">
    <cfRule type="cellIs" dxfId="2378" priority="4036" operator="equal">
      <formula>"OPORTUNIDADE"</formula>
    </cfRule>
  </conditionalFormatting>
  <conditionalFormatting sqref="Z7">
    <cfRule type="cellIs" dxfId="2377" priority="4034" operator="equal">
      <formula>"NÃO"</formula>
    </cfRule>
    <cfRule type="cellIs" dxfId="2376" priority="4035" operator="equal">
      <formula>"SIM"</formula>
    </cfRule>
  </conditionalFormatting>
  <conditionalFormatting sqref="Z7">
    <cfRule type="cellIs" dxfId="2375" priority="4033" operator="equal">
      <formula>"OPORTUNIDADE"</formula>
    </cfRule>
  </conditionalFormatting>
  <conditionalFormatting sqref="Z7">
    <cfRule type="cellIs" dxfId="2374" priority="4031" operator="equal">
      <formula>"NÃO"</formula>
    </cfRule>
    <cfRule type="cellIs" dxfId="2373" priority="4032" operator="equal">
      <formula>"SIM"</formula>
    </cfRule>
  </conditionalFormatting>
  <conditionalFormatting sqref="Y7:Y8 Y10:Y13">
    <cfRule type="cellIs" dxfId="2372" priority="4030" operator="equal">
      <formula>"OPORTUNIDADE"</formula>
    </cfRule>
  </conditionalFormatting>
  <conditionalFormatting sqref="Y7:Y8 Y10:Y13">
    <cfRule type="cellIs" dxfId="2371" priority="4028" operator="equal">
      <formula>"NÃO"</formula>
    </cfRule>
    <cfRule type="cellIs" dxfId="2370" priority="4029" operator="equal">
      <formula>"SIM"</formula>
    </cfRule>
  </conditionalFormatting>
  <conditionalFormatting sqref="Z12">
    <cfRule type="cellIs" dxfId="2369" priority="4027" operator="equal">
      <formula>"OPORTUNIDADE"</formula>
    </cfRule>
  </conditionalFormatting>
  <conditionalFormatting sqref="Z12">
    <cfRule type="cellIs" dxfId="2368" priority="4025" operator="equal">
      <formula>"NÃO"</formula>
    </cfRule>
    <cfRule type="cellIs" dxfId="2367" priority="4026" operator="equal">
      <formula>"SIM"</formula>
    </cfRule>
  </conditionalFormatting>
  <conditionalFormatting sqref="Z12">
    <cfRule type="cellIs" dxfId="2366" priority="4024" operator="equal">
      <formula>"OPORTUNIDADE"</formula>
    </cfRule>
  </conditionalFormatting>
  <conditionalFormatting sqref="Z12">
    <cfRule type="cellIs" dxfId="2365" priority="4022" operator="equal">
      <formula>"NÃO"</formula>
    </cfRule>
    <cfRule type="cellIs" dxfId="2364" priority="4023" operator="equal">
      <formula>"SIM"</formula>
    </cfRule>
  </conditionalFormatting>
  <conditionalFormatting sqref="Z12">
    <cfRule type="cellIs" dxfId="2363" priority="4021" operator="equal">
      <formula>"OPORTUNIDADE"</formula>
    </cfRule>
  </conditionalFormatting>
  <conditionalFormatting sqref="Z12">
    <cfRule type="cellIs" dxfId="2362" priority="4019" operator="equal">
      <formula>"NÃO"</formula>
    </cfRule>
    <cfRule type="cellIs" dxfId="2361" priority="4020" operator="equal">
      <formula>"SIM"</formula>
    </cfRule>
  </conditionalFormatting>
  <conditionalFormatting sqref="Z13">
    <cfRule type="cellIs" dxfId="2360" priority="4015" operator="equal">
      <formula>"OPORTUNIDADE"</formula>
    </cfRule>
  </conditionalFormatting>
  <conditionalFormatting sqref="Z13">
    <cfRule type="cellIs" dxfId="2359" priority="4013" operator="equal">
      <formula>"NÃO"</formula>
    </cfRule>
    <cfRule type="cellIs" dxfId="2358" priority="4014" operator="equal">
      <formula>"SIM"</formula>
    </cfRule>
  </conditionalFormatting>
  <conditionalFormatting sqref="Y17:Z17">
    <cfRule type="cellIs" dxfId="2357" priority="4012" operator="equal">
      <formula>"OPORTUNIDADE"</formula>
    </cfRule>
  </conditionalFormatting>
  <conditionalFormatting sqref="Y17:Z17">
    <cfRule type="cellIs" dxfId="2356" priority="4010" operator="equal">
      <formula>"NÃO"</formula>
    </cfRule>
    <cfRule type="cellIs" dxfId="2355" priority="4011" operator="equal">
      <formula>"SIM"</formula>
    </cfRule>
  </conditionalFormatting>
  <conditionalFormatting sqref="Y18:Z18">
    <cfRule type="cellIs" dxfId="2354" priority="4009" operator="equal">
      <formula>"OPORTUNIDADE"</formula>
    </cfRule>
  </conditionalFormatting>
  <conditionalFormatting sqref="Y18:Z18">
    <cfRule type="cellIs" dxfId="2353" priority="4007" operator="equal">
      <formula>"NÃO"</formula>
    </cfRule>
    <cfRule type="cellIs" dxfId="2352" priority="4008" operator="equal">
      <formula>"SIM"</formula>
    </cfRule>
  </conditionalFormatting>
  <conditionalFormatting sqref="Z16">
    <cfRule type="cellIs" dxfId="2351" priority="4006" operator="equal">
      <formula>"OPORTUNIDADE"</formula>
    </cfRule>
  </conditionalFormatting>
  <conditionalFormatting sqref="Z16">
    <cfRule type="cellIs" dxfId="2350" priority="4004" operator="equal">
      <formula>"NÃO"</formula>
    </cfRule>
    <cfRule type="cellIs" dxfId="2349" priority="4005" operator="equal">
      <formula>"SIM"</formula>
    </cfRule>
  </conditionalFormatting>
  <conditionalFormatting sqref="Z16">
    <cfRule type="cellIs" dxfId="2348" priority="4003" operator="equal">
      <formula>"OPORTUNIDADE"</formula>
    </cfRule>
  </conditionalFormatting>
  <conditionalFormatting sqref="Z16">
    <cfRule type="cellIs" dxfId="2347" priority="4001" operator="equal">
      <formula>"NÃO"</formula>
    </cfRule>
    <cfRule type="cellIs" dxfId="2346" priority="4002" operator="equal">
      <formula>"SIM"</formula>
    </cfRule>
  </conditionalFormatting>
  <conditionalFormatting sqref="Z16">
    <cfRule type="cellIs" dxfId="2345" priority="4000" operator="equal">
      <formula>"OPORTUNIDADE"</formula>
    </cfRule>
  </conditionalFormatting>
  <conditionalFormatting sqref="Z16">
    <cfRule type="cellIs" dxfId="2344" priority="3998" operator="equal">
      <formula>"NÃO"</formula>
    </cfRule>
    <cfRule type="cellIs" dxfId="2343" priority="3999" operator="equal">
      <formula>"SIM"</formula>
    </cfRule>
  </conditionalFormatting>
  <conditionalFormatting sqref="Z16">
    <cfRule type="cellIs" dxfId="2342" priority="3997" operator="equal">
      <formula>"OPORTUNIDADE"</formula>
    </cfRule>
  </conditionalFormatting>
  <conditionalFormatting sqref="Z16">
    <cfRule type="cellIs" dxfId="2341" priority="3995" operator="equal">
      <formula>"NÃO"</formula>
    </cfRule>
    <cfRule type="cellIs" dxfId="2340" priority="3996" operator="equal">
      <formula>"SIM"</formula>
    </cfRule>
  </conditionalFormatting>
  <conditionalFormatting sqref="Z16">
    <cfRule type="cellIs" dxfId="2339" priority="3994" operator="equal">
      <formula>"OPORTUNIDADE"</formula>
    </cfRule>
  </conditionalFormatting>
  <conditionalFormatting sqref="Z16">
    <cfRule type="cellIs" dxfId="2338" priority="3992" operator="equal">
      <formula>"NÃO"</formula>
    </cfRule>
    <cfRule type="cellIs" dxfId="2337" priority="3993" operator="equal">
      <formula>"SIM"</formula>
    </cfRule>
  </conditionalFormatting>
  <conditionalFormatting sqref="Z16">
    <cfRule type="cellIs" dxfId="2336" priority="3991" operator="equal">
      <formula>"OPORTUNIDADE"</formula>
    </cfRule>
  </conditionalFormatting>
  <conditionalFormatting sqref="Z16">
    <cfRule type="cellIs" dxfId="2335" priority="3989" operator="equal">
      <formula>"NÃO"</formula>
    </cfRule>
    <cfRule type="cellIs" dxfId="2334" priority="3990" operator="equal">
      <formula>"SIM"</formula>
    </cfRule>
  </conditionalFormatting>
  <conditionalFormatting sqref="Z16">
    <cfRule type="cellIs" dxfId="2333" priority="3988" operator="equal">
      <formula>"OPORTUNIDADE"</formula>
    </cfRule>
  </conditionalFormatting>
  <conditionalFormatting sqref="Z16">
    <cfRule type="cellIs" dxfId="2332" priority="3986" operator="equal">
      <formula>"NÃO"</formula>
    </cfRule>
    <cfRule type="cellIs" dxfId="2331" priority="3987" operator="equal">
      <formula>"SIM"</formula>
    </cfRule>
  </conditionalFormatting>
  <conditionalFormatting sqref="Z16">
    <cfRule type="cellIs" dxfId="2330" priority="3985" operator="equal">
      <formula>"OPORTUNIDADE"</formula>
    </cfRule>
  </conditionalFormatting>
  <conditionalFormatting sqref="Z16">
    <cfRule type="cellIs" dxfId="2329" priority="3983" operator="equal">
      <formula>"NÃO"</formula>
    </cfRule>
    <cfRule type="cellIs" dxfId="2328" priority="3984" operator="equal">
      <formula>"SIM"</formula>
    </cfRule>
  </conditionalFormatting>
  <conditionalFormatting sqref="Z16">
    <cfRule type="cellIs" dxfId="2327" priority="3982" operator="equal">
      <formula>"OPORTUNIDADE"</formula>
    </cfRule>
  </conditionalFormatting>
  <conditionalFormatting sqref="Z16">
    <cfRule type="cellIs" dxfId="2326" priority="3980" operator="equal">
      <formula>"NÃO"</formula>
    </cfRule>
    <cfRule type="cellIs" dxfId="2325" priority="3981" operator="equal">
      <formula>"SIM"</formula>
    </cfRule>
  </conditionalFormatting>
  <conditionalFormatting sqref="Z16">
    <cfRule type="cellIs" dxfId="2324" priority="3979" operator="equal">
      <formula>"OPORTUNIDADE"</formula>
    </cfRule>
  </conditionalFormatting>
  <conditionalFormatting sqref="Z16">
    <cfRule type="cellIs" dxfId="2323" priority="3977" operator="equal">
      <formula>"NÃO"</formula>
    </cfRule>
    <cfRule type="cellIs" dxfId="2322" priority="3978" operator="equal">
      <formula>"SIM"</formula>
    </cfRule>
  </conditionalFormatting>
  <conditionalFormatting sqref="Z16">
    <cfRule type="cellIs" dxfId="2321" priority="3976" operator="equal">
      <formula>"OPORTUNIDADE"</formula>
    </cfRule>
  </conditionalFormatting>
  <conditionalFormatting sqref="Z16">
    <cfRule type="cellIs" dxfId="2320" priority="3974" operator="equal">
      <formula>"NÃO"</formula>
    </cfRule>
    <cfRule type="cellIs" dxfId="2319" priority="3975" operator="equal">
      <formula>"SIM"</formula>
    </cfRule>
  </conditionalFormatting>
  <conditionalFormatting sqref="Z16">
    <cfRule type="cellIs" dxfId="2318" priority="3973" operator="equal">
      <formula>"OPORTUNIDADE"</formula>
    </cfRule>
  </conditionalFormatting>
  <conditionalFormatting sqref="Z16">
    <cfRule type="cellIs" dxfId="2317" priority="3971" operator="equal">
      <formula>"NÃO"</formula>
    </cfRule>
    <cfRule type="cellIs" dxfId="2316" priority="3972" operator="equal">
      <formula>"SIM"</formula>
    </cfRule>
  </conditionalFormatting>
  <conditionalFormatting sqref="Y16">
    <cfRule type="cellIs" dxfId="2315" priority="3970" operator="equal">
      <formula>"OPORTUNIDADE"</formula>
    </cfRule>
  </conditionalFormatting>
  <conditionalFormatting sqref="Y16">
    <cfRule type="cellIs" dxfId="2314" priority="3968" operator="equal">
      <formula>"NÃO"</formula>
    </cfRule>
    <cfRule type="cellIs" dxfId="2313" priority="3969" operator="equal">
      <formula>"SIM"</formula>
    </cfRule>
  </conditionalFormatting>
  <conditionalFormatting sqref="Z19:Z20">
    <cfRule type="cellIs" dxfId="2312" priority="3967" operator="equal">
      <formula>"OPORTUNIDADE"</formula>
    </cfRule>
  </conditionalFormatting>
  <conditionalFormatting sqref="Z19:Z20">
    <cfRule type="cellIs" dxfId="2311" priority="3965" operator="equal">
      <formula>"NÃO"</formula>
    </cfRule>
    <cfRule type="cellIs" dxfId="2310" priority="3966" operator="equal">
      <formula>"SIM"</formula>
    </cfRule>
  </conditionalFormatting>
  <conditionalFormatting sqref="Z19:Z20">
    <cfRule type="cellIs" dxfId="2309" priority="3964" operator="equal">
      <formula>"OPORTUNIDADE"</formula>
    </cfRule>
  </conditionalFormatting>
  <conditionalFormatting sqref="Z19:Z20">
    <cfRule type="cellIs" dxfId="2308" priority="3962" operator="equal">
      <formula>"NÃO"</formula>
    </cfRule>
    <cfRule type="cellIs" dxfId="2307" priority="3963" operator="equal">
      <formula>"SIM"</formula>
    </cfRule>
  </conditionalFormatting>
  <conditionalFormatting sqref="Z19:Z20">
    <cfRule type="cellIs" dxfId="2306" priority="3961" operator="equal">
      <formula>"OPORTUNIDADE"</formula>
    </cfRule>
  </conditionalFormatting>
  <conditionalFormatting sqref="Z19:Z20">
    <cfRule type="cellIs" dxfId="2305" priority="3959" operator="equal">
      <formula>"NÃO"</formula>
    </cfRule>
    <cfRule type="cellIs" dxfId="2304" priority="3960" operator="equal">
      <formula>"SIM"</formula>
    </cfRule>
  </conditionalFormatting>
  <conditionalFormatting sqref="Y19:Y20">
    <cfRule type="cellIs" dxfId="2303" priority="3958" operator="equal">
      <formula>"OPORTUNIDADE"</formula>
    </cfRule>
  </conditionalFormatting>
  <conditionalFormatting sqref="Y19:Y20">
    <cfRule type="cellIs" dxfId="2302" priority="3956" operator="equal">
      <formula>"NÃO"</formula>
    </cfRule>
    <cfRule type="cellIs" dxfId="2301" priority="3957" operator="equal">
      <formula>"SIM"</formula>
    </cfRule>
  </conditionalFormatting>
  <conditionalFormatting sqref="Z36">
    <cfRule type="cellIs" dxfId="2300" priority="3955" operator="equal">
      <formula>"OPORTUNIDADE"</formula>
    </cfRule>
  </conditionalFormatting>
  <conditionalFormatting sqref="Z36">
    <cfRule type="cellIs" dxfId="2299" priority="3953" operator="equal">
      <formula>"NÃO"</formula>
    </cfRule>
    <cfRule type="cellIs" dxfId="2298" priority="3954" operator="equal">
      <formula>"SIM"</formula>
    </cfRule>
  </conditionalFormatting>
  <conditionalFormatting sqref="Z36">
    <cfRule type="cellIs" dxfId="2297" priority="3949" operator="equal">
      <formula>"OPORTUNIDADE"</formula>
    </cfRule>
  </conditionalFormatting>
  <conditionalFormatting sqref="Z36">
    <cfRule type="cellIs" dxfId="2296" priority="3947" operator="equal">
      <formula>"NÃO"</formula>
    </cfRule>
    <cfRule type="cellIs" dxfId="2295" priority="3948" operator="equal">
      <formula>"SIM"</formula>
    </cfRule>
  </conditionalFormatting>
  <conditionalFormatting sqref="Y23:Z24">
    <cfRule type="cellIs" dxfId="2294" priority="3946" operator="equal">
      <formula>"OPORTUNIDADE"</formula>
    </cfRule>
  </conditionalFormatting>
  <conditionalFormatting sqref="Y23:Z24">
    <cfRule type="cellIs" dxfId="2293" priority="3944" operator="equal">
      <formula>"NÃO"</formula>
    </cfRule>
    <cfRule type="cellIs" dxfId="2292" priority="3945" operator="equal">
      <formula>"SIM"</formula>
    </cfRule>
  </conditionalFormatting>
  <conditionalFormatting sqref="Z26:Z27">
    <cfRule type="cellIs" dxfId="2291" priority="3943" operator="equal">
      <formula>"OPORTUNIDADE"</formula>
    </cfRule>
  </conditionalFormatting>
  <conditionalFormatting sqref="Z26:Z27">
    <cfRule type="cellIs" dxfId="2290" priority="3941" operator="equal">
      <formula>"NÃO"</formula>
    </cfRule>
    <cfRule type="cellIs" dxfId="2289" priority="3942" operator="equal">
      <formula>"SIM"</formula>
    </cfRule>
  </conditionalFormatting>
  <conditionalFormatting sqref="Z26:Z27">
    <cfRule type="cellIs" dxfId="2288" priority="3940" operator="equal">
      <formula>"OPORTUNIDADE"</formula>
    </cfRule>
  </conditionalFormatting>
  <conditionalFormatting sqref="Z26:Z27">
    <cfRule type="cellIs" dxfId="2287" priority="3938" operator="equal">
      <formula>"NÃO"</formula>
    </cfRule>
    <cfRule type="cellIs" dxfId="2286" priority="3939" operator="equal">
      <formula>"SIM"</formula>
    </cfRule>
  </conditionalFormatting>
  <conditionalFormatting sqref="Z26:Z27">
    <cfRule type="cellIs" dxfId="2285" priority="3937" operator="equal">
      <formula>"OPORTUNIDADE"</formula>
    </cfRule>
  </conditionalFormatting>
  <conditionalFormatting sqref="Z26:Z27">
    <cfRule type="cellIs" dxfId="2284" priority="3935" operator="equal">
      <formula>"NÃO"</formula>
    </cfRule>
    <cfRule type="cellIs" dxfId="2283" priority="3936" operator="equal">
      <formula>"SIM"</formula>
    </cfRule>
  </conditionalFormatting>
  <conditionalFormatting sqref="Z26:Z27">
    <cfRule type="cellIs" dxfId="2282" priority="3934" operator="equal">
      <formula>"OPORTUNIDADE"</formula>
    </cfRule>
  </conditionalFormatting>
  <conditionalFormatting sqref="Z26:Z27">
    <cfRule type="cellIs" dxfId="2281" priority="3932" operator="equal">
      <formula>"NÃO"</formula>
    </cfRule>
    <cfRule type="cellIs" dxfId="2280" priority="3933" operator="equal">
      <formula>"SIM"</formula>
    </cfRule>
  </conditionalFormatting>
  <conditionalFormatting sqref="Z26:Z27">
    <cfRule type="cellIs" dxfId="2279" priority="3931" operator="equal">
      <formula>"OPORTUNIDADE"</formula>
    </cfRule>
  </conditionalFormatting>
  <conditionalFormatting sqref="Z26:Z27">
    <cfRule type="cellIs" dxfId="2278" priority="3929" operator="equal">
      <formula>"NÃO"</formula>
    </cfRule>
    <cfRule type="cellIs" dxfId="2277" priority="3930" operator="equal">
      <formula>"SIM"</formula>
    </cfRule>
  </conditionalFormatting>
  <conditionalFormatting sqref="Z26:Z27">
    <cfRule type="cellIs" dxfId="2276" priority="3928" operator="equal">
      <formula>"OPORTUNIDADE"</formula>
    </cfRule>
  </conditionalFormatting>
  <conditionalFormatting sqref="Z26:Z27">
    <cfRule type="cellIs" dxfId="2275" priority="3926" operator="equal">
      <formula>"NÃO"</formula>
    </cfRule>
    <cfRule type="cellIs" dxfId="2274" priority="3927" operator="equal">
      <formula>"SIM"</formula>
    </cfRule>
  </conditionalFormatting>
  <conditionalFormatting sqref="Z26:Z27">
    <cfRule type="cellIs" dxfId="2273" priority="3925" operator="equal">
      <formula>"OPORTUNIDADE"</formula>
    </cfRule>
  </conditionalFormatting>
  <conditionalFormatting sqref="Z26:Z27">
    <cfRule type="cellIs" dxfId="2272" priority="3923" operator="equal">
      <formula>"NÃO"</formula>
    </cfRule>
    <cfRule type="cellIs" dxfId="2271" priority="3924" operator="equal">
      <formula>"SIM"</formula>
    </cfRule>
  </conditionalFormatting>
  <conditionalFormatting sqref="Z26:Z27">
    <cfRule type="cellIs" dxfId="2270" priority="3922" operator="equal">
      <formula>"OPORTUNIDADE"</formula>
    </cfRule>
  </conditionalFormatting>
  <conditionalFormatting sqref="Z26:Z27">
    <cfRule type="cellIs" dxfId="2269" priority="3920" operator="equal">
      <formula>"NÃO"</formula>
    </cfRule>
    <cfRule type="cellIs" dxfId="2268" priority="3921" operator="equal">
      <formula>"SIM"</formula>
    </cfRule>
  </conditionalFormatting>
  <conditionalFormatting sqref="Z26:Z27">
    <cfRule type="cellIs" dxfId="2267" priority="3919" operator="equal">
      <formula>"OPORTUNIDADE"</formula>
    </cfRule>
  </conditionalFormatting>
  <conditionalFormatting sqref="Z26:Z27">
    <cfRule type="cellIs" dxfId="2266" priority="3917" operator="equal">
      <formula>"NÃO"</formula>
    </cfRule>
    <cfRule type="cellIs" dxfId="2265" priority="3918" operator="equal">
      <formula>"SIM"</formula>
    </cfRule>
  </conditionalFormatting>
  <conditionalFormatting sqref="Z26:Z27">
    <cfRule type="cellIs" dxfId="2264" priority="3916" operator="equal">
      <formula>"OPORTUNIDADE"</formula>
    </cfRule>
  </conditionalFormatting>
  <conditionalFormatting sqref="Z26:Z27">
    <cfRule type="cellIs" dxfId="2263" priority="3914" operator="equal">
      <formula>"NÃO"</formula>
    </cfRule>
    <cfRule type="cellIs" dxfId="2262" priority="3915" operator="equal">
      <formula>"SIM"</formula>
    </cfRule>
  </conditionalFormatting>
  <conditionalFormatting sqref="Z26:Z27">
    <cfRule type="cellIs" dxfId="2261" priority="3913" operator="equal">
      <formula>"OPORTUNIDADE"</formula>
    </cfRule>
  </conditionalFormatting>
  <conditionalFormatting sqref="Z26:Z27">
    <cfRule type="cellIs" dxfId="2260" priority="3911" operator="equal">
      <formula>"NÃO"</formula>
    </cfRule>
    <cfRule type="cellIs" dxfId="2259" priority="3912" operator="equal">
      <formula>"SIM"</formula>
    </cfRule>
  </conditionalFormatting>
  <conditionalFormatting sqref="Z26:Z27">
    <cfRule type="cellIs" dxfId="2258" priority="3910" operator="equal">
      <formula>"OPORTUNIDADE"</formula>
    </cfRule>
  </conditionalFormatting>
  <conditionalFormatting sqref="Z26:Z27">
    <cfRule type="cellIs" dxfId="2257" priority="3908" operator="equal">
      <formula>"NÃO"</formula>
    </cfRule>
    <cfRule type="cellIs" dxfId="2256" priority="3909" operator="equal">
      <formula>"SIM"</formula>
    </cfRule>
  </conditionalFormatting>
  <conditionalFormatting sqref="Z27:Z28">
    <cfRule type="cellIs" dxfId="2255" priority="3901" operator="equal">
      <formula>"OPORTUNIDADE"</formula>
    </cfRule>
  </conditionalFormatting>
  <conditionalFormatting sqref="Z27:Z28">
    <cfRule type="cellIs" dxfId="2254" priority="3899" operator="equal">
      <formula>"NÃO"</formula>
    </cfRule>
    <cfRule type="cellIs" dxfId="2253" priority="3900" operator="equal">
      <formula>"SIM"</formula>
    </cfRule>
  </conditionalFormatting>
  <conditionalFormatting sqref="Z28:Z29">
    <cfRule type="cellIs" dxfId="2252" priority="3898" operator="equal">
      <formula>"OPORTUNIDADE"</formula>
    </cfRule>
  </conditionalFormatting>
  <conditionalFormatting sqref="Z28:Z29">
    <cfRule type="cellIs" dxfId="2251" priority="3896" operator="equal">
      <formula>"NÃO"</formula>
    </cfRule>
    <cfRule type="cellIs" dxfId="2250" priority="3897" operator="equal">
      <formula>"SIM"</formula>
    </cfRule>
  </conditionalFormatting>
  <conditionalFormatting sqref="Z25:Z26">
    <cfRule type="cellIs" dxfId="2249" priority="3895" operator="equal">
      <formula>"OPORTUNIDADE"</formula>
    </cfRule>
  </conditionalFormatting>
  <conditionalFormatting sqref="Z25:Z26">
    <cfRule type="cellIs" dxfId="2248" priority="3893" operator="equal">
      <formula>"NÃO"</formula>
    </cfRule>
    <cfRule type="cellIs" dxfId="2247" priority="3894" operator="equal">
      <formula>"SIM"</formula>
    </cfRule>
  </conditionalFormatting>
  <conditionalFormatting sqref="Z25:Z26">
    <cfRule type="cellIs" dxfId="2246" priority="3892" operator="equal">
      <formula>"OPORTUNIDADE"</formula>
    </cfRule>
  </conditionalFormatting>
  <conditionalFormatting sqref="Z25:Z26">
    <cfRule type="cellIs" dxfId="2245" priority="3890" operator="equal">
      <formula>"NÃO"</formula>
    </cfRule>
    <cfRule type="cellIs" dxfId="2244" priority="3891" operator="equal">
      <formula>"SIM"</formula>
    </cfRule>
  </conditionalFormatting>
  <conditionalFormatting sqref="Z25:Z26">
    <cfRule type="cellIs" dxfId="2243" priority="3889" operator="equal">
      <formula>"OPORTUNIDADE"</formula>
    </cfRule>
  </conditionalFormatting>
  <conditionalFormatting sqref="Z25:Z26">
    <cfRule type="cellIs" dxfId="2242" priority="3887" operator="equal">
      <formula>"NÃO"</formula>
    </cfRule>
    <cfRule type="cellIs" dxfId="2241" priority="3888" operator="equal">
      <formula>"SIM"</formula>
    </cfRule>
  </conditionalFormatting>
  <conditionalFormatting sqref="Z25:Z26">
    <cfRule type="cellIs" dxfId="2240" priority="3886" operator="equal">
      <formula>"OPORTUNIDADE"</formula>
    </cfRule>
  </conditionalFormatting>
  <conditionalFormatting sqref="Z25:Z26">
    <cfRule type="cellIs" dxfId="2239" priority="3884" operator="equal">
      <formula>"NÃO"</formula>
    </cfRule>
    <cfRule type="cellIs" dxfId="2238" priority="3885" operator="equal">
      <formula>"SIM"</formula>
    </cfRule>
  </conditionalFormatting>
  <conditionalFormatting sqref="Z25:Z26">
    <cfRule type="cellIs" dxfId="2237" priority="3883" operator="equal">
      <formula>"OPORTUNIDADE"</formula>
    </cfRule>
  </conditionalFormatting>
  <conditionalFormatting sqref="Z25:Z26">
    <cfRule type="cellIs" dxfId="2236" priority="3881" operator="equal">
      <formula>"NÃO"</formula>
    </cfRule>
    <cfRule type="cellIs" dxfId="2235" priority="3882" operator="equal">
      <formula>"SIM"</formula>
    </cfRule>
  </conditionalFormatting>
  <conditionalFormatting sqref="Z25:Z26">
    <cfRule type="cellIs" dxfId="2234" priority="3880" operator="equal">
      <formula>"OPORTUNIDADE"</formula>
    </cfRule>
  </conditionalFormatting>
  <conditionalFormatting sqref="Z25:Z26">
    <cfRule type="cellIs" dxfId="2233" priority="3878" operator="equal">
      <formula>"NÃO"</formula>
    </cfRule>
    <cfRule type="cellIs" dxfId="2232" priority="3879" operator="equal">
      <formula>"SIM"</formula>
    </cfRule>
  </conditionalFormatting>
  <conditionalFormatting sqref="Z25:Z26">
    <cfRule type="cellIs" dxfId="2231" priority="3877" operator="equal">
      <formula>"OPORTUNIDADE"</formula>
    </cfRule>
  </conditionalFormatting>
  <conditionalFormatting sqref="Z25:Z26">
    <cfRule type="cellIs" dxfId="2230" priority="3875" operator="equal">
      <formula>"NÃO"</formula>
    </cfRule>
    <cfRule type="cellIs" dxfId="2229" priority="3876" operator="equal">
      <formula>"SIM"</formula>
    </cfRule>
  </conditionalFormatting>
  <conditionalFormatting sqref="Z25:Z26">
    <cfRule type="cellIs" dxfId="2228" priority="3874" operator="equal">
      <formula>"OPORTUNIDADE"</formula>
    </cfRule>
  </conditionalFormatting>
  <conditionalFormatting sqref="Z25:Z26">
    <cfRule type="cellIs" dxfId="2227" priority="3872" operator="equal">
      <formula>"NÃO"</formula>
    </cfRule>
    <cfRule type="cellIs" dxfId="2226" priority="3873" operator="equal">
      <formula>"SIM"</formula>
    </cfRule>
  </conditionalFormatting>
  <conditionalFormatting sqref="Z25:Z26">
    <cfRule type="cellIs" dxfId="2225" priority="3871" operator="equal">
      <formula>"OPORTUNIDADE"</formula>
    </cfRule>
  </conditionalFormatting>
  <conditionalFormatting sqref="Z25:Z26">
    <cfRule type="cellIs" dxfId="2224" priority="3869" operator="equal">
      <formula>"NÃO"</formula>
    </cfRule>
    <cfRule type="cellIs" dxfId="2223" priority="3870" operator="equal">
      <formula>"SIM"</formula>
    </cfRule>
  </conditionalFormatting>
  <conditionalFormatting sqref="Z25:Z26">
    <cfRule type="cellIs" dxfId="2222" priority="3868" operator="equal">
      <formula>"OPORTUNIDADE"</formula>
    </cfRule>
  </conditionalFormatting>
  <conditionalFormatting sqref="Z25:Z26">
    <cfRule type="cellIs" dxfId="2221" priority="3866" operator="equal">
      <formula>"NÃO"</formula>
    </cfRule>
    <cfRule type="cellIs" dxfId="2220" priority="3867" operator="equal">
      <formula>"SIM"</formula>
    </cfRule>
  </conditionalFormatting>
  <conditionalFormatting sqref="Z25:Z26">
    <cfRule type="cellIs" dxfId="2219" priority="3865" operator="equal">
      <formula>"OPORTUNIDADE"</formula>
    </cfRule>
  </conditionalFormatting>
  <conditionalFormatting sqref="Z25:Z26">
    <cfRule type="cellIs" dxfId="2218" priority="3863" operator="equal">
      <formula>"NÃO"</formula>
    </cfRule>
    <cfRule type="cellIs" dxfId="2217" priority="3864" operator="equal">
      <formula>"SIM"</formula>
    </cfRule>
  </conditionalFormatting>
  <conditionalFormatting sqref="Z25:Z26">
    <cfRule type="cellIs" dxfId="2216" priority="3862" operator="equal">
      <formula>"OPORTUNIDADE"</formula>
    </cfRule>
  </conditionalFormatting>
  <conditionalFormatting sqref="Z25:Z26">
    <cfRule type="cellIs" dxfId="2215" priority="3860" operator="equal">
      <formula>"NÃO"</formula>
    </cfRule>
    <cfRule type="cellIs" dxfId="2214" priority="3861" operator="equal">
      <formula>"SIM"</formula>
    </cfRule>
  </conditionalFormatting>
  <conditionalFormatting sqref="Z25:Z26">
    <cfRule type="cellIs" dxfId="2213" priority="3859" operator="equal">
      <formula>"OPORTUNIDADE"</formula>
    </cfRule>
  </conditionalFormatting>
  <conditionalFormatting sqref="Z25:Z26">
    <cfRule type="cellIs" dxfId="2212" priority="3857" operator="equal">
      <formula>"NÃO"</formula>
    </cfRule>
    <cfRule type="cellIs" dxfId="2211" priority="3858" operator="equal">
      <formula>"SIM"</formula>
    </cfRule>
  </conditionalFormatting>
  <conditionalFormatting sqref="Z25:Z26">
    <cfRule type="cellIs" dxfId="2210" priority="3856" operator="equal">
      <formula>"OPORTUNIDADE"</formula>
    </cfRule>
  </conditionalFormatting>
  <conditionalFormatting sqref="Z25:Z26">
    <cfRule type="cellIs" dxfId="2209" priority="3854" operator="equal">
      <formula>"NÃO"</formula>
    </cfRule>
    <cfRule type="cellIs" dxfId="2208" priority="3855" operator="equal">
      <formula>"SIM"</formula>
    </cfRule>
  </conditionalFormatting>
  <conditionalFormatting sqref="Z25:Z26">
    <cfRule type="cellIs" dxfId="2207" priority="3853" operator="equal">
      <formula>"OPORTUNIDADE"</formula>
    </cfRule>
  </conditionalFormatting>
  <conditionalFormatting sqref="Z25:Z26">
    <cfRule type="cellIs" dxfId="2206" priority="3851" operator="equal">
      <formula>"NÃO"</formula>
    </cfRule>
    <cfRule type="cellIs" dxfId="2205" priority="3852" operator="equal">
      <formula>"SIM"</formula>
    </cfRule>
  </conditionalFormatting>
  <conditionalFormatting sqref="Z25:Z26">
    <cfRule type="cellIs" dxfId="2204" priority="3850" operator="equal">
      <formula>"OPORTUNIDADE"</formula>
    </cfRule>
  </conditionalFormatting>
  <conditionalFormatting sqref="Z25:Z26">
    <cfRule type="cellIs" dxfId="2203" priority="3848" operator="equal">
      <formula>"NÃO"</formula>
    </cfRule>
    <cfRule type="cellIs" dxfId="2202" priority="3849" operator="equal">
      <formula>"SIM"</formula>
    </cfRule>
  </conditionalFormatting>
  <conditionalFormatting sqref="Z25:Z26">
    <cfRule type="cellIs" dxfId="2201" priority="3847" operator="equal">
      <formula>"OPORTUNIDADE"</formula>
    </cfRule>
  </conditionalFormatting>
  <conditionalFormatting sqref="Z25:Z26">
    <cfRule type="cellIs" dxfId="2200" priority="3845" operator="equal">
      <formula>"NÃO"</formula>
    </cfRule>
    <cfRule type="cellIs" dxfId="2199" priority="3846" operator="equal">
      <formula>"SIM"</formula>
    </cfRule>
  </conditionalFormatting>
  <conditionalFormatting sqref="Z25:Z26">
    <cfRule type="cellIs" dxfId="2198" priority="3844" operator="equal">
      <formula>"OPORTUNIDADE"</formula>
    </cfRule>
  </conditionalFormatting>
  <conditionalFormatting sqref="Z25:Z26">
    <cfRule type="cellIs" dxfId="2197" priority="3842" operator="equal">
      <formula>"NÃO"</formula>
    </cfRule>
    <cfRule type="cellIs" dxfId="2196" priority="3843" operator="equal">
      <formula>"SIM"</formula>
    </cfRule>
  </conditionalFormatting>
  <conditionalFormatting sqref="Z25:Z26">
    <cfRule type="cellIs" dxfId="2195" priority="3841" operator="equal">
      <formula>"OPORTUNIDADE"</formula>
    </cfRule>
  </conditionalFormatting>
  <conditionalFormatting sqref="Z25:Z26">
    <cfRule type="cellIs" dxfId="2194" priority="3839" operator="equal">
      <formula>"NÃO"</formula>
    </cfRule>
    <cfRule type="cellIs" dxfId="2193" priority="3840" operator="equal">
      <formula>"SIM"</formula>
    </cfRule>
  </conditionalFormatting>
  <conditionalFormatting sqref="Z24:Z25">
    <cfRule type="cellIs" dxfId="2192" priority="3835" operator="equal">
      <formula>"OPORTUNIDADE"</formula>
    </cfRule>
  </conditionalFormatting>
  <conditionalFormatting sqref="Z24:Z25">
    <cfRule type="cellIs" dxfId="2191" priority="3833" operator="equal">
      <formula>"NÃO"</formula>
    </cfRule>
    <cfRule type="cellIs" dxfId="2190" priority="3834" operator="equal">
      <formula>"SIM"</formula>
    </cfRule>
  </conditionalFormatting>
  <conditionalFormatting sqref="Z24:Z25">
    <cfRule type="cellIs" dxfId="2189" priority="3832" operator="equal">
      <formula>"OPORTUNIDADE"</formula>
    </cfRule>
  </conditionalFormatting>
  <conditionalFormatting sqref="Z24:Z25">
    <cfRule type="cellIs" dxfId="2188" priority="3830" operator="equal">
      <formula>"NÃO"</formula>
    </cfRule>
    <cfRule type="cellIs" dxfId="2187" priority="3831" operator="equal">
      <formula>"SIM"</formula>
    </cfRule>
  </conditionalFormatting>
  <conditionalFormatting sqref="Y24:Y25">
    <cfRule type="cellIs" dxfId="2186" priority="3829" operator="equal">
      <formula>"OPORTUNIDADE"</formula>
    </cfRule>
  </conditionalFormatting>
  <conditionalFormatting sqref="Y24:Y25">
    <cfRule type="cellIs" dxfId="2185" priority="3827" operator="equal">
      <formula>"NÃO"</formula>
    </cfRule>
    <cfRule type="cellIs" dxfId="2184" priority="3828" operator="equal">
      <formula>"SIM"</formula>
    </cfRule>
  </conditionalFormatting>
  <conditionalFormatting sqref="Z29:Z30">
    <cfRule type="cellIs" dxfId="2183" priority="3826" operator="equal">
      <formula>"OPORTUNIDADE"</formula>
    </cfRule>
  </conditionalFormatting>
  <conditionalFormatting sqref="Z29:Z30">
    <cfRule type="cellIs" dxfId="2182" priority="3824" operator="equal">
      <formula>"NÃO"</formula>
    </cfRule>
    <cfRule type="cellIs" dxfId="2181" priority="3825" operator="equal">
      <formula>"SIM"</formula>
    </cfRule>
  </conditionalFormatting>
  <conditionalFormatting sqref="Z30:Z31">
    <cfRule type="cellIs" dxfId="2180" priority="3823" operator="equal">
      <formula>"OPORTUNIDADE"</formula>
    </cfRule>
  </conditionalFormatting>
  <conditionalFormatting sqref="Z30:Z31">
    <cfRule type="cellIs" dxfId="2179" priority="3821" operator="equal">
      <formula>"NÃO"</formula>
    </cfRule>
    <cfRule type="cellIs" dxfId="2178" priority="3822" operator="equal">
      <formula>"SIM"</formula>
    </cfRule>
  </conditionalFormatting>
  <conditionalFormatting sqref="Z30:Z31">
    <cfRule type="cellIs" dxfId="2177" priority="3820" operator="equal">
      <formula>"OPORTUNIDADE"</formula>
    </cfRule>
  </conditionalFormatting>
  <conditionalFormatting sqref="Z30:Z31">
    <cfRule type="cellIs" dxfId="2176" priority="3818" operator="equal">
      <formula>"NÃO"</formula>
    </cfRule>
    <cfRule type="cellIs" dxfId="2175" priority="3819" operator="equal">
      <formula>"SIM"</formula>
    </cfRule>
  </conditionalFormatting>
  <conditionalFormatting sqref="Z30:Z31">
    <cfRule type="cellIs" dxfId="2174" priority="3817" operator="equal">
      <formula>"OPORTUNIDADE"</formula>
    </cfRule>
  </conditionalFormatting>
  <conditionalFormatting sqref="Z30:Z31">
    <cfRule type="cellIs" dxfId="2173" priority="3815" operator="equal">
      <formula>"NÃO"</formula>
    </cfRule>
    <cfRule type="cellIs" dxfId="2172" priority="3816" operator="equal">
      <formula>"SIM"</formula>
    </cfRule>
  </conditionalFormatting>
  <conditionalFormatting sqref="Z32:Z33">
    <cfRule type="cellIs" dxfId="2171" priority="3808" operator="equal">
      <formula>"OPORTUNIDADE"</formula>
    </cfRule>
  </conditionalFormatting>
  <conditionalFormatting sqref="Z32:Z33">
    <cfRule type="cellIs" dxfId="2170" priority="3806" operator="equal">
      <formula>"NÃO"</formula>
    </cfRule>
    <cfRule type="cellIs" dxfId="2169" priority="3807" operator="equal">
      <formula>"SIM"</formula>
    </cfRule>
  </conditionalFormatting>
  <conditionalFormatting sqref="Z32:Z34">
    <cfRule type="cellIs" dxfId="2168" priority="3802" operator="equal">
      <formula>"OPORTUNIDADE"</formula>
    </cfRule>
  </conditionalFormatting>
  <conditionalFormatting sqref="Z32:Z34">
    <cfRule type="cellIs" dxfId="2167" priority="3800" operator="equal">
      <formula>"NÃO"</formula>
    </cfRule>
    <cfRule type="cellIs" dxfId="2166" priority="3801" operator="equal">
      <formula>"SIM"</formula>
    </cfRule>
  </conditionalFormatting>
  <conditionalFormatting sqref="Z32:Z33">
    <cfRule type="cellIs" dxfId="2165" priority="3799" operator="equal">
      <formula>"OPORTUNIDADE"</formula>
    </cfRule>
  </conditionalFormatting>
  <conditionalFormatting sqref="Z32:Z33">
    <cfRule type="cellIs" dxfId="2164" priority="3797" operator="equal">
      <formula>"NÃO"</formula>
    </cfRule>
    <cfRule type="cellIs" dxfId="2163" priority="3798" operator="equal">
      <formula>"SIM"</formula>
    </cfRule>
  </conditionalFormatting>
  <conditionalFormatting sqref="Z33:Z34">
    <cfRule type="cellIs" dxfId="2162" priority="3796" operator="equal">
      <formula>"OPORTUNIDADE"</formula>
    </cfRule>
  </conditionalFormatting>
  <conditionalFormatting sqref="Z33:Z34">
    <cfRule type="cellIs" dxfId="2161" priority="3794" operator="equal">
      <formula>"NÃO"</formula>
    </cfRule>
    <cfRule type="cellIs" dxfId="2160" priority="3795" operator="equal">
      <formula>"SIM"</formula>
    </cfRule>
  </conditionalFormatting>
  <conditionalFormatting sqref="Z32:Z33">
    <cfRule type="cellIs" dxfId="2159" priority="3793" operator="equal">
      <formula>"OPORTUNIDADE"</formula>
    </cfRule>
  </conditionalFormatting>
  <conditionalFormatting sqref="Z32:Z33">
    <cfRule type="cellIs" dxfId="2158" priority="3791" operator="equal">
      <formula>"NÃO"</formula>
    </cfRule>
    <cfRule type="cellIs" dxfId="2157" priority="3792" operator="equal">
      <formula>"SIM"</formula>
    </cfRule>
  </conditionalFormatting>
  <conditionalFormatting sqref="Z33:Z34">
    <cfRule type="cellIs" dxfId="2156" priority="3790" operator="equal">
      <formula>"OPORTUNIDADE"</formula>
    </cfRule>
  </conditionalFormatting>
  <conditionalFormatting sqref="Z33:Z34">
    <cfRule type="cellIs" dxfId="2155" priority="3788" operator="equal">
      <formula>"NÃO"</formula>
    </cfRule>
    <cfRule type="cellIs" dxfId="2154" priority="3789" operator="equal">
      <formula>"SIM"</formula>
    </cfRule>
  </conditionalFormatting>
  <conditionalFormatting sqref="Z31:Z32">
    <cfRule type="cellIs" dxfId="2153" priority="3784" operator="equal">
      <formula>"OPORTUNIDADE"</formula>
    </cfRule>
  </conditionalFormatting>
  <conditionalFormatting sqref="Z31:Z32">
    <cfRule type="cellIs" dxfId="2152" priority="3782" operator="equal">
      <formula>"NÃO"</formula>
    </cfRule>
    <cfRule type="cellIs" dxfId="2151" priority="3783" operator="equal">
      <formula>"SIM"</formula>
    </cfRule>
  </conditionalFormatting>
  <conditionalFormatting sqref="BK13">
    <cfRule type="iconSet" priority="378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78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77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778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77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77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77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774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150" priority="3773" operator="equal">
      <formula>"OPORTUNIDADE"</formula>
    </cfRule>
  </conditionalFormatting>
  <conditionalFormatting sqref="Y22:Y24">
    <cfRule type="cellIs" dxfId="2149" priority="3771" operator="equal">
      <formula>"NÃO"</formula>
    </cfRule>
    <cfRule type="cellIs" dxfId="2148" priority="3772" operator="equal">
      <formula>"SIM"</formula>
    </cfRule>
  </conditionalFormatting>
  <conditionalFormatting sqref="Y25:Y26">
    <cfRule type="cellIs" dxfId="2147" priority="3770" operator="equal">
      <formula>"OPORTUNIDADE"</formula>
    </cfRule>
  </conditionalFormatting>
  <conditionalFormatting sqref="Y25:Y26">
    <cfRule type="cellIs" dxfId="2146" priority="3768" operator="equal">
      <formula>"NÃO"</formula>
    </cfRule>
    <cfRule type="cellIs" dxfId="2145" priority="3769" operator="equal">
      <formula>"SIM"</formula>
    </cfRule>
  </conditionalFormatting>
  <conditionalFormatting sqref="Y25:Y26">
    <cfRule type="cellIs" dxfId="2144" priority="3767" operator="equal">
      <formula>"OPORTUNIDADE"</formula>
    </cfRule>
  </conditionalFormatting>
  <conditionalFormatting sqref="Y25:Y26">
    <cfRule type="cellIs" dxfId="2143" priority="3765" operator="equal">
      <formula>"NÃO"</formula>
    </cfRule>
    <cfRule type="cellIs" dxfId="2142" priority="3766" operator="equal">
      <formula>"SIM"</formula>
    </cfRule>
  </conditionalFormatting>
  <conditionalFormatting sqref="Y26:Y27">
    <cfRule type="cellIs" dxfId="2141" priority="3764" operator="equal">
      <formula>"OPORTUNIDADE"</formula>
    </cfRule>
  </conditionalFormatting>
  <conditionalFormatting sqref="Y26:Y27">
    <cfRule type="cellIs" dxfId="2140" priority="3762" operator="equal">
      <formula>"NÃO"</formula>
    </cfRule>
    <cfRule type="cellIs" dxfId="2139" priority="3763" operator="equal">
      <formula>"SIM"</formula>
    </cfRule>
  </conditionalFormatting>
  <conditionalFormatting sqref="Y26:Y27">
    <cfRule type="cellIs" dxfId="2138" priority="3761" operator="equal">
      <formula>"OPORTUNIDADE"</formula>
    </cfRule>
  </conditionalFormatting>
  <conditionalFormatting sqref="Y26:Y27">
    <cfRule type="cellIs" dxfId="2137" priority="3759" operator="equal">
      <formula>"NÃO"</formula>
    </cfRule>
    <cfRule type="cellIs" dxfId="2136" priority="3760" operator="equal">
      <formula>"SIM"</formula>
    </cfRule>
  </conditionalFormatting>
  <conditionalFormatting sqref="Y27:Y28">
    <cfRule type="cellIs" dxfId="2135" priority="3758" operator="equal">
      <formula>"OPORTUNIDADE"</formula>
    </cfRule>
  </conditionalFormatting>
  <conditionalFormatting sqref="Y27:Y28">
    <cfRule type="cellIs" dxfId="2134" priority="3756" operator="equal">
      <formula>"NÃO"</formula>
    </cfRule>
    <cfRule type="cellIs" dxfId="2133" priority="3757" operator="equal">
      <formula>"SIM"</formula>
    </cfRule>
  </conditionalFormatting>
  <conditionalFormatting sqref="Y27:Y28">
    <cfRule type="cellIs" dxfId="2132" priority="3755" operator="equal">
      <formula>"OPORTUNIDADE"</formula>
    </cfRule>
  </conditionalFormatting>
  <conditionalFormatting sqref="Y27:Y28">
    <cfRule type="cellIs" dxfId="2131" priority="3753" operator="equal">
      <formula>"NÃO"</formula>
    </cfRule>
    <cfRule type="cellIs" dxfId="2130" priority="3754" operator="equal">
      <formula>"SIM"</formula>
    </cfRule>
  </conditionalFormatting>
  <conditionalFormatting sqref="Y28:Y29">
    <cfRule type="cellIs" dxfId="2129" priority="3752" operator="equal">
      <formula>"OPORTUNIDADE"</formula>
    </cfRule>
  </conditionalFormatting>
  <conditionalFormatting sqref="Y28:Y29">
    <cfRule type="cellIs" dxfId="2128" priority="3750" operator="equal">
      <formula>"NÃO"</formula>
    </cfRule>
    <cfRule type="cellIs" dxfId="2127" priority="3751" operator="equal">
      <formula>"SIM"</formula>
    </cfRule>
  </conditionalFormatting>
  <conditionalFormatting sqref="Y28:Y29">
    <cfRule type="cellIs" dxfId="2126" priority="3749" operator="equal">
      <formula>"OPORTUNIDADE"</formula>
    </cfRule>
  </conditionalFormatting>
  <conditionalFormatting sqref="Y28:Y29">
    <cfRule type="cellIs" dxfId="2125" priority="3747" operator="equal">
      <formula>"NÃO"</formula>
    </cfRule>
    <cfRule type="cellIs" dxfId="2124" priority="3748" operator="equal">
      <formula>"SIM"</formula>
    </cfRule>
  </conditionalFormatting>
  <conditionalFormatting sqref="Y29:Y30">
    <cfRule type="cellIs" dxfId="2123" priority="3746" operator="equal">
      <formula>"OPORTUNIDADE"</formula>
    </cfRule>
  </conditionalFormatting>
  <conditionalFormatting sqref="Y29:Y30">
    <cfRule type="cellIs" dxfId="2122" priority="3744" operator="equal">
      <formula>"NÃO"</formula>
    </cfRule>
    <cfRule type="cellIs" dxfId="2121" priority="3745" operator="equal">
      <formula>"SIM"</formula>
    </cfRule>
  </conditionalFormatting>
  <conditionalFormatting sqref="Y29:Y30">
    <cfRule type="cellIs" dxfId="2120" priority="3743" operator="equal">
      <formula>"OPORTUNIDADE"</formula>
    </cfRule>
  </conditionalFormatting>
  <conditionalFormatting sqref="Y29:Y30">
    <cfRule type="cellIs" dxfId="2119" priority="3741" operator="equal">
      <formula>"NÃO"</formula>
    </cfRule>
    <cfRule type="cellIs" dxfId="2118" priority="3742" operator="equal">
      <formula>"SIM"</formula>
    </cfRule>
  </conditionalFormatting>
  <conditionalFormatting sqref="Y30:Y31">
    <cfRule type="cellIs" dxfId="2117" priority="3740" operator="equal">
      <formula>"OPORTUNIDADE"</formula>
    </cfRule>
  </conditionalFormatting>
  <conditionalFormatting sqref="Y30:Y31">
    <cfRule type="cellIs" dxfId="2116" priority="3738" operator="equal">
      <formula>"NÃO"</formula>
    </cfRule>
    <cfRule type="cellIs" dxfId="2115" priority="3739" operator="equal">
      <formula>"SIM"</formula>
    </cfRule>
  </conditionalFormatting>
  <conditionalFormatting sqref="Y30:Y31">
    <cfRule type="cellIs" dxfId="2114" priority="3737" operator="equal">
      <formula>"OPORTUNIDADE"</formula>
    </cfRule>
  </conditionalFormatting>
  <conditionalFormatting sqref="Y30:Y31">
    <cfRule type="cellIs" dxfId="2113" priority="3735" operator="equal">
      <formula>"NÃO"</formula>
    </cfRule>
    <cfRule type="cellIs" dxfId="2112" priority="3736" operator="equal">
      <formula>"SIM"</formula>
    </cfRule>
  </conditionalFormatting>
  <conditionalFormatting sqref="Y31:Y32">
    <cfRule type="cellIs" dxfId="2111" priority="3734" operator="equal">
      <formula>"OPORTUNIDADE"</formula>
    </cfRule>
  </conditionalFormatting>
  <conditionalFormatting sqref="Y31:Y32">
    <cfRule type="cellIs" dxfId="2110" priority="3732" operator="equal">
      <formula>"NÃO"</formula>
    </cfRule>
    <cfRule type="cellIs" dxfId="2109" priority="3733" operator="equal">
      <formula>"SIM"</formula>
    </cfRule>
  </conditionalFormatting>
  <conditionalFormatting sqref="Y31:Y32">
    <cfRule type="cellIs" dxfId="2108" priority="3731" operator="equal">
      <formula>"OPORTUNIDADE"</formula>
    </cfRule>
  </conditionalFormatting>
  <conditionalFormatting sqref="Y31:Y32">
    <cfRule type="cellIs" dxfId="2107" priority="3729" operator="equal">
      <formula>"NÃO"</formula>
    </cfRule>
    <cfRule type="cellIs" dxfId="2106" priority="3730" operator="equal">
      <formula>"SIM"</formula>
    </cfRule>
  </conditionalFormatting>
  <conditionalFormatting sqref="Y32:Y33">
    <cfRule type="cellIs" dxfId="2105" priority="3728" operator="equal">
      <formula>"OPORTUNIDADE"</formula>
    </cfRule>
  </conditionalFormatting>
  <conditionalFormatting sqref="Y32:Y33">
    <cfRule type="cellIs" dxfId="2104" priority="3726" operator="equal">
      <formula>"NÃO"</formula>
    </cfRule>
    <cfRule type="cellIs" dxfId="2103" priority="3727" operator="equal">
      <formula>"SIM"</formula>
    </cfRule>
  </conditionalFormatting>
  <conditionalFormatting sqref="Y32:Y33">
    <cfRule type="cellIs" dxfId="2102" priority="3725" operator="equal">
      <formula>"OPORTUNIDADE"</formula>
    </cfRule>
  </conditionalFormatting>
  <conditionalFormatting sqref="Y32:Y33">
    <cfRule type="cellIs" dxfId="2101" priority="3723" operator="equal">
      <formula>"NÃO"</formula>
    </cfRule>
    <cfRule type="cellIs" dxfId="2100" priority="3724" operator="equal">
      <formula>"SIM"</formula>
    </cfRule>
  </conditionalFormatting>
  <conditionalFormatting sqref="Y33:Y34">
    <cfRule type="cellIs" dxfId="2099" priority="3722" operator="equal">
      <formula>"OPORTUNIDADE"</formula>
    </cfRule>
  </conditionalFormatting>
  <conditionalFormatting sqref="Y33:Y34">
    <cfRule type="cellIs" dxfId="2098" priority="3720" operator="equal">
      <formula>"NÃO"</formula>
    </cfRule>
    <cfRule type="cellIs" dxfId="2097" priority="3721" operator="equal">
      <formula>"SIM"</formula>
    </cfRule>
  </conditionalFormatting>
  <conditionalFormatting sqref="Y33:Y34">
    <cfRule type="cellIs" dxfId="2096" priority="3719" operator="equal">
      <formula>"OPORTUNIDADE"</formula>
    </cfRule>
  </conditionalFormatting>
  <conditionalFormatting sqref="Y33:Y34">
    <cfRule type="cellIs" dxfId="2095" priority="3717" operator="equal">
      <formula>"NÃO"</formula>
    </cfRule>
    <cfRule type="cellIs" dxfId="2094" priority="3718" operator="equal">
      <formula>"SIM"</formula>
    </cfRule>
  </conditionalFormatting>
  <conditionalFormatting sqref="Y34:Y36">
    <cfRule type="cellIs" dxfId="2093" priority="3716" operator="equal">
      <formula>"OPORTUNIDADE"</formula>
    </cfRule>
  </conditionalFormatting>
  <conditionalFormatting sqref="Y34:Y36">
    <cfRule type="cellIs" dxfId="2092" priority="3714" operator="equal">
      <formula>"NÃO"</formula>
    </cfRule>
    <cfRule type="cellIs" dxfId="2091" priority="3715" operator="equal">
      <formula>"SIM"</formula>
    </cfRule>
  </conditionalFormatting>
  <conditionalFormatting sqref="Y34:Y36">
    <cfRule type="cellIs" dxfId="2090" priority="3713" operator="equal">
      <formula>"OPORTUNIDADE"</formula>
    </cfRule>
  </conditionalFormatting>
  <conditionalFormatting sqref="Y34:Y36">
    <cfRule type="cellIs" dxfId="2089" priority="3711" operator="equal">
      <formula>"NÃO"</formula>
    </cfRule>
    <cfRule type="cellIs" dxfId="2088" priority="3712" operator="equal">
      <formula>"SIM"</formula>
    </cfRule>
  </conditionalFormatting>
  <conditionalFormatting sqref="Y23:Z23">
    <cfRule type="cellIs" dxfId="2087" priority="3710" operator="equal">
      <formula>"OPORTUNIDADE"</formula>
    </cfRule>
  </conditionalFormatting>
  <conditionalFormatting sqref="Y23:Z23">
    <cfRule type="cellIs" dxfId="2086" priority="3708" operator="equal">
      <formula>"NÃO"</formula>
    </cfRule>
    <cfRule type="cellIs" dxfId="2085" priority="3709" operator="equal">
      <formula>"SIM"</formula>
    </cfRule>
  </conditionalFormatting>
  <conditionalFormatting sqref="Y24:Z24">
    <cfRule type="cellIs" dxfId="2084" priority="3707" operator="equal">
      <formula>"OPORTUNIDADE"</formula>
    </cfRule>
  </conditionalFormatting>
  <conditionalFormatting sqref="Y24:Z24">
    <cfRule type="cellIs" dxfId="2083" priority="3705" operator="equal">
      <formula>"NÃO"</formula>
    </cfRule>
    <cfRule type="cellIs" dxfId="2082" priority="3706" operator="equal">
      <formula>"SIM"</formula>
    </cfRule>
  </conditionalFormatting>
  <conditionalFormatting sqref="Z22">
    <cfRule type="cellIs" dxfId="2081" priority="3704" operator="equal">
      <formula>"OPORTUNIDADE"</formula>
    </cfRule>
  </conditionalFormatting>
  <conditionalFormatting sqref="Z22">
    <cfRule type="cellIs" dxfId="2080" priority="3702" operator="equal">
      <formula>"NÃO"</formula>
    </cfRule>
    <cfRule type="cellIs" dxfId="2079" priority="3703" operator="equal">
      <formula>"SIM"</formula>
    </cfRule>
  </conditionalFormatting>
  <conditionalFormatting sqref="Z22">
    <cfRule type="cellIs" dxfId="2078" priority="3701" operator="equal">
      <formula>"OPORTUNIDADE"</formula>
    </cfRule>
  </conditionalFormatting>
  <conditionalFormatting sqref="Z22">
    <cfRule type="cellIs" dxfId="2077" priority="3699" operator="equal">
      <formula>"NÃO"</formula>
    </cfRule>
    <cfRule type="cellIs" dxfId="2076" priority="3700" operator="equal">
      <formula>"SIM"</formula>
    </cfRule>
  </conditionalFormatting>
  <conditionalFormatting sqref="Z22">
    <cfRule type="cellIs" dxfId="2075" priority="3698" operator="equal">
      <formula>"OPORTUNIDADE"</formula>
    </cfRule>
  </conditionalFormatting>
  <conditionalFormatting sqref="Z22">
    <cfRule type="cellIs" dxfId="2074" priority="3696" operator="equal">
      <formula>"NÃO"</formula>
    </cfRule>
    <cfRule type="cellIs" dxfId="2073" priority="3697" operator="equal">
      <formula>"SIM"</formula>
    </cfRule>
  </conditionalFormatting>
  <conditionalFormatting sqref="Y22">
    <cfRule type="cellIs" dxfId="2072" priority="3692" operator="equal">
      <formula>"OPORTUNIDADE"</formula>
    </cfRule>
  </conditionalFormatting>
  <conditionalFormatting sqref="Y22">
    <cfRule type="cellIs" dxfId="2071" priority="3690" operator="equal">
      <formula>"NÃO"</formula>
    </cfRule>
    <cfRule type="cellIs" dxfId="2070" priority="3691" operator="equal">
      <formula>"SIM"</formula>
    </cfRule>
  </conditionalFormatting>
  <conditionalFormatting sqref="Y22">
    <cfRule type="cellIs" dxfId="2069" priority="3689" operator="equal">
      <formula>"OPORTUNIDADE"</formula>
    </cfRule>
  </conditionalFormatting>
  <conditionalFormatting sqref="Y22">
    <cfRule type="cellIs" dxfId="2068" priority="3687" operator="equal">
      <formula>"NÃO"</formula>
    </cfRule>
    <cfRule type="cellIs" dxfId="2067" priority="3688" operator="equal">
      <formula>"SIM"</formula>
    </cfRule>
  </conditionalFormatting>
  <conditionalFormatting sqref="Y22">
    <cfRule type="cellIs" dxfId="2066" priority="3686" operator="equal">
      <formula>"OPORTUNIDADE"</formula>
    </cfRule>
  </conditionalFormatting>
  <conditionalFormatting sqref="Y22">
    <cfRule type="cellIs" dxfId="2065" priority="3684" operator="equal">
      <formula>"NÃO"</formula>
    </cfRule>
    <cfRule type="cellIs" dxfId="2064" priority="3685" operator="equal">
      <formula>"SIM"</formula>
    </cfRule>
  </conditionalFormatting>
  <conditionalFormatting sqref="BP18">
    <cfRule type="iconSet" priority="3683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682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68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680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063" priority="3679" operator="equal">
      <formula>"OPORTUNIDADE"</formula>
    </cfRule>
  </conditionalFormatting>
  <conditionalFormatting sqref="Y36">
    <cfRule type="cellIs" dxfId="2062" priority="3677" operator="equal">
      <formula>"NÃO"</formula>
    </cfRule>
    <cfRule type="cellIs" dxfId="2061" priority="3678" operator="equal">
      <formula>"SIM"</formula>
    </cfRule>
  </conditionalFormatting>
  <conditionalFormatting sqref="Y42:Z42">
    <cfRule type="cellIs" dxfId="2060" priority="3676" operator="equal">
      <formula>"OPORTUNIDADE"</formula>
    </cfRule>
  </conditionalFormatting>
  <conditionalFormatting sqref="Y42:Z42">
    <cfRule type="cellIs" dxfId="2059" priority="3674" operator="equal">
      <formula>"NÃO"</formula>
    </cfRule>
    <cfRule type="cellIs" dxfId="2058" priority="3675" operator="equal">
      <formula>"SIM"</formula>
    </cfRule>
  </conditionalFormatting>
  <conditionalFormatting sqref="Z43:Z44">
    <cfRule type="cellIs" dxfId="2057" priority="3673" operator="equal">
      <formula>"OPORTUNIDADE"</formula>
    </cfRule>
  </conditionalFormatting>
  <conditionalFormatting sqref="Z43:Z44">
    <cfRule type="cellIs" dxfId="2056" priority="3671" operator="equal">
      <formula>"NÃO"</formula>
    </cfRule>
    <cfRule type="cellIs" dxfId="2055" priority="3672" operator="equal">
      <formula>"SIM"</formula>
    </cfRule>
  </conditionalFormatting>
  <conditionalFormatting sqref="Z43:Z44">
    <cfRule type="cellIs" dxfId="2054" priority="3670" operator="equal">
      <formula>"OPORTUNIDADE"</formula>
    </cfRule>
  </conditionalFormatting>
  <conditionalFormatting sqref="Z43:Z44">
    <cfRule type="cellIs" dxfId="2053" priority="3668" operator="equal">
      <formula>"NÃO"</formula>
    </cfRule>
    <cfRule type="cellIs" dxfId="2052" priority="3669" operator="equal">
      <formula>"SIM"</formula>
    </cfRule>
  </conditionalFormatting>
  <conditionalFormatting sqref="Z43:Z44">
    <cfRule type="cellIs" dxfId="2051" priority="3667" operator="equal">
      <formula>"OPORTUNIDADE"</formula>
    </cfRule>
  </conditionalFormatting>
  <conditionalFormatting sqref="Z43:Z44">
    <cfRule type="cellIs" dxfId="2050" priority="3665" operator="equal">
      <formula>"NÃO"</formula>
    </cfRule>
    <cfRule type="cellIs" dxfId="2049" priority="3666" operator="equal">
      <formula>"SIM"</formula>
    </cfRule>
  </conditionalFormatting>
  <conditionalFormatting sqref="Y43:Y44">
    <cfRule type="cellIs" dxfId="2048" priority="3664" operator="equal">
      <formula>"OPORTUNIDADE"</formula>
    </cfRule>
  </conditionalFormatting>
  <conditionalFormatting sqref="Y43:Y44">
    <cfRule type="cellIs" dxfId="2047" priority="3662" operator="equal">
      <formula>"NÃO"</formula>
    </cfRule>
    <cfRule type="cellIs" dxfId="2046" priority="3663" operator="equal">
      <formula>"SIM"</formula>
    </cfRule>
  </conditionalFormatting>
  <conditionalFormatting sqref="Y42:Z44">
    <cfRule type="cellIs" dxfId="2045" priority="3661" operator="equal">
      <formula>"OPORTUNIDADE"</formula>
    </cfRule>
  </conditionalFormatting>
  <conditionalFormatting sqref="Y42:Z44">
    <cfRule type="cellIs" dxfId="2044" priority="3659" operator="equal">
      <formula>"NÃO"</formula>
    </cfRule>
    <cfRule type="cellIs" dxfId="2043" priority="3660" operator="equal">
      <formula>"SIM"</formula>
    </cfRule>
  </conditionalFormatting>
  <conditionalFormatting sqref="Z43:Z44">
    <cfRule type="cellIs" dxfId="2042" priority="3658" operator="equal">
      <formula>"OPORTUNIDADE"</formula>
    </cfRule>
  </conditionalFormatting>
  <conditionalFormatting sqref="Z43:Z44">
    <cfRule type="cellIs" dxfId="2041" priority="3656" operator="equal">
      <formula>"NÃO"</formula>
    </cfRule>
    <cfRule type="cellIs" dxfId="2040" priority="3657" operator="equal">
      <formula>"SIM"</formula>
    </cfRule>
  </conditionalFormatting>
  <conditionalFormatting sqref="Z43:Z44">
    <cfRule type="cellIs" dxfId="2039" priority="3655" operator="equal">
      <formula>"OPORTUNIDADE"</formula>
    </cfRule>
  </conditionalFormatting>
  <conditionalFormatting sqref="Z43:Z44">
    <cfRule type="cellIs" dxfId="2038" priority="3653" operator="equal">
      <formula>"NÃO"</formula>
    </cfRule>
    <cfRule type="cellIs" dxfId="2037" priority="3654" operator="equal">
      <formula>"SIM"</formula>
    </cfRule>
  </conditionalFormatting>
  <conditionalFormatting sqref="Y43:Y44">
    <cfRule type="cellIs" dxfId="2036" priority="3652" operator="equal">
      <formula>"OPORTUNIDADE"</formula>
    </cfRule>
  </conditionalFormatting>
  <conditionalFormatting sqref="Y43:Y44">
    <cfRule type="cellIs" dxfId="2035" priority="3650" operator="equal">
      <formula>"NÃO"</formula>
    </cfRule>
    <cfRule type="cellIs" dxfId="2034" priority="3651" operator="equal">
      <formula>"SIM"</formula>
    </cfRule>
  </conditionalFormatting>
  <conditionalFormatting sqref="Y42:Y44">
    <cfRule type="cellIs" dxfId="2033" priority="3649" operator="equal">
      <formula>"OPORTUNIDADE"</formula>
    </cfRule>
  </conditionalFormatting>
  <conditionalFormatting sqref="Y42:Y44">
    <cfRule type="cellIs" dxfId="2032" priority="3647" operator="equal">
      <formula>"NÃO"</formula>
    </cfRule>
    <cfRule type="cellIs" dxfId="2031" priority="3648" operator="equal">
      <formula>"SIM"</formula>
    </cfRule>
  </conditionalFormatting>
  <conditionalFormatting sqref="Y42:Z42">
    <cfRule type="cellIs" dxfId="2030" priority="3646" operator="equal">
      <formula>"OPORTUNIDADE"</formula>
    </cfRule>
  </conditionalFormatting>
  <conditionalFormatting sqref="Y42:Z42">
    <cfRule type="cellIs" dxfId="2029" priority="3644" operator="equal">
      <formula>"NÃO"</formula>
    </cfRule>
    <cfRule type="cellIs" dxfId="2028" priority="3645" operator="equal">
      <formula>"SIM"</formula>
    </cfRule>
  </conditionalFormatting>
  <conditionalFormatting sqref="Y43:Z43">
    <cfRule type="cellIs" dxfId="2027" priority="3643" operator="equal">
      <formula>"OPORTUNIDADE"</formula>
    </cfRule>
  </conditionalFormatting>
  <conditionalFormatting sqref="Y43:Z43">
    <cfRule type="cellIs" dxfId="2026" priority="3641" operator="equal">
      <formula>"NÃO"</formula>
    </cfRule>
    <cfRule type="cellIs" dxfId="2025" priority="3642" operator="equal">
      <formula>"SIM"</formula>
    </cfRule>
  </conditionalFormatting>
  <conditionalFormatting sqref="Z44:Z45">
    <cfRule type="cellIs" dxfId="2024" priority="3640" operator="equal">
      <formula>"OPORTUNIDADE"</formula>
    </cfRule>
  </conditionalFormatting>
  <conditionalFormatting sqref="Z44:Z45">
    <cfRule type="cellIs" dxfId="2023" priority="3638" operator="equal">
      <formula>"NÃO"</formula>
    </cfRule>
    <cfRule type="cellIs" dxfId="2022" priority="3639" operator="equal">
      <formula>"SIM"</formula>
    </cfRule>
  </conditionalFormatting>
  <conditionalFormatting sqref="Z44:Z45">
    <cfRule type="cellIs" dxfId="2021" priority="3637" operator="equal">
      <formula>"OPORTUNIDADE"</formula>
    </cfRule>
  </conditionalFormatting>
  <conditionalFormatting sqref="Z44:Z45">
    <cfRule type="cellIs" dxfId="2020" priority="3635" operator="equal">
      <formula>"NÃO"</formula>
    </cfRule>
    <cfRule type="cellIs" dxfId="2019" priority="3636" operator="equal">
      <formula>"SIM"</formula>
    </cfRule>
  </conditionalFormatting>
  <conditionalFormatting sqref="Z44:Z45">
    <cfRule type="cellIs" dxfId="2018" priority="3634" operator="equal">
      <formula>"OPORTUNIDADE"</formula>
    </cfRule>
  </conditionalFormatting>
  <conditionalFormatting sqref="Z44:Z45">
    <cfRule type="cellIs" dxfId="2017" priority="3632" operator="equal">
      <formula>"NÃO"</formula>
    </cfRule>
    <cfRule type="cellIs" dxfId="2016" priority="3633" operator="equal">
      <formula>"SIM"</formula>
    </cfRule>
  </conditionalFormatting>
  <conditionalFormatting sqref="Z44:Z45">
    <cfRule type="cellIs" dxfId="2015" priority="3631" operator="equal">
      <formula>"OPORTUNIDADE"</formula>
    </cfRule>
  </conditionalFormatting>
  <conditionalFormatting sqref="Z44:Z45">
    <cfRule type="cellIs" dxfId="2014" priority="3629" operator="equal">
      <formula>"NÃO"</formula>
    </cfRule>
    <cfRule type="cellIs" dxfId="2013" priority="3630" operator="equal">
      <formula>"SIM"</formula>
    </cfRule>
  </conditionalFormatting>
  <conditionalFormatting sqref="Z44:Z45">
    <cfRule type="cellIs" dxfId="2012" priority="3628" operator="equal">
      <formula>"OPORTUNIDADE"</formula>
    </cfRule>
  </conditionalFormatting>
  <conditionalFormatting sqref="Z44:Z45">
    <cfRule type="cellIs" dxfId="2011" priority="3626" operator="equal">
      <formula>"NÃO"</formula>
    </cfRule>
    <cfRule type="cellIs" dxfId="2010" priority="3627" operator="equal">
      <formula>"SIM"</formula>
    </cfRule>
  </conditionalFormatting>
  <conditionalFormatting sqref="Z44:Z45">
    <cfRule type="cellIs" dxfId="2009" priority="3625" operator="equal">
      <formula>"OPORTUNIDADE"</formula>
    </cfRule>
  </conditionalFormatting>
  <conditionalFormatting sqref="Z44:Z45">
    <cfRule type="cellIs" dxfId="2008" priority="3623" operator="equal">
      <formula>"NÃO"</formula>
    </cfRule>
    <cfRule type="cellIs" dxfId="2007" priority="3624" operator="equal">
      <formula>"SIM"</formula>
    </cfRule>
  </conditionalFormatting>
  <conditionalFormatting sqref="Z44:Z45">
    <cfRule type="cellIs" dxfId="2006" priority="3622" operator="equal">
      <formula>"OPORTUNIDADE"</formula>
    </cfRule>
  </conditionalFormatting>
  <conditionalFormatting sqref="Z44:Z45">
    <cfRule type="cellIs" dxfId="2005" priority="3620" operator="equal">
      <formula>"NÃO"</formula>
    </cfRule>
    <cfRule type="cellIs" dxfId="2004" priority="3621" operator="equal">
      <formula>"SIM"</formula>
    </cfRule>
  </conditionalFormatting>
  <conditionalFormatting sqref="Z44:Z45">
    <cfRule type="cellIs" dxfId="2003" priority="3619" operator="equal">
      <formula>"OPORTUNIDADE"</formula>
    </cfRule>
  </conditionalFormatting>
  <conditionalFormatting sqref="Z44:Z45">
    <cfRule type="cellIs" dxfId="2002" priority="3617" operator="equal">
      <formula>"NÃO"</formula>
    </cfRule>
    <cfRule type="cellIs" dxfId="2001" priority="3618" operator="equal">
      <formula>"SIM"</formula>
    </cfRule>
  </conditionalFormatting>
  <conditionalFormatting sqref="Z44:Z45">
    <cfRule type="cellIs" dxfId="2000" priority="3616" operator="equal">
      <formula>"OPORTUNIDADE"</formula>
    </cfRule>
  </conditionalFormatting>
  <conditionalFormatting sqref="Z44:Z45">
    <cfRule type="cellIs" dxfId="1999" priority="3614" operator="equal">
      <formula>"NÃO"</formula>
    </cfRule>
    <cfRule type="cellIs" dxfId="1998" priority="3615" operator="equal">
      <formula>"SIM"</formula>
    </cfRule>
  </conditionalFormatting>
  <conditionalFormatting sqref="Z44:Z45">
    <cfRule type="cellIs" dxfId="1997" priority="3613" operator="equal">
      <formula>"OPORTUNIDADE"</formula>
    </cfRule>
  </conditionalFormatting>
  <conditionalFormatting sqref="Z44:Z45">
    <cfRule type="cellIs" dxfId="1996" priority="3611" operator="equal">
      <formula>"NÃO"</formula>
    </cfRule>
    <cfRule type="cellIs" dxfId="1995" priority="3612" operator="equal">
      <formula>"SIM"</formula>
    </cfRule>
  </conditionalFormatting>
  <conditionalFormatting sqref="Z44:Z45">
    <cfRule type="cellIs" dxfId="1994" priority="3610" operator="equal">
      <formula>"OPORTUNIDADE"</formula>
    </cfRule>
  </conditionalFormatting>
  <conditionalFormatting sqref="Z44:Z45">
    <cfRule type="cellIs" dxfId="1993" priority="3608" operator="equal">
      <formula>"NÃO"</formula>
    </cfRule>
    <cfRule type="cellIs" dxfId="1992" priority="3609" operator="equal">
      <formula>"SIM"</formula>
    </cfRule>
  </conditionalFormatting>
  <conditionalFormatting sqref="Z44:Z45">
    <cfRule type="cellIs" dxfId="1991" priority="3607" operator="equal">
      <formula>"OPORTUNIDADE"</formula>
    </cfRule>
  </conditionalFormatting>
  <conditionalFormatting sqref="Z44:Z45">
    <cfRule type="cellIs" dxfId="1990" priority="3605" operator="equal">
      <formula>"NÃO"</formula>
    </cfRule>
    <cfRule type="cellIs" dxfId="1989" priority="3606" operator="equal">
      <formula>"SIM"</formula>
    </cfRule>
  </conditionalFormatting>
  <conditionalFormatting sqref="Z44:Z45">
    <cfRule type="cellIs" dxfId="1988" priority="3604" operator="equal">
      <formula>"OPORTUNIDADE"</formula>
    </cfRule>
  </conditionalFormatting>
  <conditionalFormatting sqref="Z44:Z45">
    <cfRule type="cellIs" dxfId="1987" priority="3602" operator="equal">
      <formula>"NÃO"</formula>
    </cfRule>
    <cfRule type="cellIs" dxfId="1986" priority="3603" operator="equal">
      <formula>"SIM"</formula>
    </cfRule>
  </conditionalFormatting>
  <conditionalFormatting sqref="Z44:Z45">
    <cfRule type="cellIs" dxfId="1985" priority="3601" operator="equal">
      <formula>"OPORTUNIDADE"</formula>
    </cfRule>
  </conditionalFormatting>
  <conditionalFormatting sqref="Z44:Z45">
    <cfRule type="cellIs" dxfId="1984" priority="3599" operator="equal">
      <formula>"NÃO"</formula>
    </cfRule>
    <cfRule type="cellIs" dxfId="1983" priority="3600" operator="equal">
      <formula>"SIM"</formula>
    </cfRule>
  </conditionalFormatting>
  <conditionalFormatting sqref="Z44:Z45">
    <cfRule type="cellIs" dxfId="1982" priority="3598" operator="equal">
      <formula>"OPORTUNIDADE"</formula>
    </cfRule>
  </conditionalFormatting>
  <conditionalFormatting sqref="Z44:Z45">
    <cfRule type="cellIs" dxfId="1981" priority="3596" operator="equal">
      <formula>"NÃO"</formula>
    </cfRule>
    <cfRule type="cellIs" dxfId="1980" priority="3597" operator="equal">
      <formula>"SIM"</formula>
    </cfRule>
  </conditionalFormatting>
  <conditionalFormatting sqref="Z44:Z45">
    <cfRule type="cellIs" dxfId="1979" priority="3595" operator="equal">
      <formula>"OPORTUNIDADE"</formula>
    </cfRule>
  </conditionalFormatting>
  <conditionalFormatting sqref="Z44:Z45">
    <cfRule type="cellIs" dxfId="1978" priority="3593" operator="equal">
      <formula>"NÃO"</formula>
    </cfRule>
    <cfRule type="cellIs" dxfId="1977" priority="3594" operator="equal">
      <formula>"SIM"</formula>
    </cfRule>
  </conditionalFormatting>
  <conditionalFormatting sqref="Z44:Z45">
    <cfRule type="cellIs" dxfId="1976" priority="3592" operator="equal">
      <formula>"OPORTUNIDADE"</formula>
    </cfRule>
  </conditionalFormatting>
  <conditionalFormatting sqref="Z44:Z45">
    <cfRule type="cellIs" dxfId="1975" priority="3590" operator="equal">
      <formula>"NÃO"</formula>
    </cfRule>
    <cfRule type="cellIs" dxfId="1974" priority="3591" operator="equal">
      <formula>"SIM"</formula>
    </cfRule>
  </conditionalFormatting>
  <conditionalFormatting sqref="Z44:Z45">
    <cfRule type="cellIs" dxfId="1973" priority="3589" operator="equal">
      <formula>"OPORTUNIDADE"</formula>
    </cfRule>
  </conditionalFormatting>
  <conditionalFormatting sqref="Z44:Z45">
    <cfRule type="cellIs" dxfId="1972" priority="3587" operator="equal">
      <formula>"NÃO"</formula>
    </cfRule>
    <cfRule type="cellIs" dxfId="1971" priority="3588" operator="equal">
      <formula>"SIM"</formula>
    </cfRule>
  </conditionalFormatting>
  <conditionalFormatting sqref="Z44:Z45">
    <cfRule type="cellIs" dxfId="1970" priority="3586" operator="equal">
      <formula>"OPORTUNIDADE"</formula>
    </cfRule>
  </conditionalFormatting>
  <conditionalFormatting sqref="Z44:Z45">
    <cfRule type="cellIs" dxfId="1969" priority="3584" operator="equal">
      <formula>"NÃO"</formula>
    </cfRule>
    <cfRule type="cellIs" dxfId="1968" priority="3585" operator="equal">
      <formula>"SIM"</formula>
    </cfRule>
  </conditionalFormatting>
  <conditionalFormatting sqref="Z44:Z45">
    <cfRule type="cellIs" dxfId="1967" priority="3583" operator="equal">
      <formula>"OPORTUNIDADE"</formula>
    </cfRule>
  </conditionalFormatting>
  <conditionalFormatting sqref="Z44:Z45">
    <cfRule type="cellIs" dxfId="1966" priority="3581" operator="equal">
      <formula>"NÃO"</formula>
    </cfRule>
    <cfRule type="cellIs" dxfId="1965" priority="3582" operator="equal">
      <formula>"SIM"</formula>
    </cfRule>
  </conditionalFormatting>
  <conditionalFormatting sqref="Z44:Z45">
    <cfRule type="cellIs" dxfId="1964" priority="3580" operator="equal">
      <formula>"OPORTUNIDADE"</formula>
    </cfRule>
  </conditionalFormatting>
  <conditionalFormatting sqref="Z44:Z45">
    <cfRule type="cellIs" dxfId="1963" priority="3578" operator="equal">
      <formula>"NÃO"</formula>
    </cfRule>
    <cfRule type="cellIs" dxfId="1962" priority="3579" operator="equal">
      <formula>"SIM"</formula>
    </cfRule>
  </conditionalFormatting>
  <conditionalFormatting sqref="Z44:Z45">
    <cfRule type="cellIs" dxfId="1961" priority="3577" operator="equal">
      <formula>"OPORTUNIDADE"</formula>
    </cfRule>
  </conditionalFormatting>
  <conditionalFormatting sqref="Z44:Z45">
    <cfRule type="cellIs" dxfId="1960" priority="3575" operator="equal">
      <formula>"NÃO"</formula>
    </cfRule>
    <cfRule type="cellIs" dxfId="1959" priority="3576" operator="equal">
      <formula>"SIM"</formula>
    </cfRule>
  </conditionalFormatting>
  <conditionalFormatting sqref="Z44:Z45">
    <cfRule type="cellIs" dxfId="1958" priority="3574" operator="equal">
      <formula>"OPORTUNIDADE"</formula>
    </cfRule>
  </conditionalFormatting>
  <conditionalFormatting sqref="Z44:Z45">
    <cfRule type="cellIs" dxfId="1957" priority="3572" operator="equal">
      <formula>"NÃO"</formula>
    </cfRule>
    <cfRule type="cellIs" dxfId="1956" priority="3573" operator="equal">
      <formula>"SIM"</formula>
    </cfRule>
  </conditionalFormatting>
  <conditionalFormatting sqref="Z44:Z45">
    <cfRule type="cellIs" dxfId="1955" priority="3571" operator="equal">
      <formula>"OPORTUNIDADE"</formula>
    </cfRule>
  </conditionalFormatting>
  <conditionalFormatting sqref="Z44:Z45">
    <cfRule type="cellIs" dxfId="1954" priority="3569" operator="equal">
      <formula>"NÃO"</formula>
    </cfRule>
    <cfRule type="cellIs" dxfId="1953" priority="3570" operator="equal">
      <formula>"SIM"</formula>
    </cfRule>
  </conditionalFormatting>
  <conditionalFormatting sqref="Z44:Z45">
    <cfRule type="cellIs" dxfId="1952" priority="3568" operator="equal">
      <formula>"OPORTUNIDADE"</formula>
    </cfRule>
  </conditionalFormatting>
  <conditionalFormatting sqref="Z44:Z45">
    <cfRule type="cellIs" dxfId="1951" priority="3566" operator="equal">
      <formula>"NÃO"</formula>
    </cfRule>
    <cfRule type="cellIs" dxfId="1950" priority="3567" operator="equal">
      <formula>"SIM"</formula>
    </cfRule>
  </conditionalFormatting>
  <conditionalFormatting sqref="Z44:Z45">
    <cfRule type="cellIs" dxfId="1949" priority="3565" operator="equal">
      <formula>"OPORTUNIDADE"</formula>
    </cfRule>
  </conditionalFormatting>
  <conditionalFormatting sqref="Z44:Z45">
    <cfRule type="cellIs" dxfId="1948" priority="3563" operator="equal">
      <formula>"NÃO"</formula>
    </cfRule>
    <cfRule type="cellIs" dxfId="1947" priority="3564" operator="equal">
      <formula>"SIM"</formula>
    </cfRule>
  </conditionalFormatting>
  <conditionalFormatting sqref="Z44:Z45">
    <cfRule type="cellIs" dxfId="1946" priority="3562" operator="equal">
      <formula>"OPORTUNIDADE"</formula>
    </cfRule>
  </conditionalFormatting>
  <conditionalFormatting sqref="Z44:Z45">
    <cfRule type="cellIs" dxfId="1945" priority="3560" operator="equal">
      <formula>"NÃO"</formula>
    </cfRule>
    <cfRule type="cellIs" dxfId="1944" priority="3561" operator="equal">
      <formula>"SIM"</formula>
    </cfRule>
  </conditionalFormatting>
  <conditionalFormatting sqref="Z44:Z45">
    <cfRule type="cellIs" dxfId="1943" priority="3559" operator="equal">
      <formula>"OPORTUNIDADE"</formula>
    </cfRule>
  </conditionalFormatting>
  <conditionalFormatting sqref="Z44:Z45">
    <cfRule type="cellIs" dxfId="1942" priority="3557" operator="equal">
      <formula>"NÃO"</formula>
    </cfRule>
    <cfRule type="cellIs" dxfId="1941" priority="3558" operator="equal">
      <formula>"SIM"</formula>
    </cfRule>
  </conditionalFormatting>
  <conditionalFormatting sqref="Z44:Z45">
    <cfRule type="cellIs" dxfId="1940" priority="3556" operator="equal">
      <formula>"OPORTUNIDADE"</formula>
    </cfRule>
  </conditionalFormatting>
  <conditionalFormatting sqref="Z44:Z45">
    <cfRule type="cellIs" dxfId="1939" priority="3554" operator="equal">
      <formula>"NÃO"</formula>
    </cfRule>
    <cfRule type="cellIs" dxfId="1938" priority="3555" operator="equal">
      <formula>"SIM"</formula>
    </cfRule>
  </conditionalFormatting>
  <conditionalFormatting sqref="Z44:Z45">
    <cfRule type="cellIs" dxfId="1937" priority="3553" operator="equal">
      <formula>"OPORTUNIDADE"</formula>
    </cfRule>
  </conditionalFormatting>
  <conditionalFormatting sqref="Z44:Z45">
    <cfRule type="cellIs" dxfId="1936" priority="3551" operator="equal">
      <formula>"NÃO"</formula>
    </cfRule>
    <cfRule type="cellIs" dxfId="1935" priority="3552" operator="equal">
      <formula>"SIM"</formula>
    </cfRule>
  </conditionalFormatting>
  <conditionalFormatting sqref="Z44:Z45">
    <cfRule type="cellIs" dxfId="1934" priority="3550" operator="equal">
      <formula>"OPORTUNIDADE"</formula>
    </cfRule>
  </conditionalFormatting>
  <conditionalFormatting sqref="Z44:Z45">
    <cfRule type="cellIs" dxfId="1933" priority="3548" operator="equal">
      <formula>"NÃO"</formula>
    </cfRule>
    <cfRule type="cellIs" dxfId="1932" priority="3549" operator="equal">
      <formula>"SIM"</formula>
    </cfRule>
  </conditionalFormatting>
  <conditionalFormatting sqref="Y44:Y45">
    <cfRule type="cellIs" dxfId="1931" priority="3547" operator="equal">
      <formula>"OPORTUNIDADE"</formula>
    </cfRule>
  </conditionalFormatting>
  <conditionalFormatting sqref="Y44:Y45">
    <cfRule type="cellIs" dxfId="1930" priority="3545" operator="equal">
      <formula>"NÃO"</formula>
    </cfRule>
    <cfRule type="cellIs" dxfId="1929" priority="3546" operator="equal">
      <formula>"SIM"</formula>
    </cfRule>
  </conditionalFormatting>
  <conditionalFormatting sqref="Y44:Y45">
    <cfRule type="cellIs" dxfId="1928" priority="3544" operator="equal">
      <formula>"OPORTUNIDADE"</formula>
    </cfRule>
  </conditionalFormatting>
  <conditionalFormatting sqref="Y44:Y45">
    <cfRule type="cellIs" dxfId="1927" priority="3542" operator="equal">
      <formula>"NÃO"</formula>
    </cfRule>
    <cfRule type="cellIs" dxfId="1926" priority="3543" operator="equal">
      <formula>"SIM"</formula>
    </cfRule>
  </conditionalFormatting>
  <conditionalFormatting sqref="Y44:Y45">
    <cfRule type="cellIs" dxfId="1925" priority="3541" operator="equal">
      <formula>"OPORTUNIDADE"</formula>
    </cfRule>
  </conditionalFormatting>
  <conditionalFormatting sqref="Y44:Y45">
    <cfRule type="cellIs" dxfId="1924" priority="3539" operator="equal">
      <formula>"NÃO"</formula>
    </cfRule>
    <cfRule type="cellIs" dxfId="1923" priority="3540" operator="equal">
      <formula>"SIM"</formula>
    </cfRule>
  </conditionalFormatting>
  <conditionalFormatting sqref="Y44:Y45">
    <cfRule type="cellIs" dxfId="1922" priority="3538" operator="equal">
      <formula>"OPORTUNIDADE"</formula>
    </cfRule>
  </conditionalFormatting>
  <conditionalFormatting sqref="Y44:Y45">
    <cfRule type="cellIs" dxfId="1921" priority="3536" operator="equal">
      <formula>"NÃO"</formula>
    </cfRule>
    <cfRule type="cellIs" dxfId="1920" priority="3537" operator="equal">
      <formula>"SIM"</formula>
    </cfRule>
  </conditionalFormatting>
  <conditionalFormatting sqref="Z45">
    <cfRule type="cellIs" dxfId="1919" priority="3451" operator="equal">
      <formula>"OPORTUNIDADE"</formula>
    </cfRule>
  </conditionalFormatting>
  <conditionalFormatting sqref="Z45">
    <cfRule type="cellIs" dxfId="1918" priority="3449" operator="equal">
      <formula>"NÃO"</formula>
    </cfRule>
    <cfRule type="cellIs" dxfId="1917" priority="3450" operator="equal">
      <formula>"SIM"</formula>
    </cfRule>
  </conditionalFormatting>
  <conditionalFormatting sqref="Z45">
    <cfRule type="cellIs" dxfId="1916" priority="3448" operator="equal">
      <formula>"OPORTUNIDADE"</formula>
    </cfRule>
  </conditionalFormatting>
  <conditionalFormatting sqref="Z45">
    <cfRule type="cellIs" dxfId="1915" priority="3446" operator="equal">
      <formula>"NÃO"</formula>
    </cfRule>
    <cfRule type="cellIs" dxfId="1914" priority="3447" operator="equal">
      <formula>"SIM"</formula>
    </cfRule>
  </conditionalFormatting>
  <conditionalFormatting sqref="Z45">
    <cfRule type="cellIs" dxfId="1913" priority="3445" operator="equal">
      <formula>"OPORTUNIDADE"</formula>
    </cfRule>
  </conditionalFormatting>
  <conditionalFormatting sqref="Z45">
    <cfRule type="cellIs" dxfId="1912" priority="3443" operator="equal">
      <formula>"NÃO"</formula>
    </cfRule>
    <cfRule type="cellIs" dxfId="1911" priority="3444" operator="equal">
      <formula>"SIM"</formula>
    </cfRule>
  </conditionalFormatting>
  <conditionalFormatting sqref="Z45">
    <cfRule type="cellIs" dxfId="1910" priority="3442" operator="equal">
      <formula>"OPORTUNIDADE"</formula>
    </cfRule>
  </conditionalFormatting>
  <conditionalFormatting sqref="Z45">
    <cfRule type="cellIs" dxfId="1909" priority="3440" operator="equal">
      <formula>"NÃO"</formula>
    </cfRule>
    <cfRule type="cellIs" dxfId="1908" priority="3441" operator="equal">
      <formula>"SIM"</formula>
    </cfRule>
  </conditionalFormatting>
  <conditionalFormatting sqref="Z45">
    <cfRule type="cellIs" dxfId="1907" priority="3439" operator="equal">
      <formula>"OPORTUNIDADE"</formula>
    </cfRule>
  </conditionalFormatting>
  <conditionalFormatting sqref="Z45">
    <cfRule type="cellIs" dxfId="1906" priority="3437" operator="equal">
      <formula>"NÃO"</formula>
    </cfRule>
    <cfRule type="cellIs" dxfId="1905" priority="3438" operator="equal">
      <formula>"SIM"</formula>
    </cfRule>
  </conditionalFormatting>
  <conditionalFormatting sqref="Z45">
    <cfRule type="cellIs" dxfId="1904" priority="3436" operator="equal">
      <formula>"OPORTUNIDADE"</formula>
    </cfRule>
  </conditionalFormatting>
  <conditionalFormatting sqref="Z45">
    <cfRule type="cellIs" dxfId="1903" priority="3434" operator="equal">
      <formula>"NÃO"</formula>
    </cfRule>
    <cfRule type="cellIs" dxfId="1902" priority="3435" operator="equal">
      <formula>"SIM"</formula>
    </cfRule>
  </conditionalFormatting>
  <conditionalFormatting sqref="Z45">
    <cfRule type="cellIs" dxfId="1901" priority="3433" operator="equal">
      <formula>"OPORTUNIDADE"</formula>
    </cfRule>
  </conditionalFormatting>
  <conditionalFormatting sqref="Z45">
    <cfRule type="cellIs" dxfId="1900" priority="3431" operator="equal">
      <formula>"NÃO"</formula>
    </cfRule>
    <cfRule type="cellIs" dxfId="1899" priority="3432" operator="equal">
      <formula>"SIM"</formula>
    </cfRule>
  </conditionalFormatting>
  <conditionalFormatting sqref="Z45">
    <cfRule type="cellIs" dxfId="1898" priority="3430" operator="equal">
      <formula>"OPORTUNIDADE"</formula>
    </cfRule>
  </conditionalFormatting>
  <conditionalFormatting sqref="Z45">
    <cfRule type="cellIs" dxfId="1897" priority="3428" operator="equal">
      <formula>"NÃO"</formula>
    </cfRule>
    <cfRule type="cellIs" dxfId="1896" priority="3429" operator="equal">
      <formula>"SIM"</formula>
    </cfRule>
  </conditionalFormatting>
  <conditionalFormatting sqref="Z45">
    <cfRule type="cellIs" dxfId="1895" priority="3427" operator="equal">
      <formula>"OPORTUNIDADE"</formula>
    </cfRule>
  </conditionalFormatting>
  <conditionalFormatting sqref="Z45">
    <cfRule type="cellIs" dxfId="1894" priority="3425" operator="equal">
      <formula>"NÃO"</formula>
    </cfRule>
    <cfRule type="cellIs" dxfId="1893" priority="3426" operator="equal">
      <formula>"SIM"</formula>
    </cfRule>
  </conditionalFormatting>
  <conditionalFormatting sqref="Z45">
    <cfRule type="cellIs" dxfId="1892" priority="3424" operator="equal">
      <formula>"OPORTUNIDADE"</formula>
    </cfRule>
  </conditionalFormatting>
  <conditionalFormatting sqref="Z45">
    <cfRule type="cellIs" dxfId="1891" priority="3422" operator="equal">
      <formula>"NÃO"</formula>
    </cfRule>
    <cfRule type="cellIs" dxfId="1890" priority="3423" operator="equal">
      <formula>"SIM"</formula>
    </cfRule>
  </conditionalFormatting>
  <conditionalFormatting sqref="Z45">
    <cfRule type="cellIs" dxfId="1889" priority="3421" operator="equal">
      <formula>"OPORTUNIDADE"</formula>
    </cfRule>
  </conditionalFormatting>
  <conditionalFormatting sqref="Z45">
    <cfRule type="cellIs" dxfId="1888" priority="3419" operator="equal">
      <formula>"NÃO"</formula>
    </cfRule>
    <cfRule type="cellIs" dxfId="1887" priority="3420" operator="equal">
      <formula>"SIM"</formula>
    </cfRule>
  </conditionalFormatting>
  <conditionalFormatting sqref="Z45">
    <cfRule type="cellIs" dxfId="1886" priority="3418" operator="equal">
      <formula>"OPORTUNIDADE"</formula>
    </cfRule>
  </conditionalFormatting>
  <conditionalFormatting sqref="Z45">
    <cfRule type="cellIs" dxfId="1885" priority="3416" operator="equal">
      <formula>"NÃO"</formula>
    </cfRule>
    <cfRule type="cellIs" dxfId="1884" priority="3417" operator="equal">
      <formula>"SIM"</formula>
    </cfRule>
  </conditionalFormatting>
  <conditionalFormatting sqref="Z45">
    <cfRule type="cellIs" dxfId="1883" priority="3415" operator="equal">
      <formula>"OPORTUNIDADE"</formula>
    </cfRule>
  </conditionalFormatting>
  <conditionalFormatting sqref="Z45">
    <cfRule type="cellIs" dxfId="1882" priority="3413" operator="equal">
      <formula>"NÃO"</formula>
    </cfRule>
    <cfRule type="cellIs" dxfId="1881" priority="3414" operator="equal">
      <formula>"SIM"</formula>
    </cfRule>
  </conditionalFormatting>
  <conditionalFormatting sqref="Y45">
    <cfRule type="cellIs" dxfId="1880" priority="3412" operator="equal">
      <formula>"OPORTUNIDADE"</formula>
    </cfRule>
  </conditionalFormatting>
  <conditionalFormatting sqref="Y45">
    <cfRule type="cellIs" dxfId="1879" priority="3410" operator="equal">
      <formula>"NÃO"</formula>
    </cfRule>
    <cfRule type="cellIs" dxfId="1878" priority="3411" operator="equal">
      <formula>"SIM"</formula>
    </cfRule>
  </conditionalFormatting>
  <conditionalFormatting sqref="Y45">
    <cfRule type="cellIs" dxfId="1877" priority="3409" operator="equal">
      <formula>"OPORTUNIDADE"</formula>
    </cfRule>
  </conditionalFormatting>
  <conditionalFormatting sqref="Y45">
    <cfRule type="cellIs" dxfId="1876" priority="3407" operator="equal">
      <formula>"NÃO"</formula>
    </cfRule>
    <cfRule type="cellIs" dxfId="1875" priority="3408" operator="equal">
      <formula>"SIM"</formula>
    </cfRule>
  </conditionalFormatting>
  <conditionalFormatting sqref="Y45">
    <cfRule type="cellIs" dxfId="1874" priority="3406" operator="equal">
      <formula>"OPORTUNIDADE"</formula>
    </cfRule>
  </conditionalFormatting>
  <conditionalFormatting sqref="Y45">
    <cfRule type="cellIs" dxfId="1873" priority="3404" operator="equal">
      <formula>"NÃO"</formula>
    </cfRule>
    <cfRule type="cellIs" dxfId="1872" priority="3405" operator="equal">
      <formula>"SIM"</formula>
    </cfRule>
  </conditionalFormatting>
  <conditionalFormatting sqref="Y45">
    <cfRule type="cellIs" dxfId="1871" priority="3403" operator="equal">
      <formula>"OPORTUNIDADE"</formula>
    </cfRule>
  </conditionalFormatting>
  <conditionalFormatting sqref="Y45">
    <cfRule type="cellIs" dxfId="1870" priority="3401" operator="equal">
      <formula>"NÃO"</formula>
    </cfRule>
    <cfRule type="cellIs" dxfId="1869" priority="3402" operator="equal">
      <formula>"SIM"</formula>
    </cfRule>
  </conditionalFormatting>
  <conditionalFormatting sqref="Z50:Z52">
    <cfRule type="cellIs" dxfId="1868" priority="3400" operator="equal">
      <formula>"OPORTUNIDADE"</formula>
    </cfRule>
  </conditionalFormatting>
  <conditionalFormatting sqref="Z50:Z52">
    <cfRule type="cellIs" dxfId="1867" priority="3398" operator="equal">
      <formula>"NÃO"</formula>
    </cfRule>
    <cfRule type="cellIs" dxfId="1866" priority="3399" operator="equal">
      <formula>"SIM"</formula>
    </cfRule>
  </conditionalFormatting>
  <conditionalFormatting sqref="Z50:Z52">
    <cfRule type="cellIs" dxfId="1865" priority="3397" operator="equal">
      <formula>"OPORTUNIDADE"</formula>
    </cfRule>
  </conditionalFormatting>
  <conditionalFormatting sqref="Z50:Z52">
    <cfRule type="cellIs" dxfId="1864" priority="3395" operator="equal">
      <formula>"NÃO"</formula>
    </cfRule>
    <cfRule type="cellIs" dxfId="1863" priority="3396" operator="equal">
      <formula>"SIM"</formula>
    </cfRule>
  </conditionalFormatting>
  <conditionalFormatting sqref="Z50:Z52">
    <cfRule type="cellIs" dxfId="1862" priority="3394" operator="equal">
      <formula>"OPORTUNIDADE"</formula>
    </cfRule>
  </conditionalFormatting>
  <conditionalFormatting sqref="Z50:Z52">
    <cfRule type="cellIs" dxfId="1861" priority="3392" operator="equal">
      <formula>"NÃO"</formula>
    </cfRule>
    <cfRule type="cellIs" dxfId="1860" priority="3393" operator="equal">
      <formula>"SIM"</formula>
    </cfRule>
  </conditionalFormatting>
  <conditionalFormatting sqref="Z50:Z52">
    <cfRule type="cellIs" dxfId="1859" priority="3391" operator="equal">
      <formula>"OPORTUNIDADE"</formula>
    </cfRule>
  </conditionalFormatting>
  <conditionalFormatting sqref="Z50:Z52">
    <cfRule type="cellIs" dxfId="1858" priority="3389" operator="equal">
      <formula>"NÃO"</formula>
    </cfRule>
    <cfRule type="cellIs" dxfId="1857" priority="3390" operator="equal">
      <formula>"SIM"</formula>
    </cfRule>
  </conditionalFormatting>
  <conditionalFormatting sqref="Z50:Z52">
    <cfRule type="cellIs" dxfId="1856" priority="3388" operator="equal">
      <formula>"OPORTUNIDADE"</formula>
    </cfRule>
  </conditionalFormatting>
  <conditionalFormatting sqref="Z50:Z52">
    <cfRule type="cellIs" dxfId="1855" priority="3386" operator="equal">
      <formula>"NÃO"</formula>
    </cfRule>
    <cfRule type="cellIs" dxfId="1854" priority="3387" operator="equal">
      <formula>"SIM"</formula>
    </cfRule>
  </conditionalFormatting>
  <conditionalFormatting sqref="Z50:Z52">
    <cfRule type="cellIs" dxfId="1853" priority="3385" operator="equal">
      <formula>"OPORTUNIDADE"</formula>
    </cfRule>
  </conditionalFormatting>
  <conditionalFormatting sqref="Z50:Z52">
    <cfRule type="cellIs" dxfId="1852" priority="3383" operator="equal">
      <formula>"NÃO"</formula>
    </cfRule>
    <cfRule type="cellIs" dxfId="1851" priority="3384" operator="equal">
      <formula>"SIM"</formula>
    </cfRule>
  </conditionalFormatting>
  <conditionalFormatting sqref="Z50:Z52">
    <cfRule type="cellIs" dxfId="1850" priority="3382" operator="equal">
      <formula>"OPORTUNIDADE"</formula>
    </cfRule>
  </conditionalFormatting>
  <conditionalFormatting sqref="Z50:Z52">
    <cfRule type="cellIs" dxfId="1849" priority="3380" operator="equal">
      <formula>"NÃO"</formula>
    </cfRule>
    <cfRule type="cellIs" dxfId="1848" priority="3381" operator="equal">
      <formula>"SIM"</formula>
    </cfRule>
  </conditionalFormatting>
  <conditionalFormatting sqref="Z50:Z52">
    <cfRule type="cellIs" dxfId="1847" priority="3379" operator="equal">
      <formula>"OPORTUNIDADE"</formula>
    </cfRule>
  </conditionalFormatting>
  <conditionalFormatting sqref="Z50:Z52">
    <cfRule type="cellIs" dxfId="1846" priority="3377" operator="equal">
      <formula>"NÃO"</formula>
    </cfRule>
    <cfRule type="cellIs" dxfId="1845" priority="3378" operator="equal">
      <formula>"SIM"</formula>
    </cfRule>
  </conditionalFormatting>
  <conditionalFormatting sqref="Z50:Z52">
    <cfRule type="cellIs" dxfId="1844" priority="3376" operator="equal">
      <formula>"OPORTUNIDADE"</formula>
    </cfRule>
  </conditionalFormatting>
  <conditionalFormatting sqref="Z50:Z52">
    <cfRule type="cellIs" dxfId="1843" priority="3374" operator="equal">
      <formula>"NÃO"</formula>
    </cfRule>
    <cfRule type="cellIs" dxfId="1842" priority="3375" operator="equal">
      <formula>"SIM"</formula>
    </cfRule>
  </conditionalFormatting>
  <conditionalFormatting sqref="Z50:Z52">
    <cfRule type="cellIs" dxfId="1841" priority="3373" operator="equal">
      <formula>"OPORTUNIDADE"</formula>
    </cfRule>
  </conditionalFormatting>
  <conditionalFormatting sqref="Z50:Z52">
    <cfRule type="cellIs" dxfId="1840" priority="3371" operator="equal">
      <formula>"NÃO"</formula>
    </cfRule>
    <cfRule type="cellIs" dxfId="1839" priority="3372" operator="equal">
      <formula>"SIM"</formula>
    </cfRule>
  </conditionalFormatting>
  <conditionalFormatting sqref="Z50:Z52">
    <cfRule type="cellIs" dxfId="1838" priority="3370" operator="equal">
      <formula>"OPORTUNIDADE"</formula>
    </cfRule>
  </conditionalFormatting>
  <conditionalFormatting sqref="Z50:Z52">
    <cfRule type="cellIs" dxfId="1837" priority="3368" operator="equal">
      <formula>"NÃO"</formula>
    </cfRule>
    <cfRule type="cellIs" dxfId="1836" priority="3369" operator="equal">
      <formula>"SIM"</formula>
    </cfRule>
  </conditionalFormatting>
  <conditionalFormatting sqref="Z50:Z52">
    <cfRule type="cellIs" dxfId="1835" priority="3367" operator="equal">
      <formula>"OPORTUNIDADE"</formula>
    </cfRule>
  </conditionalFormatting>
  <conditionalFormatting sqref="Z50:Z52">
    <cfRule type="cellIs" dxfId="1834" priority="3365" operator="equal">
      <formula>"NÃO"</formula>
    </cfRule>
    <cfRule type="cellIs" dxfId="1833" priority="3366" operator="equal">
      <formula>"SIM"</formula>
    </cfRule>
  </conditionalFormatting>
  <conditionalFormatting sqref="Z50:Z51">
    <cfRule type="cellIs" dxfId="1832" priority="3364" operator="equal">
      <formula>"OPORTUNIDADE"</formula>
    </cfRule>
  </conditionalFormatting>
  <conditionalFormatting sqref="Z50:Z51">
    <cfRule type="cellIs" dxfId="1831" priority="3362" operator="equal">
      <formula>"NÃO"</formula>
    </cfRule>
    <cfRule type="cellIs" dxfId="1830" priority="3363" operator="equal">
      <formula>"SIM"</formula>
    </cfRule>
  </conditionalFormatting>
  <conditionalFormatting sqref="Z50:Z51">
    <cfRule type="cellIs" dxfId="1829" priority="3361" operator="equal">
      <formula>"OPORTUNIDADE"</formula>
    </cfRule>
  </conditionalFormatting>
  <conditionalFormatting sqref="Z50:Z51">
    <cfRule type="cellIs" dxfId="1828" priority="3359" operator="equal">
      <formula>"NÃO"</formula>
    </cfRule>
    <cfRule type="cellIs" dxfId="1827" priority="3360" operator="equal">
      <formula>"SIM"</formula>
    </cfRule>
  </conditionalFormatting>
  <conditionalFormatting sqref="Z50:Z51">
    <cfRule type="cellIs" dxfId="1826" priority="3358" operator="equal">
      <formula>"OPORTUNIDADE"</formula>
    </cfRule>
  </conditionalFormatting>
  <conditionalFormatting sqref="Z50:Z51">
    <cfRule type="cellIs" dxfId="1825" priority="3356" operator="equal">
      <formula>"NÃO"</formula>
    </cfRule>
    <cfRule type="cellIs" dxfId="1824" priority="3357" operator="equal">
      <formula>"SIM"</formula>
    </cfRule>
  </conditionalFormatting>
  <conditionalFormatting sqref="Z50:Z51">
    <cfRule type="cellIs" dxfId="1823" priority="3355" operator="equal">
      <formula>"OPORTUNIDADE"</formula>
    </cfRule>
  </conditionalFormatting>
  <conditionalFormatting sqref="Z50:Z51">
    <cfRule type="cellIs" dxfId="1822" priority="3353" operator="equal">
      <formula>"NÃO"</formula>
    </cfRule>
    <cfRule type="cellIs" dxfId="1821" priority="3354" operator="equal">
      <formula>"SIM"</formula>
    </cfRule>
  </conditionalFormatting>
  <conditionalFormatting sqref="Z50:Z51">
    <cfRule type="cellIs" dxfId="1820" priority="3352" operator="equal">
      <formula>"OPORTUNIDADE"</formula>
    </cfRule>
  </conditionalFormatting>
  <conditionalFormatting sqref="Z50:Z51">
    <cfRule type="cellIs" dxfId="1819" priority="3350" operator="equal">
      <formula>"NÃO"</formula>
    </cfRule>
    <cfRule type="cellIs" dxfId="1818" priority="3351" operator="equal">
      <formula>"SIM"</formula>
    </cfRule>
  </conditionalFormatting>
  <conditionalFormatting sqref="Z50:Z51">
    <cfRule type="cellIs" dxfId="1817" priority="3349" operator="equal">
      <formula>"OPORTUNIDADE"</formula>
    </cfRule>
  </conditionalFormatting>
  <conditionalFormatting sqref="Z50:Z51">
    <cfRule type="cellIs" dxfId="1816" priority="3347" operator="equal">
      <formula>"NÃO"</formula>
    </cfRule>
    <cfRule type="cellIs" dxfId="1815" priority="3348" operator="equal">
      <formula>"SIM"</formula>
    </cfRule>
  </conditionalFormatting>
  <conditionalFormatting sqref="Z50:Z51">
    <cfRule type="cellIs" dxfId="1814" priority="3346" operator="equal">
      <formula>"OPORTUNIDADE"</formula>
    </cfRule>
  </conditionalFormatting>
  <conditionalFormatting sqref="Z50:Z51">
    <cfRule type="cellIs" dxfId="1813" priority="3344" operator="equal">
      <formula>"NÃO"</formula>
    </cfRule>
    <cfRule type="cellIs" dxfId="1812" priority="3345" operator="equal">
      <formula>"SIM"</formula>
    </cfRule>
  </conditionalFormatting>
  <conditionalFormatting sqref="Z50:Z51">
    <cfRule type="cellIs" dxfId="1811" priority="3343" operator="equal">
      <formula>"OPORTUNIDADE"</formula>
    </cfRule>
  </conditionalFormatting>
  <conditionalFormatting sqref="Z50:Z51">
    <cfRule type="cellIs" dxfId="1810" priority="3341" operator="equal">
      <formula>"NÃO"</formula>
    </cfRule>
    <cfRule type="cellIs" dxfId="1809" priority="3342" operator="equal">
      <formula>"SIM"</formula>
    </cfRule>
  </conditionalFormatting>
  <conditionalFormatting sqref="Z50:Z51">
    <cfRule type="cellIs" dxfId="1808" priority="3340" operator="equal">
      <formula>"OPORTUNIDADE"</formula>
    </cfRule>
  </conditionalFormatting>
  <conditionalFormatting sqref="Z50:Z51">
    <cfRule type="cellIs" dxfId="1807" priority="3338" operator="equal">
      <formula>"NÃO"</formula>
    </cfRule>
    <cfRule type="cellIs" dxfId="1806" priority="3339" operator="equal">
      <formula>"SIM"</formula>
    </cfRule>
  </conditionalFormatting>
  <conditionalFormatting sqref="Z50:Z51">
    <cfRule type="cellIs" dxfId="1805" priority="3337" operator="equal">
      <formula>"OPORTUNIDADE"</formula>
    </cfRule>
  </conditionalFormatting>
  <conditionalFormatting sqref="Z50:Z51">
    <cfRule type="cellIs" dxfId="1804" priority="3335" operator="equal">
      <formula>"NÃO"</formula>
    </cfRule>
    <cfRule type="cellIs" dxfId="1803" priority="3336" operator="equal">
      <formula>"SIM"</formula>
    </cfRule>
  </conditionalFormatting>
  <conditionalFormatting sqref="Z50:Z51">
    <cfRule type="cellIs" dxfId="1802" priority="3334" operator="equal">
      <formula>"OPORTUNIDADE"</formula>
    </cfRule>
  </conditionalFormatting>
  <conditionalFormatting sqref="Z50:Z51">
    <cfRule type="cellIs" dxfId="1801" priority="3332" operator="equal">
      <formula>"NÃO"</formula>
    </cfRule>
    <cfRule type="cellIs" dxfId="1800" priority="3333" operator="equal">
      <formula>"SIM"</formula>
    </cfRule>
  </conditionalFormatting>
  <conditionalFormatting sqref="Z50:Z51">
    <cfRule type="cellIs" dxfId="1799" priority="3331" operator="equal">
      <formula>"OPORTUNIDADE"</formula>
    </cfRule>
  </conditionalFormatting>
  <conditionalFormatting sqref="Z50:Z51">
    <cfRule type="cellIs" dxfId="1798" priority="3329" operator="equal">
      <formula>"NÃO"</formula>
    </cfRule>
    <cfRule type="cellIs" dxfId="1797" priority="3330" operator="equal">
      <formula>"SIM"</formula>
    </cfRule>
  </conditionalFormatting>
  <conditionalFormatting sqref="Z50:Z51">
    <cfRule type="cellIs" dxfId="1796" priority="3328" operator="equal">
      <formula>"OPORTUNIDADE"</formula>
    </cfRule>
  </conditionalFormatting>
  <conditionalFormatting sqref="Z50:Z51">
    <cfRule type="cellIs" dxfId="1795" priority="3326" operator="equal">
      <formula>"NÃO"</formula>
    </cfRule>
    <cfRule type="cellIs" dxfId="1794" priority="3327" operator="equal">
      <formula>"SIM"</formula>
    </cfRule>
  </conditionalFormatting>
  <conditionalFormatting sqref="Z50:Z51">
    <cfRule type="cellIs" dxfId="1793" priority="3325" operator="equal">
      <formula>"OPORTUNIDADE"</formula>
    </cfRule>
  </conditionalFormatting>
  <conditionalFormatting sqref="Z50:Z51">
    <cfRule type="cellIs" dxfId="1792" priority="3323" operator="equal">
      <formula>"NÃO"</formula>
    </cfRule>
    <cfRule type="cellIs" dxfId="1791" priority="3324" operator="equal">
      <formula>"SIM"</formula>
    </cfRule>
  </conditionalFormatting>
  <conditionalFormatting sqref="Z50:Z51">
    <cfRule type="cellIs" dxfId="1790" priority="3322" operator="equal">
      <formula>"OPORTUNIDADE"</formula>
    </cfRule>
  </conditionalFormatting>
  <conditionalFormatting sqref="Z50:Z51">
    <cfRule type="cellIs" dxfId="1789" priority="3320" operator="equal">
      <formula>"NÃO"</formula>
    </cfRule>
    <cfRule type="cellIs" dxfId="1788" priority="3321" operator="equal">
      <formula>"SIM"</formula>
    </cfRule>
  </conditionalFormatting>
  <conditionalFormatting sqref="Z50:Z51">
    <cfRule type="cellIs" dxfId="1787" priority="3319" operator="equal">
      <formula>"OPORTUNIDADE"</formula>
    </cfRule>
  </conditionalFormatting>
  <conditionalFormatting sqref="Z50:Z51">
    <cfRule type="cellIs" dxfId="1786" priority="3317" operator="equal">
      <formula>"NÃO"</formula>
    </cfRule>
    <cfRule type="cellIs" dxfId="1785" priority="3318" operator="equal">
      <formula>"SIM"</formula>
    </cfRule>
  </conditionalFormatting>
  <conditionalFormatting sqref="Z50:Z51">
    <cfRule type="cellIs" dxfId="1784" priority="3316" operator="equal">
      <formula>"OPORTUNIDADE"</formula>
    </cfRule>
  </conditionalFormatting>
  <conditionalFormatting sqref="Z50:Z51">
    <cfRule type="cellIs" dxfId="1783" priority="3314" operator="equal">
      <formula>"NÃO"</formula>
    </cfRule>
    <cfRule type="cellIs" dxfId="1782" priority="3315" operator="equal">
      <formula>"SIM"</formula>
    </cfRule>
  </conditionalFormatting>
  <conditionalFormatting sqref="Z50:Z51">
    <cfRule type="cellIs" dxfId="1781" priority="3313" operator="equal">
      <formula>"OPORTUNIDADE"</formula>
    </cfRule>
  </conditionalFormatting>
  <conditionalFormatting sqref="Z50:Z51">
    <cfRule type="cellIs" dxfId="1780" priority="3311" operator="equal">
      <formula>"NÃO"</formula>
    </cfRule>
    <cfRule type="cellIs" dxfId="1779" priority="3312" operator="equal">
      <formula>"SIM"</formula>
    </cfRule>
  </conditionalFormatting>
  <conditionalFormatting sqref="Z50:Z51">
    <cfRule type="cellIs" dxfId="1778" priority="3310" operator="equal">
      <formula>"OPORTUNIDADE"</formula>
    </cfRule>
  </conditionalFormatting>
  <conditionalFormatting sqref="Z50:Z51">
    <cfRule type="cellIs" dxfId="1777" priority="3308" operator="equal">
      <formula>"NÃO"</formula>
    </cfRule>
    <cfRule type="cellIs" dxfId="1776" priority="3309" operator="equal">
      <formula>"SIM"</formula>
    </cfRule>
  </conditionalFormatting>
  <conditionalFormatting sqref="Z50:Z51">
    <cfRule type="cellIs" dxfId="1775" priority="3307" operator="equal">
      <formula>"OPORTUNIDADE"</formula>
    </cfRule>
  </conditionalFormatting>
  <conditionalFormatting sqref="Z50:Z51">
    <cfRule type="cellIs" dxfId="1774" priority="3305" operator="equal">
      <formula>"NÃO"</formula>
    </cfRule>
    <cfRule type="cellIs" dxfId="1773" priority="3306" operator="equal">
      <formula>"SIM"</formula>
    </cfRule>
  </conditionalFormatting>
  <conditionalFormatting sqref="Z50:Z52">
    <cfRule type="cellIs" dxfId="1772" priority="3304" operator="equal">
      <formula>"OPORTUNIDADE"</formula>
    </cfRule>
  </conditionalFormatting>
  <conditionalFormatting sqref="Z50:Z52">
    <cfRule type="cellIs" dxfId="1771" priority="3302" operator="equal">
      <formula>"NÃO"</formula>
    </cfRule>
    <cfRule type="cellIs" dxfId="1770" priority="3303" operator="equal">
      <formula>"SIM"</formula>
    </cfRule>
  </conditionalFormatting>
  <conditionalFormatting sqref="Z50:Z52">
    <cfRule type="cellIs" dxfId="1769" priority="3301" operator="equal">
      <formula>"OPORTUNIDADE"</formula>
    </cfRule>
  </conditionalFormatting>
  <conditionalFormatting sqref="Z50:Z52">
    <cfRule type="cellIs" dxfId="1768" priority="3299" operator="equal">
      <formula>"NÃO"</formula>
    </cfRule>
    <cfRule type="cellIs" dxfId="1767" priority="3300" operator="equal">
      <formula>"SIM"</formula>
    </cfRule>
  </conditionalFormatting>
  <conditionalFormatting sqref="Z50:Z52">
    <cfRule type="cellIs" dxfId="1766" priority="3298" operator="equal">
      <formula>"OPORTUNIDADE"</formula>
    </cfRule>
  </conditionalFormatting>
  <conditionalFormatting sqref="Z50:Z52">
    <cfRule type="cellIs" dxfId="1765" priority="3296" operator="equal">
      <formula>"NÃO"</formula>
    </cfRule>
    <cfRule type="cellIs" dxfId="1764" priority="3297" operator="equal">
      <formula>"SIM"</formula>
    </cfRule>
  </conditionalFormatting>
  <conditionalFormatting sqref="Z51:Z52">
    <cfRule type="cellIs" dxfId="1763" priority="3295" operator="equal">
      <formula>"OPORTUNIDADE"</formula>
    </cfRule>
  </conditionalFormatting>
  <conditionalFormatting sqref="Z51:Z52">
    <cfRule type="cellIs" dxfId="1762" priority="3293" operator="equal">
      <formula>"NÃO"</formula>
    </cfRule>
    <cfRule type="cellIs" dxfId="1761" priority="3294" operator="equal">
      <formula>"SIM"</formula>
    </cfRule>
  </conditionalFormatting>
  <conditionalFormatting sqref="Z52:Z54">
    <cfRule type="cellIs" dxfId="1760" priority="3271" operator="equal">
      <formula>"OPORTUNIDADE"</formula>
    </cfRule>
  </conditionalFormatting>
  <conditionalFormatting sqref="Z52:Z54">
    <cfRule type="cellIs" dxfId="1759" priority="3269" operator="equal">
      <formula>"NÃO"</formula>
    </cfRule>
    <cfRule type="cellIs" dxfId="1758" priority="3270" operator="equal">
      <formula>"SIM"</formula>
    </cfRule>
  </conditionalFormatting>
  <conditionalFormatting sqref="Z54 Z56">
    <cfRule type="cellIs" dxfId="1757" priority="3268" operator="equal">
      <formula>"OPORTUNIDADE"</formula>
    </cfRule>
  </conditionalFormatting>
  <conditionalFormatting sqref="Z54 Z56">
    <cfRule type="cellIs" dxfId="1756" priority="3266" operator="equal">
      <formula>"NÃO"</formula>
    </cfRule>
    <cfRule type="cellIs" dxfId="1755" priority="3267" operator="equal">
      <formula>"SIM"</formula>
    </cfRule>
  </conditionalFormatting>
  <conditionalFormatting sqref="Z53:Z54 Z56">
    <cfRule type="cellIs" dxfId="1754" priority="3265" operator="equal">
      <formula>"OPORTUNIDADE"</formula>
    </cfRule>
  </conditionalFormatting>
  <conditionalFormatting sqref="Z53:Z54 Z56">
    <cfRule type="cellIs" dxfId="1753" priority="3263" operator="equal">
      <formula>"NÃO"</formula>
    </cfRule>
    <cfRule type="cellIs" dxfId="1752" priority="3264" operator="equal">
      <formula>"SIM"</formula>
    </cfRule>
  </conditionalFormatting>
  <conditionalFormatting sqref="Z53:Z54 Z56">
    <cfRule type="cellIs" dxfId="1751" priority="3262" operator="equal">
      <formula>"OPORTUNIDADE"</formula>
    </cfRule>
  </conditionalFormatting>
  <conditionalFormatting sqref="Z53:Z54 Z56">
    <cfRule type="cellIs" dxfId="1750" priority="3260" operator="equal">
      <formula>"NÃO"</formula>
    </cfRule>
    <cfRule type="cellIs" dxfId="1749" priority="3261" operator="equal">
      <formula>"SIM"</formula>
    </cfRule>
  </conditionalFormatting>
  <conditionalFormatting sqref="Z53:Z54 Z56">
    <cfRule type="cellIs" dxfId="1748" priority="3259" operator="equal">
      <formula>"OPORTUNIDADE"</formula>
    </cfRule>
  </conditionalFormatting>
  <conditionalFormatting sqref="Z53:Z54 Z56">
    <cfRule type="cellIs" dxfId="1747" priority="3257" operator="equal">
      <formula>"NÃO"</formula>
    </cfRule>
    <cfRule type="cellIs" dxfId="1746" priority="3258" operator="equal">
      <formula>"SIM"</formula>
    </cfRule>
  </conditionalFormatting>
  <conditionalFormatting sqref="Z52:Z54">
    <cfRule type="cellIs" dxfId="1745" priority="3256" operator="equal">
      <formula>"OPORTUNIDADE"</formula>
    </cfRule>
  </conditionalFormatting>
  <conditionalFormatting sqref="Z52:Z54">
    <cfRule type="cellIs" dxfId="1744" priority="3254" operator="equal">
      <formula>"NÃO"</formula>
    </cfRule>
    <cfRule type="cellIs" dxfId="1743" priority="3255" operator="equal">
      <formula>"SIM"</formula>
    </cfRule>
  </conditionalFormatting>
  <conditionalFormatting sqref="Z52:Z54 Z56">
    <cfRule type="cellIs" dxfId="1742" priority="3253" operator="equal">
      <formula>"OPORTUNIDADE"</formula>
    </cfRule>
  </conditionalFormatting>
  <conditionalFormatting sqref="Z52:Z54 Z56">
    <cfRule type="cellIs" dxfId="1741" priority="3251" operator="equal">
      <formula>"NÃO"</formula>
    </cfRule>
    <cfRule type="cellIs" dxfId="1740" priority="3252" operator="equal">
      <formula>"SIM"</formula>
    </cfRule>
  </conditionalFormatting>
  <conditionalFormatting sqref="Z52:Z54">
    <cfRule type="cellIs" dxfId="1739" priority="3250" operator="equal">
      <formula>"OPORTUNIDADE"</formula>
    </cfRule>
  </conditionalFormatting>
  <conditionalFormatting sqref="Z52:Z54">
    <cfRule type="cellIs" dxfId="1738" priority="3248" operator="equal">
      <formula>"NÃO"</formula>
    </cfRule>
    <cfRule type="cellIs" dxfId="1737" priority="3249" operator="equal">
      <formula>"SIM"</formula>
    </cfRule>
  </conditionalFormatting>
  <conditionalFormatting sqref="Z54 Z56">
    <cfRule type="cellIs" dxfId="1736" priority="3247" operator="equal">
      <formula>"OPORTUNIDADE"</formula>
    </cfRule>
  </conditionalFormatting>
  <conditionalFormatting sqref="Z54 Z56">
    <cfRule type="cellIs" dxfId="1735" priority="3245" operator="equal">
      <formula>"NÃO"</formula>
    </cfRule>
    <cfRule type="cellIs" dxfId="1734" priority="3246" operator="equal">
      <formula>"SIM"</formula>
    </cfRule>
  </conditionalFormatting>
  <conditionalFormatting sqref="Z52:Z54">
    <cfRule type="cellIs" dxfId="1733" priority="3244" operator="equal">
      <formula>"OPORTUNIDADE"</formula>
    </cfRule>
  </conditionalFormatting>
  <conditionalFormatting sqref="Z52:Z54">
    <cfRule type="cellIs" dxfId="1732" priority="3242" operator="equal">
      <formula>"NÃO"</formula>
    </cfRule>
    <cfRule type="cellIs" dxfId="1731" priority="3243" operator="equal">
      <formula>"SIM"</formula>
    </cfRule>
  </conditionalFormatting>
  <conditionalFormatting sqref="Z54 Z56">
    <cfRule type="cellIs" dxfId="1730" priority="3241" operator="equal">
      <formula>"OPORTUNIDADE"</formula>
    </cfRule>
  </conditionalFormatting>
  <conditionalFormatting sqref="Z54 Z56">
    <cfRule type="cellIs" dxfId="1729" priority="3239" operator="equal">
      <formula>"NÃO"</formula>
    </cfRule>
    <cfRule type="cellIs" dxfId="1728" priority="3240" operator="equal">
      <formula>"SIM"</formula>
    </cfRule>
  </conditionalFormatting>
  <conditionalFormatting sqref="Z52:Z53">
    <cfRule type="cellIs" dxfId="1727" priority="3238" operator="equal">
      <formula>"OPORTUNIDADE"</formula>
    </cfRule>
  </conditionalFormatting>
  <conditionalFormatting sqref="Z52:Z53">
    <cfRule type="cellIs" dxfId="1726" priority="3236" operator="equal">
      <formula>"NÃO"</formula>
    </cfRule>
    <cfRule type="cellIs" dxfId="1725" priority="3237" operator="equal">
      <formula>"SIM"</formula>
    </cfRule>
  </conditionalFormatting>
  <conditionalFormatting sqref="Z56">
    <cfRule type="cellIs" dxfId="1724" priority="3211" operator="equal">
      <formula>"OPORTUNIDADE"</formula>
    </cfRule>
  </conditionalFormatting>
  <conditionalFormatting sqref="Z56">
    <cfRule type="cellIs" dxfId="1723" priority="3209" operator="equal">
      <formula>"NÃO"</formula>
    </cfRule>
    <cfRule type="cellIs" dxfId="1722" priority="3210" operator="equal">
      <formula>"SIM"</formula>
    </cfRule>
  </conditionalFormatting>
  <conditionalFormatting sqref="Z53">
    <cfRule type="cellIs" dxfId="1721" priority="3208" operator="equal">
      <formula>"OPORTUNIDADE"</formula>
    </cfRule>
  </conditionalFormatting>
  <conditionalFormatting sqref="Z53">
    <cfRule type="cellIs" dxfId="1720" priority="3206" operator="equal">
      <formula>"NÃO"</formula>
    </cfRule>
    <cfRule type="cellIs" dxfId="1719" priority="3207" operator="equal">
      <formula>"SIM"</formula>
    </cfRule>
  </conditionalFormatting>
  <conditionalFormatting sqref="Z53">
    <cfRule type="cellIs" dxfId="1718" priority="3205" operator="equal">
      <formula>"OPORTUNIDADE"</formula>
    </cfRule>
  </conditionalFormatting>
  <conditionalFormatting sqref="Z53">
    <cfRule type="cellIs" dxfId="1717" priority="3203" operator="equal">
      <formula>"NÃO"</formula>
    </cfRule>
    <cfRule type="cellIs" dxfId="1716" priority="3204" operator="equal">
      <formula>"SIM"</formula>
    </cfRule>
  </conditionalFormatting>
  <conditionalFormatting sqref="Y43:Z43">
    <cfRule type="cellIs" dxfId="1715" priority="3202" operator="equal">
      <formula>"OPORTUNIDADE"</formula>
    </cfRule>
  </conditionalFormatting>
  <conditionalFormatting sqref="Y43:Z43">
    <cfRule type="cellIs" dxfId="1714" priority="3200" operator="equal">
      <formula>"NÃO"</formula>
    </cfRule>
    <cfRule type="cellIs" dxfId="1713" priority="3201" operator="equal">
      <formula>"SIM"</formula>
    </cfRule>
  </conditionalFormatting>
  <conditionalFormatting sqref="Y43:Z43">
    <cfRule type="cellIs" dxfId="1712" priority="3199" operator="equal">
      <formula>"OPORTUNIDADE"</formula>
    </cfRule>
  </conditionalFormatting>
  <conditionalFormatting sqref="Y43:Z43">
    <cfRule type="cellIs" dxfId="1711" priority="3197" operator="equal">
      <formula>"NÃO"</formula>
    </cfRule>
    <cfRule type="cellIs" dxfId="1710" priority="3198" operator="equal">
      <formula>"SIM"</formula>
    </cfRule>
  </conditionalFormatting>
  <conditionalFormatting sqref="Y44:Z44">
    <cfRule type="cellIs" dxfId="1709" priority="3196" operator="equal">
      <formula>"OPORTUNIDADE"</formula>
    </cfRule>
  </conditionalFormatting>
  <conditionalFormatting sqref="Y44:Z44">
    <cfRule type="cellIs" dxfId="1708" priority="3194" operator="equal">
      <formula>"NÃO"</formula>
    </cfRule>
    <cfRule type="cellIs" dxfId="1707" priority="3195" operator="equal">
      <formula>"SIM"</formula>
    </cfRule>
  </conditionalFormatting>
  <conditionalFormatting sqref="Z56">
    <cfRule type="cellIs" dxfId="1706" priority="3190" operator="equal">
      <formula>"OPORTUNIDADE"</formula>
    </cfRule>
  </conditionalFormatting>
  <conditionalFormatting sqref="Z56">
    <cfRule type="cellIs" dxfId="1705" priority="3188" operator="equal">
      <formula>"NÃO"</formula>
    </cfRule>
    <cfRule type="cellIs" dxfId="1704" priority="3189" operator="equal">
      <formula>"SIM"</formula>
    </cfRule>
  </conditionalFormatting>
  <conditionalFormatting sqref="Z54">
    <cfRule type="cellIs" dxfId="1703" priority="3187" operator="equal">
      <formula>"OPORTUNIDADE"</formula>
    </cfRule>
  </conditionalFormatting>
  <conditionalFormatting sqref="Z54">
    <cfRule type="cellIs" dxfId="1702" priority="3185" operator="equal">
      <formula>"NÃO"</formula>
    </cfRule>
    <cfRule type="cellIs" dxfId="1701" priority="3186" operator="equal">
      <formula>"SIM"</formula>
    </cfRule>
  </conditionalFormatting>
  <conditionalFormatting sqref="Z54">
    <cfRule type="cellIs" dxfId="1700" priority="3184" operator="equal">
      <formula>"OPORTUNIDADE"</formula>
    </cfRule>
  </conditionalFormatting>
  <conditionalFormatting sqref="Z54">
    <cfRule type="cellIs" dxfId="1699" priority="3182" operator="equal">
      <formula>"NÃO"</formula>
    </cfRule>
    <cfRule type="cellIs" dxfId="1698" priority="3183" operator="equal">
      <formula>"SIM"</formula>
    </cfRule>
  </conditionalFormatting>
  <conditionalFormatting sqref="BP26">
    <cfRule type="iconSet" priority="3181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18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179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17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17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176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697" priority="3175" operator="equal">
      <formula>"OPORTUNIDADE"</formula>
    </cfRule>
  </conditionalFormatting>
  <conditionalFormatting sqref="Z48">
    <cfRule type="cellIs" dxfId="1696" priority="3173" operator="equal">
      <formula>"NÃO"</formula>
    </cfRule>
    <cfRule type="cellIs" dxfId="1695" priority="3174" operator="equal">
      <formula>"SIM"</formula>
    </cfRule>
  </conditionalFormatting>
  <conditionalFormatting sqref="Z48">
    <cfRule type="cellIs" dxfId="1694" priority="3172" operator="equal">
      <formula>"OPORTUNIDADE"</formula>
    </cfRule>
  </conditionalFormatting>
  <conditionalFormatting sqref="Z48">
    <cfRule type="cellIs" dxfId="1693" priority="3170" operator="equal">
      <formula>"NÃO"</formula>
    </cfRule>
    <cfRule type="cellIs" dxfId="1692" priority="3171" operator="equal">
      <formula>"SIM"</formula>
    </cfRule>
  </conditionalFormatting>
  <conditionalFormatting sqref="Z48">
    <cfRule type="cellIs" dxfId="1691" priority="3169" operator="equal">
      <formula>"OPORTUNIDADE"</formula>
    </cfRule>
  </conditionalFormatting>
  <conditionalFormatting sqref="Z48">
    <cfRule type="cellIs" dxfId="1690" priority="3167" operator="equal">
      <formula>"NÃO"</formula>
    </cfRule>
    <cfRule type="cellIs" dxfId="1689" priority="3168" operator="equal">
      <formula>"SIM"</formula>
    </cfRule>
  </conditionalFormatting>
  <conditionalFormatting sqref="Z48">
    <cfRule type="cellIs" dxfId="1688" priority="3166" operator="equal">
      <formula>"OPORTUNIDADE"</formula>
    </cfRule>
  </conditionalFormatting>
  <conditionalFormatting sqref="Z48">
    <cfRule type="cellIs" dxfId="1687" priority="3164" operator="equal">
      <formula>"NÃO"</formula>
    </cfRule>
    <cfRule type="cellIs" dxfId="1686" priority="3165" operator="equal">
      <formula>"SIM"</formula>
    </cfRule>
  </conditionalFormatting>
  <conditionalFormatting sqref="Z48">
    <cfRule type="cellIs" dxfId="1685" priority="3163" operator="equal">
      <formula>"OPORTUNIDADE"</formula>
    </cfRule>
  </conditionalFormatting>
  <conditionalFormatting sqref="Z48">
    <cfRule type="cellIs" dxfId="1684" priority="3161" operator="equal">
      <formula>"NÃO"</formula>
    </cfRule>
    <cfRule type="cellIs" dxfId="1683" priority="3162" operator="equal">
      <formula>"SIM"</formula>
    </cfRule>
  </conditionalFormatting>
  <conditionalFormatting sqref="Z48">
    <cfRule type="cellIs" dxfId="1682" priority="3160" operator="equal">
      <formula>"OPORTUNIDADE"</formula>
    </cfRule>
  </conditionalFormatting>
  <conditionalFormatting sqref="Z48">
    <cfRule type="cellIs" dxfId="1681" priority="3158" operator="equal">
      <formula>"NÃO"</formula>
    </cfRule>
    <cfRule type="cellIs" dxfId="1680" priority="3159" operator="equal">
      <formula>"SIM"</formula>
    </cfRule>
  </conditionalFormatting>
  <conditionalFormatting sqref="Z48">
    <cfRule type="cellIs" dxfId="1679" priority="3157" operator="equal">
      <formula>"OPORTUNIDADE"</formula>
    </cfRule>
  </conditionalFormatting>
  <conditionalFormatting sqref="Z48">
    <cfRule type="cellIs" dxfId="1678" priority="3155" operator="equal">
      <formula>"NÃO"</formula>
    </cfRule>
    <cfRule type="cellIs" dxfId="1677" priority="3156" operator="equal">
      <formula>"SIM"</formula>
    </cfRule>
  </conditionalFormatting>
  <conditionalFormatting sqref="Z48">
    <cfRule type="cellIs" dxfId="1676" priority="3154" operator="equal">
      <formula>"OPORTUNIDADE"</formula>
    </cfRule>
  </conditionalFormatting>
  <conditionalFormatting sqref="Z48">
    <cfRule type="cellIs" dxfId="1675" priority="3152" operator="equal">
      <formula>"NÃO"</formula>
    </cfRule>
    <cfRule type="cellIs" dxfId="1674" priority="3153" operator="equal">
      <formula>"SIM"</formula>
    </cfRule>
  </conditionalFormatting>
  <conditionalFormatting sqref="Z48">
    <cfRule type="cellIs" dxfId="1673" priority="3151" operator="equal">
      <formula>"OPORTUNIDADE"</formula>
    </cfRule>
  </conditionalFormatting>
  <conditionalFormatting sqref="Z48">
    <cfRule type="cellIs" dxfId="1672" priority="3149" operator="equal">
      <formula>"NÃO"</formula>
    </cfRule>
    <cfRule type="cellIs" dxfId="1671" priority="3150" operator="equal">
      <formula>"SIM"</formula>
    </cfRule>
  </conditionalFormatting>
  <conditionalFormatting sqref="Z48">
    <cfRule type="cellIs" dxfId="1670" priority="3148" operator="equal">
      <formula>"OPORTUNIDADE"</formula>
    </cfRule>
  </conditionalFormatting>
  <conditionalFormatting sqref="Z48">
    <cfRule type="cellIs" dxfId="1669" priority="3146" operator="equal">
      <formula>"NÃO"</formula>
    </cfRule>
    <cfRule type="cellIs" dxfId="1668" priority="3147" operator="equal">
      <formula>"SIM"</formula>
    </cfRule>
  </conditionalFormatting>
  <conditionalFormatting sqref="Z48">
    <cfRule type="cellIs" dxfId="1667" priority="3145" operator="equal">
      <formula>"OPORTUNIDADE"</formula>
    </cfRule>
  </conditionalFormatting>
  <conditionalFormatting sqref="Z48">
    <cfRule type="cellIs" dxfId="1666" priority="3143" operator="equal">
      <formula>"NÃO"</formula>
    </cfRule>
    <cfRule type="cellIs" dxfId="1665" priority="3144" operator="equal">
      <formula>"SIM"</formula>
    </cfRule>
  </conditionalFormatting>
  <conditionalFormatting sqref="Z48">
    <cfRule type="cellIs" dxfId="1664" priority="3142" operator="equal">
      <formula>"OPORTUNIDADE"</formula>
    </cfRule>
  </conditionalFormatting>
  <conditionalFormatting sqref="Z48">
    <cfRule type="cellIs" dxfId="1663" priority="3140" operator="equal">
      <formula>"NÃO"</formula>
    </cfRule>
    <cfRule type="cellIs" dxfId="1662" priority="3141" operator="equal">
      <formula>"SIM"</formula>
    </cfRule>
  </conditionalFormatting>
  <conditionalFormatting sqref="Z48">
    <cfRule type="cellIs" dxfId="1661" priority="3139" operator="equal">
      <formula>"OPORTUNIDADE"</formula>
    </cfRule>
  </conditionalFormatting>
  <conditionalFormatting sqref="Z48">
    <cfRule type="cellIs" dxfId="1660" priority="3137" operator="equal">
      <formula>"NÃO"</formula>
    </cfRule>
    <cfRule type="cellIs" dxfId="1659" priority="3138" operator="equal">
      <formula>"SIM"</formula>
    </cfRule>
  </conditionalFormatting>
  <conditionalFormatting sqref="Z48">
    <cfRule type="cellIs" dxfId="1658" priority="3136" operator="equal">
      <formula>"OPORTUNIDADE"</formula>
    </cfRule>
  </conditionalFormatting>
  <conditionalFormatting sqref="Z48">
    <cfRule type="cellIs" dxfId="1657" priority="3134" operator="equal">
      <formula>"NÃO"</formula>
    </cfRule>
    <cfRule type="cellIs" dxfId="1656" priority="3135" operator="equal">
      <formula>"SIM"</formula>
    </cfRule>
  </conditionalFormatting>
  <conditionalFormatting sqref="Z48">
    <cfRule type="cellIs" dxfId="1655" priority="3133" operator="equal">
      <formula>"OPORTUNIDADE"</formula>
    </cfRule>
  </conditionalFormatting>
  <conditionalFormatting sqref="Z48">
    <cfRule type="cellIs" dxfId="1654" priority="3131" operator="equal">
      <formula>"NÃO"</formula>
    </cfRule>
    <cfRule type="cellIs" dxfId="1653" priority="3132" operator="equal">
      <formula>"SIM"</formula>
    </cfRule>
  </conditionalFormatting>
  <conditionalFormatting sqref="Z48">
    <cfRule type="cellIs" dxfId="1652" priority="3130" operator="equal">
      <formula>"OPORTUNIDADE"</formula>
    </cfRule>
  </conditionalFormatting>
  <conditionalFormatting sqref="Z48">
    <cfRule type="cellIs" dxfId="1651" priority="3128" operator="equal">
      <formula>"NÃO"</formula>
    </cfRule>
    <cfRule type="cellIs" dxfId="1650" priority="3129" operator="equal">
      <formula>"SIM"</formula>
    </cfRule>
  </conditionalFormatting>
  <conditionalFormatting sqref="Z48">
    <cfRule type="cellIs" dxfId="1649" priority="3127" operator="equal">
      <formula>"OPORTUNIDADE"</formula>
    </cfRule>
  </conditionalFormatting>
  <conditionalFormatting sqref="Z48">
    <cfRule type="cellIs" dxfId="1648" priority="3125" operator="equal">
      <formula>"NÃO"</formula>
    </cfRule>
    <cfRule type="cellIs" dxfId="1647" priority="3126" operator="equal">
      <formula>"SIM"</formula>
    </cfRule>
  </conditionalFormatting>
  <conditionalFormatting sqref="Z48">
    <cfRule type="cellIs" dxfId="1646" priority="3124" operator="equal">
      <formula>"OPORTUNIDADE"</formula>
    </cfRule>
  </conditionalFormatting>
  <conditionalFormatting sqref="Z48">
    <cfRule type="cellIs" dxfId="1645" priority="3122" operator="equal">
      <formula>"NÃO"</formula>
    </cfRule>
    <cfRule type="cellIs" dxfId="1644" priority="3123" operator="equal">
      <formula>"SIM"</formula>
    </cfRule>
  </conditionalFormatting>
  <conditionalFormatting sqref="Z48">
    <cfRule type="cellIs" dxfId="1643" priority="3121" operator="equal">
      <formula>"OPORTUNIDADE"</formula>
    </cfRule>
  </conditionalFormatting>
  <conditionalFormatting sqref="Z48">
    <cfRule type="cellIs" dxfId="1642" priority="3119" operator="equal">
      <formula>"NÃO"</formula>
    </cfRule>
    <cfRule type="cellIs" dxfId="1641" priority="3120" operator="equal">
      <formula>"SIM"</formula>
    </cfRule>
  </conditionalFormatting>
  <conditionalFormatting sqref="Z48">
    <cfRule type="cellIs" dxfId="1640" priority="3118" operator="equal">
      <formula>"OPORTUNIDADE"</formula>
    </cfRule>
  </conditionalFormatting>
  <conditionalFormatting sqref="Z48">
    <cfRule type="cellIs" dxfId="1639" priority="3116" operator="equal">
      <formula>"NÃO"</formula>
    </cfRule>
    <cfRule type="cellIs" dxfId="1638" priority="3117" operator="equal">
      <formula>"SIM"</formula>
    </cfRule>
  </conditionalFormatting>
  <conditionalFormatting sqref="Z48">
    <cfRule type="cellIs" dxfId="1637" priority="3115" operator="equal">
      <formula>"OPORTUNIDADE"</formula>
    </cfRule>
  </conditionalFormatting>
  <conditionalFormatting sqref="Z48">
    <cfRule type="cellIs" dxfId="1636" priority="3113" operator="equal">
      <formula>"NÃO"</formula>
    </cfRule>
    <cfRule type="cellIs" dxfId="1635" priority="3114" operator="equal">
      <formula>"SIM"</formula>
    </cfRule>
  </conditionalFormatting>
  <conditionalFormatting sqref="Y58:Z58 Y65:Y67 Y72:Y75 Y59:Y63 Y69:Y70">
    <cfRule type="cellIs" dxfId="1634" priority="3109" operator="equal">
      <formula>"OPORTUNIDADE"</formula>
    </cfRule>
  </conditionalFormatting>
  <conditionalFormatting sqref="Y58:Z58 Y65:Y67 Y72:Y75 Y59:Y63 Y69:Y70">
    <cfRule type="cellIs" dxfId="1633" priority="3107" operator="equal">
      <formula>"NÃO"</formula>
    </cfRule>
    <cfRule type="cellIs" dxfId="1632" priority="3108" operator="equal">
      <formula>"SIM"</formula>
    </cfRule>
  </conditionalFormatting>
  <conditionalFormatting sqref="Z59">
    <cfRule type="cellIs" dxfId="1631" priority="3106" operator="equal">
      <formula>"OPORTUNIDADE"</formula>
    </cfRule>
  </conditionalFormatting>
  <conditionalFormatting sqref="Z59">
    <cfRule type="cellIs" dxfId="1630" priority="3104" operator="equal">
      <formula>"NÃO"</formula>
    </cfRule>
    <cfRule type="cellIs" dxfId="1629" priority="3105" operator="equal">
      <formula>"SIM"</formula>
    </cfRule>
  </conditionalFormatting>
  <conditionalFormatting sqref="Z59">
    <cfRule type="cellIs" dxfId="1628" priority="3103" operator="equal">
      <formula>"OPORTUNIDADE"</formula>
    </cfRule>
  </conditionalFormatting>
  <conditionalFormatting sqref="Z59">
    <cfRule type="cellIs" dxfId="1627" priority="3101" operator="equal">
      <formula>"NÃO"</formula>
    </cfRule>
    <cfRule type="cellIs" dxfId="1626" priority="3102" operator="equal">
      <formula>"SIM"</formula>
    </cfRule>
  </conditionalFormatting>
  <conditionalFormatting sqref="Z59">
    <cfRule type="cellIs" dxfId="1625" priority="3100" operator="equal">
      <formula>"OPORTUNIDADE"</formula>
    </cfRule>
  </conditionalFormatting>
  <conditionalFormatting sqref="Z59">
    <cfRule type="cellIs" dxfId="1624" priority="3098" operator="equal">
      <formula>"NÃO"</formula>
    </cfRule>
    <cfRule type="cellIs" dxfId="1623" priority="3099" operator="equal">
      <formula>"SIM"</formula>
    </cfRule>
  </conditionalFormatting>
  <conditionalFormatting sqref="Z59">
    <cfRule type="cellIs" dxfId="1622" priority="3097" operator="equal">
      <formula>"OPORTUNIDADE"</formula>
    </cfRule>
  </conditionalFormatting>
  <conditionalFormatting sqref="Z59">
    <cfRule type="cellIs" dxfId="1621" priority="3095" operator="equal">
      <formula>"NÃO"</formula>
    </cfRule>
    <cfRule type="cellIs" dxfId="1620" priority="3096" operator="equal">
      <formula>"SIM"</formula>
    </cfRule>
  </conditionalFormatting>
  <conditionalFormatting sqref="Z59">
    <cfRule type="cellIs" dxfId="1619" priority="3094" operator="equal">
      <formula>"OPORTUNIDADE"</formula>
    </cfRule>
  </conditionalFormatting>
  <conditionalFormatting sqref="Z59">
    <cfRule type="cellIs" dxfId="1618" priority="3092" operator="equal">
      <formula>"NÃO"</formula>
    </cfRule>
    <cfRule type="cellIs" dxfId="1617" priority="3093" operator="equal">
      <formula>"SIM"</formula>
    </cfRule>
  </conditionalFormatting>
  <conditionalFormatting sqref="Z59">
    <cfRule type="cellIs" dxfId="1616" priority="3091" operator="equal">
      <formula>"OPORTUNIDADE"</formula>
    </cfRule>
  </conditionalFormatting>
  <conditionalFormatting sqref="Z59">
    <cfRule type="cellIs" dxfId="1615" priority="3089" operator="equal">
      <formula>"NÃO"</formula>
    </cfRule>
    <cfRule type="cellIs" dxfId="1614" priority="3090" operator="equal">
      <formula>"SIM"</formula>
    </cfRule>
  </conditionalFormatting>
  <conditionalFormatting sqref="Z59">
    <cfRule type="cellIs" dxfId="1613" priority="3088" operator="equal">
      <formula>"OPORTUNIDADE"</formula>
    </cfRule>
  </conditionalFormatting>
  <conditionalFormatting sqref="Z59">
    <cfRule type="cellIs" dxfId="1612" priority="3086" operator="equal">
      <formula>"NÃO"</formula>
    </cfRule>
    <cfRule type="cellIs" dxfId="1611" priority="3087" operator="equal">
      <formula>"SIM"</formula>
    </cfRule>
  </conditionalFormatting>
  <conditionalFormatting sqref="Z59">
    <cfRule type="cellIs" dxfId="1610" priority="3085" operator="equal">
      <formula>"OPORTUNIDADE"</formula>
    </cfRule>
  </conditionalFormatting>
  <conditionalFormatting sqref="Z59">
    <cfRule type="cellIs" dxfId="1609" priority="3083" operator="equal">
      <formula>"NÃO"</formula>
    </cfRule>
    <cfRule type="cellIs" dxfId="1608" priority="3084" operator="equal">
      <formula>"SIM"</formula>
    </cfRule>
  </conditionalFormatting>
  <conditionalFormatting sqref="Z59">
    <cfRule type="cellIs" dxfId="1607" priority="3082" operator="equal">
      <formula>"OPORTUNIDADE"</formula>
    </cfRule>
  </conditionalFormatting>
  <conditionalFormatting sqref="Z59">
    <cfRule type="cellIs" dxfId="1606" priority="3080" operator="equal">
      <formula>"NÃO"</formula>
    </cfRule>
    <cfRule type="cellIs" dxfId="1605" priority="3081" operator="equal">
      <formula>"SIM"</formula>
    </cfRule>
  </conditionalFormatting>
  <conditionalFormatting sqref="Z59">
    <cfRule type="cellIs" dxfId="1604" priority="3079" operator="equal">
      <formula>"OPORTUNIDADE"</formula>
    </cfRule>
  </conditionalFormatting>
  <conditionalFormatting sqref="Z59">
    <cfRule type="cellIs" dxfId="1603" priority="3077" operator="equal">
      <formula>"NÃO"</formula>
    </cfRule>
    <cfRule type="cellIs" dxfId="1602" priority="3078" operator="equal">
      <formula>"SIM"</formula>
    </cfRule>
  </conditionalFormatting>
  <conditionalFormatting sqref="Z59">
    <cfRule type="cellIs" dxfId="1601" priority="3076" operator="equal">
      <formula>"OPORTUNIDADE"</formula>
    </cfRule>
  </conditionalFormatting>
  <conditionalFormatting sqref="Z59">
    <cfRule type="cellIs" dxfId="1600" priority="3074" operator="equal">
      <formula>"NÃO"</formula>
    </cfRule>
    <cfRule type="cellIs" dxfId="1599" priority="3075" operator="equal">
      <formula>"SIM"</formula>
    </cfRule>
  </conditionalFormatting>
  <conditionalFormatting sqref="Z59">
    <cfRule type="cellIs" dxfId="1598" priority="3073" operator="equal">
      <formula>"OPORTUNIDADE"</formula>
    </cfRule>
  </conditionalFormatting>
  <conditionalFormatting sqref="Z59">
    <cfRule type="cellIs" dxfId="1597" priority="3071" operator="equal">
      <formula>"NÃO"</formula>
    </cfRule>
    <cfRule type="cellIs" dxfId="1596" priority="3072" operator="equal">
      <formula>"SIM"</formula>
    </cfRule>
  </conditionalFormatting>
  <conditionalFormatting sqref="Z59">
    <cfRule type="cellIs" dxfId="1595" priority="3070" operator="equal">
      <formula>"OPORTUNIDADE"</formula>
    </cfRule>
  </conditionalFormatting>
  <conditionalFormatting sqref="Z59">
    <cfRule type="cellIs" dxfId="1594" priority="3068" operator="equal">
      <formula>"NÃO"</formula>
    </cfRule>
    <cfRule type="cellIs" dxfId="1593" priority="3069" operator="equal">
      <formula>"SIM"</formula>
    </cfRule>
  </conditionalFormatting>
  <conditionalFormatting sqref="Z59">
    <cfRule type="cellIs" dxfId="1592" priority="3067" operator="equal">
      <formula>"OPORTUNIDADE"</formula>
    </cfRule>
  </conditionalFormatting>
  <conditionalFormatting sqref="Z59">
    <cfRule type="cellIs" dxfId="1591" priority="3065" operator="equal">
      <formula>"NÃO"</formula>
    </cfRule>
    <cfRule type="cellIs" dxfId="1590" priority="3066" operator="equal">
      <formula>"SIM"</formula>
    </cfRule>
  </conditionalFormatting>
  <conditionalFormatting sqref="Z59">
    <cfRule type="cellIs" dxfId="1589" priority="3064" operator="equal">
      <formula>"OPORTUNIDADE"</formula>
    </cfRule>
  </conditionalFormatting>
  <conditionalFormatting sqref="Z59">
    <cfRule type="cellIs" dxfId="1588" priority="3062" operator="equal">
      <formula>"NÃO"</formula>
    </cfRule>
    <cfRule type="cellIs" dxfId="1587" priority="3063" operator="equal">
      <formula>"SIM"</formula>
    </cfRule>
  </conditionalFormatting>
  <conditionalFormatting sqref="Z59">
    <cfRule type="cellIs" dxfId="1586" priority="3061" operator="equal">
      <formula>"OPORTUNIDADE"</formula>
    </cfRule>
  </conditionalFormatting>
  <conditionalFormatting sqref="Z59">
    <cfRule type="cellIs" dxfId="1585" priority="3059" operator="equal">
      <formula>"NÃO"</formula>
    </cfRule>
    <cfRule type="cellIs" dxfId="1584" priority="3060" operator="equal">
      <formula>"SIM"</formula>
    </cfRule>
  </conditionalFormatting>
  <conditionalFormatting sqref="Z59">
    <cfRule type="cellIs" dxfId="1583" priority="3058" operator="equal">
      <formula>"OPORTUNIDADE"</formula>
    </cfRule>
  </conditionalFormatting>
  <conditionalFormatting sqref="Z59">
    <cfRule type="cellIs" dxfId="1582" priority="3056" operator="equal">
      <formula>"NÃO"</formula>
    </cfRule>
    <cfRule type="cellIs" dxfId="1581" priority="3057" operator="equal">
      <formula>"SIM"</formula>
    </cfRule>
  </conditionalFormatting>
  <conditionalFormatting sqref="Z59">
    <cfRule type="cellIs" dxfId="1580" priority="3055" operator="equal">
      <formula>"OPORTUNIDADE"</formula>
    </cfRule>
  </conditionalFormatting>
  <conditionalFormatting sqref="Z59">
    <cfRule type="cellIs" dxfId="1579" priority="3053" operator="equal">
      <formula>"NÃO"</formula>
    </cfRule>
    <cfRule type="cellIs" dxfId="1578" priority="3054" operator="equal">
      <formula>"SIM"</formula>
    </cfRule>
  </conditionalFormatting>
  <conditionalFormatting sqref="Z59">
    <cfRule type="cellIs" dxfId="1577" priority="3052" operator="equal">
      <formula>"OPORTUNIDADE"</formula>
    </cfRule>
  </conditionalFormatting>
  <conditionalFormatting sqref="Z59">
    <cfRule type="cellIs" dxfId="1576" priority="3050" operator="equal">
      <formula>"NÃO"</formula>
    </cfRule>
    <cfRule type="cellIs" dxfId="1575" priority="3051" operator="equal">
      <formula>"SIM"</formula>
    </cfRule>
  </conditionalFormatting>
  <conditionalFormatting sqref="Z59">
    <cfRule type="cellIs" dxfId="1574" priority="3049" operator="equal">
      <formula>"OPORTUNIDADE"</formula>
    </cfRule>
  </conditionalFormatting>
  <conditionalFormatting sqref="Z59">
    <cfRule type="cellIs" dxfId="1573" priority="3047" operator="equal">
      <formula>"NÃO"</formula>
    </cfRule>
    <cfRule type="cellIs" dxfId="1572" priority="3048" operator="equal">
      <formula>"SIM"</formula>
    </cfRule>
  </conditionalFormatting>
  <conditionalFormatting sqref="Z59">
    <cfRule type="cellIs" dxfId="1571" priority="3046" operator="equal">
      <formula>"OPORTUNIDADE"</formula>
    </cfRule>
  </conditionalFormatting>
  <conditionalFormatting sqref="Z59">
    <cfRule type="cellIs" dxfId="1570" priority="3044" operator="equal">
      <formula>"NÃO"</formula>
    </cfRule>
    <cfRule type="cellIs" dxfId="1569" priority="3045" operator="equal">
      <formula>"SIM"</formula>
    </cfRule>
  </conditionalFormatting>
  <conditionalFormatting sqref="Z59">
    <cfRule type="cellIs" dxfId="1568" priority="3043" operator="equal">
      <formula>"OPORTUNIDADE"</formula>
    </cfRule>
  </conditionalFormatting>
  <conditionalFormatting sqref="Z59">
    <cfRule type="cellIs" dxfId="1567" priority="3041" operator="equal">
      <formula>"NÃO"</formula>
    </cfRule>
    <cfRule type="cellIs" dxfId="1566" priority="3042" operator="equal">
      <formula>"SIM"</formula>
    </cfRule>
  </conditionalFormatting>
  <conditionalFormatting sqref="Z59">
    <cfRule type="cellIs" dxfId="1565" priority="3040" operator="equal">
      <formula>"OPORTUNIDADE"</formula>
    </cfRule>
  </conditionalFormatting>
  <conditionalFormatting sqref="Z59">
    <cfRule type="cellIs" dxfId="1564" priority="3038" operator="equal">
      <formula>"NÃO"</formula>
    </cfRule>
    <cfRule type="cellIs" dxfId="1563" priority="3039" operator="equal">
      <formula>"SIM"</formula>
    </cfRule>
  </conditionalFormatting>
  <conditionalFormatting sqref="Y59">
    <cfRule type="cellIs" dxfId="1562" priority="3037" operator="equal">
      <formula>"OPORTUNIDADE"</formula>
    </cfRule>
  </conditionalFormatting>
  <conditionalFormatting sqref="Y59">
    <cfRule type="cellIs" dxfId="1561" priority="3035" operator="equal">
      <formula>"NÃO"</formula>
    </cfRule>
    <cfRule type="cellIs" dxfId="1560" priority="3036" operator="equal">
      <formula>"SIM"</formula>
    </cfRule>
  </conditionalFormatting>
  <conditionalFormatting sqref="Y59">
    <cfRule type="cellIs" dxfId="1559" priority="3034" operator="equal">
      <formula>"OPORTUNIDADE"</formula>
    </cfRule>
  </conditionalFormatting>
  <conditionalFormatting sqref="Y59">
    <cfRule type="cellIs" dxfId="1558" priority="3032" operator="equal">
      <formula>"NÃO"</formula>
    </cfRule>
    <cfRule type="cellIs" dxfId="1557" priority="3033" operator="equal">
      <formula>"SIM"</formula>
    </cfRule>
  </conditionalFormatting>
  <conditionalFormatting sqref="Y59">
    <cfRule type="cellIs" dxfId="1556" priority="3031" operator="equal">
      <formula>"OPORTUNIDADE"</formula>
    </cfRule>
  </conditionalFormatting>
  <conditionalFormatting sqref="Y59">
    <cfRule type="cellIs" dxfId="1555" priority="3029" operator="equal">
      <formula>"NÃO"</formula>
    </cfRule>
    <cfRule type="cellIs" dxfId="1554" priority="3030" operator="equal">
      <formula>"SIM"</formula>
    </cfRule>
  </conditionalFormatting>
  <conditionalFormatting sqref="Y59">
    <cfRule type="cellIs" dxfId="1553" priority="3028" operator="equal">
      <formula>"OPORTUNIDADE"</formula>
    </cfRule>
  </conditionalFormatting>
  <conditionalFormatting sqref="Y59">
    <cfRule type="cellIs" dxfId="1552" priority="3026" operator="equal">
      <formula>"NÃO"</formula>
    </cfRule>
    <cfRule type="cellIs" dxfId="1551" priority="3027" operator="equal">
      <formula>"SIM"</formula>
    </cfRule>
  </conditionalFormatting>
  <conditionalFormatting sqref="Z59">
    <cfRule type="cellIs" dxfId="1550" priority="3025" operator="equal">
      <formula>"OPORTUNIDADE"</formula>
    </cfRule>
  </conditionalFormatting>
  <conditionalFormatting sqref="Z59">
    <cfRule type="cellIs" dxfId="1549" priority="3023" operator="equal">
      <formula>"NÃO"</formula>
    </cfRule>
    <cfRule type="cellIs" dxfId="1548" priority="3024" operator="equal">
      <formula>"SIM"</formula>
    </cfRule>
  </conditionalFormatting>
  <conditionalFormatting sqref="Z59">
    <cfRule type="cellIs" dxfId="1547" priority="3022" operator="equal">
      <formula>"OPORTUNIDADE"</formula>
    </cfRule>
  </conditionalFormatting>
  <conditionalFormatting sqref="Z59">
    <cfRule type="cellIs" dxfId="1546" priority="3020" operator="equal">
      <formula>"NÃO"</formula>
    </cfRule>
    <cfRule type="cellIs" dxfId="1545" priority="3021" operator="equal">
      <formula>"SIM"</formula>
    </cfRule>
  </conditionalFormatting>
  <conditionalFormatting sqref="Z59">
    <cfRule type="cellIs" dxfId="1544" priority="3019" operator="equal">
      <formula>"OPORTUNIDADE"</formula>
    </cfRule>
  </conditionalFormatting>
  <conditionalFormatting sqref="Z59">
    <cfRule type="cellIs" dxfId="1543" priority="3017" operator="equal">
      <formula>"NÃO"</formula>
    </cfRule>
    <cfRule type="cellIs" dxfId="1542" priority="3018" operator="equal">
      <formula>"SIM"</formula>
    </cfRule>
  </conditionalFormatting>
  <conditionalFormatting sqref="Z59">
    <cfRule type="cellIs" dxfId="1541" priority="3016" operator="equal">
      <formula>"OPORTUNIDADE"</formula>
    </cfRule>
  </conditionalFormatting>
  <conditionalFormatting sqref="Z59">
    <cfRule type="cellIs" dxfId="1540" priority="3014" operator="equal">
      <formula>"NÃO"</formula>
    </cfRule>
    <cfRule type="cellIs" dxfId="1539" priority="3015" operator="equal">
      <formula>"SIM"</formula>
    </cfRule>
  </conditionalFormatting>
  <conditionalFormatting sqref="Z59">
    <cfRule type="cellIs" dxfId="1538" priority="3013" operator="equal">
      <formula>"OPORTUNIDADE"</formula>
    </cfRule>
  </conditionalFormatting>
  <conditionalFormatting sqref="Z59">
    <cfRule type="cellIs" dxfId="1537" priority="3011" operator="equal">
      <formula>"NÃO"</formula>
    </cfRule>
    <cfRule type="cellIs" dxfId="1536" priority="3012" operator="equal">
      <formula>"SIM"</formula>
    </cfRule>
  </conditionalFormatting>
  <conditionalFormatting sqref="Z59">
    <cfRule type="cellIs" dxfId="1535" priority="3010" operator="equal">
      <formula>"OPORTUNIDADE"</formula>
    </cfRule>
  </conditionalFormatting>
  <conditionalFormatting sqref="Z59">
    <cfRule type="cellIs" dxfId="1534" priority="3008" operator="equal">
      <formula>"NÃO"</formula>
    </cfRule>
    <cfRule type="cellIs" dxfId="1533" priority="3009" operator="equal">
      <formula>"SIM"</formula>
    </cfRule>
  </conditionalFormatting>
  <conditionalFormatting sqref="Z59">
    <cfRule type="cellIs" dxfId="1532" priority="3007" operator="equal">
      <formula>"OPORTUNIDADE"</formula>
    </cfRule>
  </conditionalFormatting>
  <conditionalFormatting sqref="Z59">
    <cfRule type="cellIs" dxfId="1531" priority="3005" operator="equal">
      <formula>"NÃO"</formula>
    </cfRule>
    <cfRule type="cellIs" dxfId="1530" priority="3006" operator="equal">
      <formula>"SIM"</formula>
    </cfRule>
  </conditionalFormatting>
  <conditionalFormatting sqref="Z59">
    <cfRule type="cellIs" dxfId="1529" priority="3004" operator="equal">
      <formula>"OPORTUNIDADE"</formula>
    </cfRule>
  </conditionalFormatting>
  <conditionalFormatting sqref="Z59">
    <cfRule type="cellIs" dxfId="1528" priority="3002" operator="equal">
      <formula>"NÃO"</formula>
    </cfRule>
    <cfRule type="cellIs" dxfId="1527" priority="3003" operator="equal">
      <formula>"SIM"</formula>
    </cfRule>
  </conditionalFormatting>
  <conditionalFormatting sqref="Z59">
    <cfRule type="cellIs" dxfId="1526" priority="3001" operator="equal">
      <formula>"OPORTUNIDADE"</formula>
    </cfRule>
  </conditionalFormatting>
  <conditionalFormatting sqref="Z59">
    <cfRule type="cellIs" dxfId="1525" priority="2999" operator="equal">
      <formula>"NÃO"</formula>
    </cfRule>
    <cfRule type="cellIs" dxfId="1524" priority="3000" operator="equal">
      <formula>"SIM"</formula>
    </cfRule>
  </conditionalFormatting>
  <conditionalFormatting sqref="Z59">
    <cfRule type="cellIs" dxfId="1523" priority="2998" operator="equal">
      <formula>"OPORTUNIDADE"</formula>
    </cfRule>
  </conditionalFormatting>
  <conditionalFormatting sqref="Z59">
    <cfRule type="cellIs" dxfId="1522" priority="2996" operator="equal">
      <formula>"NÃO"</formula>
    </cfRule>
    <cfRule type="cellIs" dxfId="1521" priority="2997" operator="equal">
      <formula>"SIM"</formula>
    </cfRule>
  </conditionalFormatting>
  <conditionalFormatting sqref="Z59">
    <cfRule type="cellIs" dxfId="1520" priority="2995" operator="equal">
      <formula>"OPORTUNIDADE"</formula>
    </cfRule>
  </conditionalFormatting>
  <conditionalFormatting sqref="Z59">
    <cfRule type="cellIs" dxfId="1519" priority="2993" operator="equal">
      <formula>"NÃO"</formula>
    </cfRule>
    <cfRule type="cellIs" dxfId="1518" priority="2994" operator="equal">
      <formula>"SIM"</formula>
    </cfRule>
  </conditionalFormatting>
  <conditionalFormatting sqref="Z59">
    <cfRule type="cellIs" dxfId="1517" priority="2992" operator="equal">
      <formula>"OPORTUNIDADE"</formula>
    </cfRule>
  </conditionalFormatting>
  <conditionalFormatting sqref="Z59">
    <cfRule type="cellIs" dxfId="1516" priority="2990" operator="equal">
      <formula>"NÃO"</formula>
    </cfRule>
    <cfRule type="cellIs" dxfId="1515" priority="2991" operator="equal">
      <formula>"SIM"</formula>
    </cfRule>
  </conditionalFormatting>
  <conditionalFormatting sqref="Z59">
    <cfRule type="cellIs" dxfId="1514" priority="2989" operator="equal">
      <formula>"OPORTUNIDADE"</formula>
    </cfRule>
  </conditionalFormatting>
  <conditionalFormatting sqref="Z59">
    <cfRule type="cellIs" dxfId="1513" priority="2987" operator="equal">
      <formula>"NÃO"</formula>
    </cfRule>
    <cfRule type="cellIs" dxfId="1512" priority="2988" operator="equal">
      <formula>"SIM"</formula>
    </cfRule>
  </conditionalFormatting>
  <conditionalFormatting sqref="Y59">
    <cfRule type="cellIs" dxfId="1511" priority="2986" operator="equal">
      <formula>"OPORTUNIDADE"</formula>
    </cfRule>
  </conditionalFormatting>
  <conditionalFormatting sqref="Y59">
    <cfRule type="cellIs" dxfId="1510" priority="2984" operator="equal">
      <formula>"NÃO"</formula>
    </cfRule>
    <cfRule type="cellIs" dxfId="1509" priority="2985" operator="equal">
      <formula>"SIM"</formula>
    </cfRule>
  </conditionalFormatting>
  <conditionalFormatting sqref="Y59">
    <cfRule type="cellIs" dxfId="1508" priority="2983" operator="equal">
      <formula>"OPORTUNIDADE"</formula>
    </cfRule>
  </conditionalFormatting>
  <conditionalFormatting sqref="Y59">
    <cfRule type="cellIs" dxfId="1507" priority="2981" operator="equal">
      <formula>"NÃO"</formula>
    </cfRule>
    <cfRule type="cellIs" dxfId="1506" priority="2982" operator="equal">
      <formula>"SIM"</formula>
    </cfRule>
  </conditionalFormatting>
  <conditionalFormatting sqref="Y59">
    <cfRule type="cellIs" dxfId="1505" priority="2980" operator="equal">
      <formula>"OPORTUNIDADE"</formula>
    </cfRule>
  </conditionalFormatting>
  <conditionalFormatting sqref="Y59">
    <cfRule type="cellIs" dxfId="1504" priority="2978" operator="equal">
      <formula>"NÃO"</formula>
    </cfRule>
    <cfRule type="cellIs" dxfId="1503" priority="2979" operator="equal">
      <formula>"SIM"</formula>
    </cfRule>
  </conditionalFormatting>
  <conditionalFormatting sqref="Y59">
    <cfRule type="cellIs" dxfId="1502" priority="2977" operator="equal">
      <formula>"OPORTUNIDADE"</formula>
    </cfRule>
  </conditionalFormatting>
  <conditionalFormatting sqref="Y59">
    <cfRule type="cellIs" dxfId="1501" priority="2975" operator="equal">
      <formula>"NÃO"</formula>
    </cfRule>
    <cfRule type="cellIs" dxfId="1500" priority="2976" operator="equal">
      <formula>"SIM"</formula>
    </cfRule>
  </conditionalFormatting>
  <conditionalFormatting sqref="Y46:Z46">
    <cfRule type="cellIs" dxfId="1499" priority="2974" operator="equal">
      <formula>"OPORTUNIDADE"</formula>
    </cfRule>
  </conditionalFormatting>
  <conditionalFormatting sqref="Y46:Z46">
    <cfRule type="cellIs" dxfId="1498" priority="2972" operator="equal">
      <formula>"NÃO"</formula>
    </cfRule>
    <cfRule type="cellIs" dxfId="1497" priority="2973" operator="equal">
      <formula>"SIM"</formula>
    </cfRule>
  </conditionalFormatting>
  <conditionalFormatting sqref="Z47">
    <cfRule type="cellIs" dxfId="1496" priority="2971" operator="equal">
      <formula>"OPORTUNIDADE"</formula>
    </cfRule>
  </conditionalFormatting>
  <conditionalFormatting sqref="Z47">
    <cfRule type="cellIs" dxfId="1495" priority="2969" operator="equal">
      <formula>"NÃO"</formula>
    </cfRule>
    <cfRule type="cellIs" dxfId="1494" priority="2970" operator="equal">
      <formula>"SIM"</formula>
    </cfRule>
  </conditionalFormatting>
  <conditionalFormatting sqref="Z47">
    <cfRule type="cellIs" dxfId="1493" priority="2968" operator="equal">
      <formula>"OPORTUNIDADE"</formula>
    </cfRule>
  </conditionalFormatting>
  <conditionalFormatting sqref="Z47">
    <cfRule type="cellIs" dxfId="1492" priority="2966" operator="equal">
      <formula>"NÃO"</formula>
    </cfRule>
    <cfRule type="cellIs" dxfId="1491" priority="2967" operator="equal">
      <formula>"SIM"</formula>
    </cfRule>
  </conditionalFormatting>
  <conditionalFormatting sqref="Z47">
    <cfRule type="cellIs" dxfId="1490" priority="2965" operator="equal">
      <formula>"OPORTUNIDADE"</formula>
    </cfRule>
  </conditionalFormatting>
  <conditionalFormatting sqref="Z47">
    <cfRule type="cellIs" dxfId="1489" priority="2963" operator="equal">
      <formula>"NÃO"</formula>
    </cfRule>
    <cfRule type="cellIs" dxfId="1488" priority="2964" operator="equal">
      <formula>"SIM"</formula>
    </cfRule>
  </conditionalFormatting>
  <conditionalFormatting sqref="Z47">
    <cfRule type="cellIs" dxfId="1487" priority="2962" operator="equal">
      <formula>"OPORTUNIDADE"</formula>
    </cfRule>
  </conditionalFormatting>
  <conditionalFormatting sqref="Z47">
    <cfRule type="cellIs" dxfId="1486" priority="2960" operator="equal">
      <formula>"NÃO"</formula>
    </cfRule>
    <cfRule type="cellIs" dxfId="1485" priority="2961" operator="equal">
      <formula>"SIM"</formula>
    </cfRule>
  </conditionalFormatting>
  <conditionalFormatting sqref="Z47">
    <cfRule type="cellIs" dxfId="1484" priority="2959" operator="equal">
      <formula>"OPORTUNIDADE"</formula>
    </cfRule>
  </conditionalFormatting>
  <conditionalFormatting sqref="Z47">
    <cfRule type="cellIs" dxfId="1483" priority="2957" operator="equal">
      <formula>"NÃO"</formula>
    </cfRule>
    <cfRule type="cellIs" dxfId="1482" priority="2958" operator="equal">
      <formula>"SIM"</formula>
    </cfRule>
  </conditionalFormatting>
  <conditionalFormatting sqref="Z47">
    <cfRule type="cellIs" dxfId="1481" priority="2956" operator="equal">
      <formula>"OPORTUNIDADE"</formula>
    </cfRule>
  </conditionalFormatting>
  <conditionalFormatting sqref="Z47">
    <cfRule type="cellIs" dxfId="1480" priority="2954" operator="equal">
      <formula>"NÃO"</formula>
    </cfRule>
    <cfRule type="cellIs" dxfId="1479" priority="2955" operator="equal">
      <formula>"SIM"</formula>
    </cfRule>
  </conditionalFormatting>
  <conditionalFormatting sqref="Z47">
    <cfRule type="cellIs" dxfId="1478" priority="2953" operator="equal">
      <formula>"OPORTUNIDADE"</formula>
    </cfRule>
  </conditionalFormatting>
  <conditionalFormatting sqref="Z47">
    <cfRule type="cellIs" dxfId="1477" priority="2951" operator="equal">
      <formula>"NÃO"</formula>
    </cfRule>
    <cfRule type="cellIs" dxfId="1476" priority="2952" operator="equal">
      <formula>"SIM"</formula>
    </cfRule>
  </conditionalFormatting>
  <conditionalFormatting sqref="Z47">
    <cfRule type="cellIs" dxfId="1475" priority="2950" operator="equal">
      <formula>"OPORTUNIDADE"</formula>
    </cfRule>
  </conditionalFormatting>
  <conditionalFormatting sqref="Z47">
    <cfRule type="cellIs" dxfId="1474" priority="2948" operator="equal">
      <formula>"NÃO"</formula>
    </cfRule>
    <cfRule type="cellIs" dxfId="1473" priority="2949" operator="equal">
      <formula>"SIM"</formula>
    </cfRule>
  </conditionalFormatting>
  <conditionalFormatting sqref="Z47">
    <cfRule type="cellIs" dxfId="1472" priority="2947" operator="equal">
      <formula>"OPORTUNIDADE"</formula>
    </cfRule>
  </conditionalFormatting>
  <conditionalFormatting sqref="Z47">
    <cfRule type="cellIs" dxfId="1471" priority="2945" operator="equal">
      <formula>"NÃO"</formula>
    </cfRule>
    <cfRule type="cellIs" dxfId="1470" priority="2946" operator="equal">
      <formula>"SIM"</formula>
    </cfRule>
  </conditionalFormatting>
  <conditionalFormatting sqref="Z47">
    <cfRule type="cellIs" dxfId="1469" priority="2944" operator="equal">
      <formula>"OPORTUNIDADE"</formula>
    </cfRule>
  </conditionalFormatting>
  <conditionalFormatting sqref="Z47">
    <cfRule type="cellIs" dxfId="1468" priority="2942" operator="equal">
      <formula>"NÃO"</formula>
    </cfRule>
    <cfRule type="cellIs" dxfId="1467" priority="2943" operator="equal">
      <formula>"SIM"</formula>
    </cfRule>
  </conditionalFormatting>
  <conditionalFormatting sqref="Z47">
    <cfRule type="cellIs" dxfId="1466" priority="2941" operator="equal">
      <formula>"OPORTUNIDADE"</formula>
    </cfRule>
  </conditionalFormatting>
  <conditionalFormatting sqref="Z47">
    <cfRule type="cellIs" dxfId="1465" priority="2939" operator="equal">
      <formula>"NÃO"</formula>
    </cfRule>
    <cfRule type="cellIs" dxfId="1464" priority="2940" operator="equal">
      <formula>"SIM"</formula>
    </cfRule>
  </conditionalFormatting>
  <conditionalFormatting sqref="Z47">
    <cfRule type="cellIs" dxfId="1463" priority="2938" operator="equal">
      <formula>"OPORTUNIDADE"</formula>
    </cfRule>
  </conditionalFormatting>
  <conditionalFormatting sqref="Z47">
    <cfRule type="cellIs" dxfId="1462" priority="2936" operator="equal">
      <formula>"NÃO"</formula>
    </cfRule>
    <cfRule type="cellIs" dxfId="1461" priority="2937" operator="equal">
      <formula>"SIM"</formula>
    </cfRule>
  </conditionalFormatting>
  <conditionalFormatting sqref="Z47">
    <cfRule type="cellIs" dxfId="1460" priority="2935" operator="equal">
      <formula>"OPORTUNIDADE"</formula>
    </cfRule>
  </conditionalFormatting>
  <conditionalFormatting sqref="Z47">
    <cfRule type="cellIs" dxfId="1459" priority="2933" operator="equal">
      <formula>"NÃO"</formula>
    </cfRule>
    <cfRule type="cellIs" dxfId="1458" priority="2934" operator="equal">
      <formula>"SIM"</formula>
    </cfRule>
  </conditionalFormatting>
  <conditionalFormatting sqref="Z47">
    <cfRule type="cellIs" dxfId="1457" priority="2932" operator="equal">
      <formula>"OPORTUNIDADE"</formula>
    </cfRule>
  </conditionalFormatting>
  <conditionalFormatting sqref="Z47">
    <cfRule type="cellIs" dxfId="1456" priority="2930" operator="equal">
      <formula>"NÃO"</formula>
    </cfRule>
    <cfRule type="cellIs" dxfId="1455" priority="2931" operator="equal">
      <formula>"SIM"</formula>
    </cfRule>
  </conditionalFormatting>
  <conditionalFormatting sqref="Z47">
    <cfRule type="cellIs" dxfId="1454" priority="2929" operator="equal">
      <formula>"OPORTUNIDADE"</formula>
    </cfRule>
  </conditionalFormatting>
  <conditionalFormatting sqref="Z47">
    <cfRule type="cellIs" dxfId="1453" priority="2927" operator="equal">
      <formula>"NÃO"</formula>
    </cfRule>
    <cfRule type="cellIs" dxfId="1452" priority="2928" operator="equal">
      <formula>"SIM"</formula>
    </cfRule>
  </conditionalFormatting>
  <conditionalFormatting sqref="Z47">
    <cfRule type="cellIs" dxfId="1451" priority="2926" operator="equal">
      <formula>"OPORTUNIDADE"</formula>
    </cfRule>
  </conditionalFormatting>
  <conditionalFormatting sqref="Z47">
    <cfRule type="cellIs" dxfId="1450" priority="2924" operator="equal">
      <formula>"NÃO"</formula>
    </cfRule>
    <cfRule type="cellIs" dxfId="1449" priority="2925" operator="equal">
      <formula>"SIM"</formula>
    </cfRule>
  </conditionalFormatting>
  <conditionalFormatting sqref="Z47">
    <cfRule type="cellIs" dxfId="1448" priority="2923" operator="equal">
      <formula>"OPORTUNIDADE"</formula>
    </cfRule>
  </conditionalFormatting>
  <conditionalFormatting sqref="Z47">
    <cfRule type="cellIs" dxfId="1447" priority="2921" operator="equal">
      <formula>"NÃO"</formula>
    </cfRule>
    <cfRule type="cellIs" dxfId="1446" priority="2922" operator="equal">
      <formula>"SIM"</formula>
    </cfRule>
  </conditionalFormatting>
  <conditionalFormatting sqref="Z47">
    <cfRule type="cellIs" dxfId="1445" priority="2920" operator="equal">
      <formula>"OPORTUNIDADE"</formula>
    </cfRule>
  </conditionalFormatting>
  <conditionalFormatting sqref="Z47">
    <cfRule type="cellIs" dxfId="1444" priority="2918" operator="equal">
      <formula>"NÃO"</formula>
    </cfRule>
    <cfRule type="cellIs" dxfId="1443" priority="2919" operator="equal">
      <formula>"SIM"</formula>
    </cfRule>
  </conditionalFormatting>
  <conditionalFormatting sqref="Z47">
    <cfRule type="cellIs" dxfId="1442" priority="2917" operator="equal">
      <formula>"OPORTUNIDADE"</formula>
    </cfRule>
  </conditionalFormatting>
  <conditionalFormatting sqref="Z47">
    <cfRule type="cellIs" dxfId="1441" priority="2915" operator="equal">
      <formula>"NÃO"</formula>
    </cfRule>
    <cfRule type="cellIs" dxfId="1440" priority="2916" operator="equal">
      <formula>"SIM"</formula>
    </cfRule>
  </conditionalFormatting>
  <conditionalFormatting sqref="Z47">
    <cfRule type="cellIs" dxfId="1439" priority="2914" operator="equal">
      <formula>"OPORTUNIDADE"</formula>
    </cfRule>
  </conditionalFormatting>
  <conditionalFormatting sqref="Z47">
    <cfRule type="cellIs" dxfId="1438" priority="2912" operator="equal">
      <formula>"NÃO"</formula>
    </cfRule>
    <cfRule type="cellIs" dxfId="1437" priority="2913" operator="equal">
      <formula>"SIM"</formula>
    </cfRule>
  </conditionalFormatting>
  <conditionalFormatting sqref="Z47">
    <cfRule type="cellIs" dxfId="1436" priority="2911" operator="equal">
      <formula>"OPORTUNIDADE"</formula>
    </cfRule>
  </conditionalFormatting>
  <conditionalFormatting sqref="Z47">
    <cfRule type="cellIs" dxfId="1435" priority="2909" operator="equal">
      <formula>"NÃO"</formula>
    </cfRule>
    <cfRule type="cellIs" dxfId="1434" priority="2910" operator="equal">
      <formula>"SIM"</formula>
    </cfRule>
  </conditionalFormatting>
  <conditionalFormatting sqref="Z47">
    <cfRule type="cellIs" dxfId="1433" priority="2908" operator="equal">
      <formula>"OPORTUNIDADE"</formula>
    </cfRule>
  </conditionalFormatting>
  <conditionalFormatting sqref="Z47">
    <cfRule type="cellIs" dxfId="1432" priority="2906" operator="equal">
      <formula>"NÃO"</formula>
    </cfRule>
    <cfRule type="cellIs" dxfId="1431" priority="2907" operator="equal">
      <formula>"SIM"</formula>
    </cfRule>
  </conditionalFormatting>
  <conditionalFormatting sqref="Z47">
    <cfRule type="cellIs" dxfId="1430" priority="2905" operator="equal">
      <formula>"OPORTUNIDADE"</formula>
    </cfRule>
  </conditionalFormatting>
  <conditionalFormatting sqref="Z47">
    <cfRule type="cellIs" dxfId="1429" priority="2903" operator="equal">
      <formula>"NÃO"</formula>
    </cfRule>
    <cfRule type="cellIs" dxfId="1428" priority="2904" operator="equal">
      <formula>"SIM"</formula>
    </cfRule>
  </conditionalFormatting>
  <conditionalFormatting sqref="Y47:Y56">
    <cfRule type="cellIs" dxfId="1427" priority="2902" operator="equal">
      <formula>"OPORTUNIDADE"</formula>
    </cfRule>
  </conditionalFormatting>
  <conditionalFormatting sqref="Y47:Y56">
    <cfRule type="cellIs" dxfId="1426" priority="2900" operator="equal">
      <formula>"NÃO"</formula>
    </cfRule>
    <cfRule type="cellIs" dxfId="1425" priority="2901" operator="equal">
      <formula>"SIM"</formula>
    </cfRule>
  </conditionalFormatting>
  <conditionalFormatting sqref="Y47:Y56">
    <cfRule type="cellIs" dxfId="1424" priority="2899" operator="equal">
      <formula>"OPORTUNIDADE"</formula>
    </cfRule>
  </conditionalFormatting>
  <conditionalFormatting sqref="Y47:Y56">
    <cfRule type="cellIs" dxfId="1423" priority="2897" operator="equal">
      <formula>"NÃO"</formula>
    </cfRule>
    <cfRule type="cellIs" dxfId="1422" priority="2898" operator="equal">
      <formula>"SIM"</formula>
    </cfRule>
  </conditionalFormatting>
  <conditionalFormatting sqref="Y47:Y56">
    <cfRule type="cellIs" dxfId="1421" priority="2896" operator="equal">
      <formula>"OPORTUNIDADE"</formula>
    </cfRule>
  </conditionalFormatting>
  <conditionalFormatting sqref="Y47:Y56">
    <cfRule type="cellIs" dxfId="1420" priority="2894" operator="equal">
      <formula>"NÃO"</formula>
    </cfRule>
    <cfRule type="cellIs" dxfId="1419" priority="2895" operator="equal">
      <formula>"SIM"</formula>
    </cfRule>
  </conditionalFormatting>
  <conditionalFormatting sqref="Y47:Y56">
    <cfRule type="cellIs" dxfId="1418" priority="2893" operator="equal">
      <formula>"OPORTUNIDADE"</formula>
    </cfRule>
  </conditionalFormatting>
  <conditionalFormatting sqref="Y47:Y56">
    <cfRule type="cellIs" dxfId="1417" priority="2891" operator="equal">
      <formula>"NÃO"</formula>
    </cfRule>
    <cfRule type="cellIs" dxfId="1416" priority="2892" operator="equal">
      <formula>"SIM"</formula>
    </cfRule>
  </conditionalFormatting>
  <conditionalFormatting sqref="Z47">
    <cfRule type="cellIs" dxfId="1415" priority="2890" operator="equal">
      <formula>"OPORTUNIDADE"</formula>
    </cfRule>
  </conditionalFormatting>
  <conditionalFormatting sqref="Z47">
    <cfRule type="cellIs" dxfId="1414" priority="2888" operator="equal">
      <formula>"NÃO"</formula>
    </cfRule>
    <cfRule type="cellIs" dxfId="1413" priority="2889" operator="equal">
      <formula>"SIM"</formula>
    </cfRule>
  </conditionalFormatting>
  <conditionalFormatting sqref="Z47">
    <cfRule type="cellIs" dxfId="1412" priority="2887" operator="equal">
      <formula>"OPORTUNIDADE"</formula>
    </cfRule>
  </conditionalFormatting>
  <conditionalFormatting sqref="Z47">
    <cfRule type="cellIs" dxfId="1411" priority="2885" operator="equal">
      <formula>"NÃO"</formula>
    </cfRule>
    <cfRule type="cellIs" dxfId="1410" priority="2886" operator="equal">
      <formula>"SIM"</formula>
    </cfRule>
  </conditionalFormatting>
  <conditionalFormatting sqref="Z47">
    <cfRule type="cellIs" dxfId="1409" priority="2884" operator="equal">
      <formula>"OPORTUNIDADE"</formula>
    </cfRule>
  </conditionalFormatting>
  <conditionalFormatting sqref="Z47">
    <cfRule type="cellIs" dxfId="1408" priority="2882" operator="equal">
      <formula>"NÃO"</formula>
    </cfRule>
    <cfRule type="cellIs" dxfId="1407" priority="2883" operator="equal">
      <formula>"SIM"</formula>
    </cfRule>
  </conditionalFormatting>
  <conditionalFormatting sqref="Z47">
    <cfRule type="cellIs" dxfId="1406" priority="2881" operator="equal">
      <formula>"OPORTUNIDADE"</formula>
    </cfRule>
  </conditionalFormatting>
  <conditionalFormatting sqref="Z47">
    <cfRule type="cellIs" dxfId="1405" priority="2879" operator="equal">
      <formula>"NÃO"</formula>
    </cfRule>
    <cfRule type="cellIs" dxfId="1404" priority="2880" operator="equal">
      <formula>"SIM"</formula>
    </cfRule>
  </conditionalFormatting>
  <conditionalFormatting sqref="Z47">
    <cfRule type="cellIs" dxfId="1403" priority="2878" operator="equal">
      <formula>"OPORTUNIDADE"</formula>
    </cfRule>
  </conditionalFormatting>
  <conditionalFormatting sqref="Z47">
    <cfRule type="cellIs" dxfId="1402" priority="2876" operator="equal">
      <formula>"NÃO"</formula>
    </cfRule>
    <cfRule type="cellIs" dxfId="1401" priority="2877" operator="equal">
      <formula>"SIM"</formula>
    </cfRule>
  </conditionalFormatting>
  <conditionalFormatting sqref="Z47">
    <cfRule type="cellIs" dxfId="1400" priority="2875" operator="equal">
      <formula>"OPORTUNIDADE"</formula>
    </cfRule>
  </conditionalFormatting>
  <conditionalFormatting sqref="Z47">
    <cfRule type="cellIs" dxfId="1399" priority="2873" operator="equal">
      <formula>"NÃO"</formula>
    </cfRule>
    <cfRule type="cellIs" dxfId="1398" priority="2874" operator="equal">
      <formula>"SIM"</formula>
    </cfRule>
  </conditionalFormatting>
  <conditionalFormatting sqref="Z47">
    <cfRule type="cellIs" dxfId="1397" priority="2872" operator="equal">
      <formula>"OPORTUNIDADE"</formula>
    </cfRule>
  </conditionalFormatting>
  <conditionalFormatting sqref="Z47">
    <cfRule type="cellIs" dxfId="1396" priority="2870" operator="equal">
      <formula>"NÃO"</formula>
    </cfRule>
    <cfRule type="cellIs" dxfId="1395" priority="2871" operator="equal">
      <formula>"SIM"</formula>
    </cfRule>
  </conditionalFormatting>
  <conditionalFormatting sqref="Z47">
    <cfRule type="cellIs" dxfId="1394" priority="2869" operator="equal">
      <formula>"OPORTUNIDADE"</formula>
    </cfRule>
  </conditionalFormatting>
  <conditionalFormatting sqref="Z47">
    <cfRule type="cellIs" dxfId="1393" priority="2867" operator="equal">
      <formula>"NÃO"</formula>
    </cfRule>
    <cfRule type="cellIs" dxfId="1392" priority="2868" operator="equal">
      <formula>"SIM"</formula>
    </cfRule>
  </conditionalFormatting>
  <conditionalFormatting sqref="Z47">
    <cfRule type="cellIs" dxfId="1391" priority="2866" operator="equal">
      <formula>"OPORTUNIDADE"</formula>
    </cfRule>
  </conditionalFormatting>
  <conditionalFormatting sqref="Z47">
    <cfRule type="cellIs" dxfId="1390" priority="2864" operator="equal">
      <formula>"NÃO"</formula>
    </cfRule>
    <cfRule type="cellIs" dxfId="1389" priority="2865" operator="equal">
      <formula>"SIM"</formula>
    </cfRule>
  </conditionalFormatting>
  <conditionalFormatting sqref="Z47">
    <cfRule type="cellIs" dxfId="1388" priority="2863" operator="equal">
      <formula>"OPORTUNIDADE"</formula>
    </cfRule>
  </conditionalFormatting>
  <conditionalFormatting sqref="Z47">
    <cfRule type="cellIs" dxfId="1387" priority="2861" operator="equal">
      <formula>"NÃO"</formula>
    </cfRule>
    <cfRule type="cellIs" dxfId="1386" priority="2862" operator="equal">
      <formula>"SIM"</formula>
    </cfRule>
  </conditionalFormatting>
  <conditionalFormatting sqref="Z47">
    <cfRule type="cellIs" dxfId="1385" priority="2860" operator="equal">
      <formula>"OPORTUNIDADE"</formula>
    </cfRule>
  </conditionalFormatting>
  <conditionalFormatting sqref="Z47">
    <cfRule type="cellIs" dxfId="1384" priority="2858" operator="equal">
      <formula>"NÃO"</formula>
    </cfRule>
    <cfRule type="cellIs" dxfId="1383" priority="2859" operator="equal">
      <formula>"SIM"</formula>
    </cfRule>
  </conditionalFormatting>
  <conditionalFormatting sqref="Z47">
    <cfRule type="cellIs" dxfId="1382" priority="2857" operator="equal">
      <formula>"OPORTUNIDADE"</formula>
    </cfRule>
  </conditionalFormatting>
  <conditionalFormatting sqref="Z47">
    <cfRule type="cellIs" dxfId="1381" priority="2855" operator="equal">
      <formula>"NÃO"</formula>
    </cfRule>
    <cfRule type="cellIs" dxfId="1380" priority="2856" operator="equal">
      <formula>"SIM"</formula>
    </cfRule>
  </conditionalFormatting>
  <conditionalFormatting sqref="Z47">
    <cfRule type="cellIs" dxfId="1379" priority="2854" operator="equal">
      <formula>"OPORTUNIDADE"</formula>
    </cfRule>
  </conditionalFormatting>
  <conditionalFormatting sqref="Z47">
    <cfRule type="cellIs" dxfId="1378" priority="2852" operator="equal">
      <formula>"NÃO"</formula>
    </cfRule>
    <cfRule type="cellIs" dxfId="1377" priority="2853" operator="equal">
      <formula>"SIM"</formula>
    </cfRule>
  </conditionalFormatting>
  <conditionalFormatting sqref="Y47:Y56">
    <cfRule type="cellIs" dxfId="1376" priority="2851" operator="equal">
      <formula>"OPORTUNIDADE"</formula>
    </cfRule>
  </conditionalFormatting>
  <conditionalFormatting sqref="Y47:Y56">
    <cfRule type="cellIs" dxfId="1375" priority="2849" operator="equal">
      <formula>"NÃO"</formula>
    </cfRule>
    <cfRule type="cellIs" dxfId="1374" priority="2850" operator="equal">
      <formula>"SIM"</formula>
    </cfRule>
  </conditionalFormatting>
  <conditionalFormatting sqref="Y47:Y56">
    <cfRule type="cellIs" dxfId="1373" priority="2848" operator="equal">
      <formula>"OPORTUNIDADE"</formula>
    </cfRule>
  </conditionalFormatting>
  <conditionalFormatting sqref="Y47:Y56">
    <cfRule type="cellIs" dxfId="1372" priority="2846" operator="equal">
      <formula>"NÃO"</formula>
    </cfRule>
    <cfRule type="cellIs" dxfId="1371" priority="2847" operator="equal">
      <formula>"SIM"</formula>
    </cfRule>
  </conditionalFormatting>
  <conditionalFormatting sqref="Y47:Y56">
    <cfRule type="cellIs" dxfId="1370" priority="2845" operator="equal">
      <formula>"OPORTUNIDADE"</formula>
    </cfRule>
  </conditionalFormatting>
  <conditionalFormatting sqref="Y47:Y56">
    <cfRule type="cellIs" dxfId="1369" priority="2843" operator="equal">
      <formula>"NÃO"</formula>
    </cfRule>
    <cfRule type="cellIs" dxfId="1368" priority="2844" operator="equal">
      <formula>"SIM"</formula>
    </cfRule>
  </conditionalFormatting>
  <conditionalFormatting sqref="Y47:Y56">
    <cfRule type="cellIs" dxfId="1367" priority="2842" operator="equal">
      <formula>"OPORTUNIDADE"</formula>
    </cfRule>
  </conditionalFormatting>
  <conditionalFormatting sqref="Y47:Y56">
    <cfRule type="cellIs" dxfId="1366" priority="2840" operator="equal">
      <formula>"NÃO"</formula>
    </cfRule>
    <cfRule type="cellIs" dxfId="1365" priority="2841" operator="equal">
      <formula>"SIM"</formula>
    </cfRule>
  </conditionalFormatting>
  <conditionalFormatting sqref="Z55">
    <cfRule type="cellIs" dxfId="1364" priority="2839" operator="equal">
      <formula>"OPORTUNIDADE"</formula>
    </cfRule>
  </conditionalFormatting>
  <conditionalFormatting sqref="Z55">
    <cfRule type="cellIs" dxfId="1363" priority="2837" operator="equal">
      <formula>"NÃO"</formula>
    </cfRule>
    <cfRule type="cellIs" dxfId="1362" priority="2838" operator="equal">
      <formula>"SIM"</formula>
    </cfRule>
  </conditionalFormatting>
  <conditionalFormatting sqref="Z55">
    <cfRule type="cellIs" dxfId="1361" priority="2836" operator="equal">
      <formula>"OPORTUNIDADE"</formula>
    </cfRule>
  </conditionalFormatting>
  <conditionalFormatting sqref="Z55">
    <cfRule type="cellIs" dxfId="1360" priority="2834" operator="equal">
      <formula>"NÃO"</formula>
    </cfRule>
    <cfRule type="cellIs" dxfId="1359" priority="2835" operator="equal">
      <formula>"SIM"</formula>
    </cfRule>
  </conditionalFormatting>
  <conditionalFormatting sqref="Z55">
    <cfRule type="cellIs" dxfId="1358" priority="2833" operator="equal">
      <formula>"OPORTUNIDADE"</formula>
    </cfRule>
  </conditionalFormatting>
  <conditionalFormatting sqref="Z55">
    <cfRule type="cellIs" dxfId="1357" priority="2831" operator="equal">
      <formula>"NÃO"</formula>
    </cfRule>
    <cfRule type="cellIs" dxfId="1356" priority="2832" operator="equal">
      <formula>"SIM"</formula>
    </cfRule>
  </conditionalFormatting>
  <conditionalFormatting sqref="Z55">
    <cfRule type="cellIs" dxfId="1355" priority="2830" operator="equal">
      <formula>"OPORTUNIDADE"</formula>
    </cfRule>
  </conditionalFormatting>
  <conditionalFormatting sqref="Z55">
    <cfRule type="cellIs" dxfId="1354" priority="2828" operator="equal">
      <formula>"NÃO"</formula>
    </cfRule>
    <cfRule type="cellIs" dxfId="1353" priority="2829" operator="equal">
      <formula>"SIM"</formula>
    </cfRule>
  </conditionalFormatting>
  <conditionalFormatting sqref="Z55">
    <cfRule type="cellIs" dxfId="1352" priority="2827" operator="equal">
      <formula>"OPORTUNIDADE"</formula>
    </cfRule>
  </conditionalFormatting>
  <conditionalFormatting sqref="Z55">
    <cfRule type="cellIs" dxfId="1351" priority="2825" operator="equal">
      <formula>"NÃO"</formula>
    </cfRule>
    <cfRule type="cellIs" dxfId="1350" priority="2826" operator="equal">
      <formula>"SIM"</formula>
    </cfRule>
  </conditionalFormatting>
  <conditionalFormatting sqref="Z55">
    <cfRule type="cellIs" dxfId="1349" priority="2824" operator="equal">
      <formula>"OPORTUNIDADE"</formula>
    </cfRule>
  </conditionalFormatting>
  <conditionalFormatting sqref="Z55">
    <cfRule type="cellIs" dxfId="1348" priority="2822" operator="equal">
      <formula>"NÃO"</formula>
    </cfRule>
    <cfRule type="cellIs" dxfId="1347" priority="2823" operator="equal">
      <formula>"SIM"</formula>
    </cfRule>
  </conditionalFormatting>
  <conditionalFormatting sqref="Z55">
    <cfRule type="cellIs" dxfId="1346" priority="2821" operator="equal">
      <formula>"OPORTUNIDADE"</formula>
    </cfRule>
  </conditionalFormatting>
  <conditionalFormatting sqref="Z55">
    <cfRule type="cellIs" dxfId="1345" priority="2819" operator="equal">
      <formula>"NÃO"</formula>
    </cfRule>
    <cfRule type="cellIs" dxfId="1344" priority="2820" operator="equal">
      <formula>"SIM"</formula>
    </cfRule>
  </conditionalFormatting>
  <conditionalFormatting sqref="BK44">
    <cfRule type="iconSet" priority="280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80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80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80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80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800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79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798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343" priority="2797" operator="equal">
      <formula>"OPORTUNIDADE"</formula>
    </cfRule>
  </conditionalFormatting>
  <conditionalFormatting sqref="Y82:Z82">
    <cfRule type="cellIs" dxfId="1342" priority="2795" operator="equal">
      <formula>"NÃO"</formula>
    </cfRule>
    <cfRule type="cellIs" dxfId="1341" priority="2796" operator="equal">
      <formula>"SIM"</formula>
    </cfRule>
  </conditionalFormatting>
  <conditionalFormatting sqref="Y82:Z82">
    <cfRule type="cellIs" dxfId="1340" priority="2794" operator="equal">
      <formula>"OPORTUNIDADE"</formula>
    </cfRule>
  </conditionalFormatting>
  <conditionalFormatting sqref="Y82:Z82">
    <cfRule type="cellIs" dxfId="1339" priority="2792" operator="equal">
      <formula>"NÃO"</formula>
    </cfRule>
    <cfRule type="cellIs" dxfId="1338" priority="2793" operator="equal">
      <formula>"SIM"</formula>
    </cfRule>
  </conditionalFormatting>
  <conditionalFormatting sqref="Y82">
    <cfRule type="cellIs" dxfId="1337" priority="2791" operator="equal">
      <formula>"OPORTUNIDADE"</formula>
    </cfRule>
  </conditionalFormatting>
  <conditionalFormatting sqref="Y82">
    <cfRule type="cellIs" dxfId="1336" priority="2789" operator="equal">
      <formula>"NÃO"</formula>
    </cfRule>
    <cfRule type="cellIs" dxfId="1335" priority="2790" operator="equal">
      <formula>"SIM"</formula>
    </cfRule>
  </conditionalFormatting>
  <conditionalFormatting sqref="Y82:Z82">
    <cfRule type="cellIs" dxfId="1334" priority="2788" operator="equal">
      <formula>"OPORTUNIDADE"</formula>
    </cfRule>
  </conditionalFormatting>
  <conditionalFormatting sqref="Y82:Z82">
    <cfRule type="cellIs" dxfId="1333" priority="2786" operator="equal">
      <formula>"NÃO"</formula>
    </cfRule>
    <cfRule type="cellIs" dxfId="1332" priority="2787" operator="equal">
      <formula>"SIM"</formula>
    </cfRule>
  </conditionalFormatting>
  <conditionalFormatting sqref="Y83">
    <cfRule type="cellIs" dxfId="1331" priority="2785" operator="equal">
      <formula>"OPORTUNIDADE"</formula>
    </cfRule>
  </conditionalFormatting>
  <conditionalFormatting sqref="Y83">
    <cfRule type="cellIs" dxfId="1330" priority="2783" operator="equal">
      <formula>"NÃO"</formula>
    </cfRule>
    <cfRule type="cellIs" dxfId="1329" priority="2784" operator="equal">
      <formula>"SIM"</formula>
    </cfRule>
  </conditionalFormatting>
  <conditionalFormatting sqref="Y78:Y79">
    <cfRule type="cellIs" dxfId="1328" priority="2782" operator="equal">
      <formula>"OPORTUNIDADE"</formula>
    </cfRule>
  </conditionalFormatting>
  <conditionalFormatting sqref="Y78:Y79">
    <cfRule type="cellIs" dxfId="1327" priority="2780" operator="equal">
      <formula>"NÃO"</formula>
    </cfRule>
    <cfRule type="cellIs" dxfId="1326" priority="2781" operator="equal">
      <formula>"SIM"</formula>
    </cfRule>
  </conditionalFormatting>
  <conditionalFormatting sqref="Y84">
    <cfRule type="cellIs" dxfId="1325" priority="2779" operator="equal">
      <formula>"OPORTUNIDADE"</formula>
    </cfRule>
  </conditionalFormatting>
  <conditionalFormatting sqref="Y84">
    <cfRule type="cellIs" dxfId="1324" priority="2777" operator="equal">
      <formula>"NÃO"</formula>
    </cfRule>
    <cfRule type="cellIs" dxfId="1323" priority="2778" operator="equal">
      <formula>"SIM"</formula>
    </cfRule>
  </conditionalFormatting>
  <conditionalFormatting sqref="Y86">
    <cfRule type="cellIs" dxfId="1322" priority="2776" operator="equal">
      <formula>"OPORTUNIDADE"</formula>
    </cfRule>
  </conditionalFormatting>
  <conditionalFormatting sqref="Y86">
    <cfRule type="cellIs" dxfId="1321" priority="2774" operator="equal">
      <formula>"NÃO"</formula>
    </cfRule>
    <cfRule type="cellIs" dxfId="1320" priority="2775" operator="equal">
      <formula>"SIM"</formula>
    </cfRule>
  </conditionalFormatting>
  <conditionalFormatting sqref="Y87:Y89">
    <cfRule type="cellIs" dxfId="1319" priority="2773" operator="equal">
      <formula>"OPORTUNIDADE"</formula>
    </cfRule>
  </conditionalFormatting>
  <conditionalFormatting sqref="Y87:Y89">
    <cfRule type="cellIs" dxfId="1318" priority="2771" operator="equal">
      <formula>"NÃO"</formula>
    </cfRule>
    <cfRule type="cellIs" dxfId="1317" priority="2772" operator="equal">
      <formula>"SIM"</formula>
    </cfRule>
  </conditionalFormatting>
  <conditionalFormatting sqref="Y90">
    <cfRule type="cellIs" dxfId="1316" priority="2770" operator="equal">
      <formula>"OPORTUNIDADE"</formula>
    </cfRule>
  </conditionalFormatting>
  <conditionalFormatting sqref="Y90">
    <cfRule type="cellIs" dxfId="1315" priority="2768" operator="equal">
      <formula>"NÃO"</formula>
    </cfRule>
    <cfRule type="cellIs" dxfId="1314" priority="2769" operator="equal">
      <formula>"SIM"</formula>
    </cfRule>
  </conditionalFormatting>
  <conditionalFormatting sqref="BP65">
    <cfRule type="iconSet" priority="276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766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76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763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313" priority="2762" operator="equal">
      <formula>"OPORTUNIDADE"</formula>
    </cfRule>
  </conditionalFormatting>
  <conditionalFormatting sqref="Y95:Y96">
    <cfRule type="cellIs" dxfId="1312" priority="2760" operator="equal">
      <formula>"NÃO"</formula>
    </cfRule>
    <cfRule type="cellIs" dxfId="1311" priority="2761" operator="equal">
      <formula>"SIM"</formula>
    </cfRule>
  </conditionalFormatting>
  <conditionalFormatting sqref="Y98:Z98">
    <cfRule type="cellIs" dxfId="1310" priority="2759" operator="equal">
      <formula>"OPORTUNIDADE"</formula>
    </cfRule>
  </conditionalFormatting>
  <conditionalFormatting sqref="Y98:Z98">
    <cfRule type="cellIs" dxfId="1309" priority="2757" operator="equal">
      <formula>"NÃO"</formula>
    </cfRule>
    <cfRule type="cellIs" dxfId="1308" priority="2758" operator="equal">
      <formula>"SIM"</formula>
    </cfRule>
  </conditionalFormatting>
  <conditionalFormatting sqref="Y98:Z98">
    <cfRule type="cellIs" dxfId="1307" priority="2756" operator="equal">
      <formula>"OPORTUNIDADE"</formula>
    </cfRule>
  </conditionalFormatting>
  <conditionalFormatting sqref="Y98:Z98">
    <cfRule type="cellIs" dxfId="1306" priority="2754" operator="equal">
      <formula>"NÃO"</formula>
    </cfRule>
    <cfRule type="cellIs" dxfId="1305" priority="2755" operator="equal">
      <formula>"SIM"</formula>
    </cfRule>
  </conditionalFormatting>
  <conditionalFormatting sqref="Y98:Y101">
    <cfRule type="cellIs" dxfId="1304" priority="2753" operator="equal">
      <formula>"OPORTUNIDADE"</formula>
    </cfRule>
  </conditionalFormatting>
  <conditionalFormatting sqref="Y98:Y101">
    <cfRule type="cellIs" dxfId="1303" priority="2751" operator="equal">
      <formula>"NÃO"</formula>
    </cfRule>
    <cfRule type="cellIs" dxfId="1302" priority="2752" operator="equal">
      <formula>"SIM"</formula>
    </cfRule>
  </conditionalFormatting>
  <conditionalFormatting sqref="Y98:Z98">
    <cfRule type="cellIs" dxfId="1301" priority="2750" operator="equal">
      <formula>"OPORTUNIDADE"</formula>
    </cfRule>
  </conditionalFormatting>
  <conditionalFormatting sqref="Y98:Z98">
    <cfRule type="cellIs" dxfId="1300" priority="2748" operator="equal">
      <formula>"NÃO"</formula>
    </cfRule>
    <cfRule type="cellIs" dxfId="1299" priority="2749" operator="equal">
      <formula>"SIM"</formula>
    </cfRule>
  </conditionalFormatting>
  <conditionalFormatting sqref="Y100:Y102">
    <cfRule type="cellIs" dxfId="1298" priority="2747" operator="equal">
      <formula>"OPORTUNIDADE"</formula>
    </cfRule>
  </conditionalFormatting>
  <conditionalFormatting sqref="Y100:Y102">
    <cfRule type="cellIs" dxfId="1297" priority="2745" operator="equal">
      <formula>"NÃO"</formula>
    </cfRule>
    <cfRule type="cellIs" dxfId="1296" priority="2746" operator="equal">
      <formula>"SIM"</formula>
    </cfRule>
  </conditionalFormatting>
  <conditionalFormatting sqref="Y102:Y104">
    <cfRule type="cellIs" dxfId="1295" priority="2744" operator="equal">
      <formula>"OPORTUNIDADE"</formula>
    </cfRule>
  </conditionalFormatting>
  <conditionalFormatting sqref="Y102:Y104">
    <cfRule type="cellIs" dxfId="1294" priority="2742" operator="equal">
      <formula>"NÃO"</formula>
    </cfRule>
    <cfRule type="cellIs" dxfId="1293" priority="2743" operator="equal">
      <formula>"SIM"</formula>
    </cfRule>
  </conditionalFormatting>
  <conditionalFormatting sqref="Y99:Z99">
    <cfRule type="cellIs" dxfId="1292" priority="2738" operator="equal">
      <formula>"OPORTUNIDADE"</formula>
    </cfRule>
  </conditionalFormatting>
  <conditionalFormatting sqref="Y99:Z99">
    <cfRule type="cellIs" dxfId="1291" priority="2736" operator="equal">
      <formula>"NÃO"</formula>
    </cfRule>
    <cfRule type="cellIs" dxfId="1290" priority="2737" operator="equal">
      <formula>"SIM"</formula>
    </cfRule>
  </conditionalFormatting>
  <conditionalFormatting sqref="Y99:Z99">
    <cfRule type="cellIs" dxfId="1289" priority="2735" operator="equal">
      <formula>"OPORTUNIDADE"</formula>
    </cfRule>
  </conditionalFormatting>
  <conditionalFormatting sqref="Y99:Z99">
    <cfRule type="cellIs" dxfId="1288" priority="2733" operator="equal">
      <formula>"NÃO"</formula>
    </cfRule>
    <cfRule type="cellIs" dxfId="1287" priority="2734" operator="equal">
      <formula>"SIM"</formula>
    </cfRule>
  </conditionalFormatting>
  <conditionalFormatting sqref="Y99:Z99">
    <cfRule type="cellIs" dxfId="1286" priority="2732" operator="equal">
      <formula>"OPORTUNIDADE"</formula>
    </cfRule>
  </conditionalFormatting>
  <conditionalFormatting sqref="Y99:Z99">
    <cfRule type="cellIs" dxfId="1285" priority="2730" operator="equal">
      <formula>"NÃO"</formula>
    </cfRule>
    <cfRule type="cellIs" dxfId="1284" priority="2731" operator="equal">
      <formula>"SIM"</formula>
    </cfRule>
  </conditionalFormatting>
  <conditionalFormatting sqref="Y99:Z99">
    <cfRule type="cellIs" dxfId="1283" priority="2729" operator="equal">
      <formula>"OPORTUNIDADE"</formula>
    </cfRule>
  </conditionalFormatting>
  <conditionalFormatting sqref="Y99:Z99">
    <cfRule type="cellIs" dxfId="1282" priority="2727" operator="equal">
      <formula>"NÃO"</formula>
    </cfRule>
    <cfRule type="cellIs" dxfId="1281" priority="2728" operator="equal">
      <formula>"SIM"</formula>
    </cfRule>
  </conditionalFormatting>
  <conditionalFormatting sqref="Y99:Z99">
    <cfRule type="cellIs" dxfId="1280" priority="2726" operator="equal">
      <formula>"OPORTUNIDADE"</formula>
    </cfRule>
  </conditionalFormatting>
  <conditionalFormatting sqref="Y99:Z99">
    <cfRule type="cellIs" dxfId="1279" priority="2724" operator="equal">
      <formula>"NÃO"</formula>
    </cfRule>
    <cfRule type="cellIs" dxfId="1278" priority="2725" operator="equal">
      <formula>"SIM"</formula>
    </cfRule>
  </conditionalFormatting>
  <conditionalFormatting sqref="Y99:Z99">
    <cfRule type="cellIs" dxfId="1277" priority="2723" operator="equal">
      <formula>"OPORTUNIDADE"</formula>
    </cfRule>
  </conditionalFormatting>
  <conditionalFormatting sqref="Y99:Z99">
    <cfRule type="cellIs" dxfId="1276" priority="2721" operator="equal">
      <formula>"NÃO"</formula>
    </cfRule>
    <cfRule type="cellIs" dxfId="1275" priority="2722" operator="equal">
      <formula>"SIM"</formula>
    </cfRule>
  </conditionalFormatting>
  <conditionalFormatting sqref="Y100:Z100">
    <cfRule type="cellIs" dxfId="1274" priority="2720" operator="equal">
      <formula>"OPORTUNIDADE"</formula>
    </cfRule>
  </conditionalFormatting>
  <conditionalFormatting sqref="Y100:Z100">
    <cfRule type="cellIs" dxfId="1273" priority="2718" operator="equal">
      <formula>"NÃO"</formula>
    </cfRule>
    <cfRule type="cellIs" dxfId="1272" priority="2719" operator="equal">
      <formula>"SIM"</formula>
    </cfRule>
  </conditionalFormatting>
  <conditionalFormatting sqref="Y100:Z100">
    <cfRule type="cellIs" dxfId="1271" priority="2717" operator="equal">
      <formula>"OPORTUNIDADE"</formula>
    </cfRule>
  </conditionalFormatting>
  <conditionalFormatting sqref="Y100:Z100">
    <cfRule type="cellIs" dxfId="1270" priority="2715" operator="equal">
      <formula>"NÃO"</formula>
    </cfRule>
    <cfRule type="cellIs" dxfId="1269" priority="2716" operator="equal">
      <formula>"SIM"</formula>
    </cfRule>
  </conditionalFormatting>
  <conditionalFormatting sqref="Y100:Z100">
    <cfRule type="cellIs" dxfId="1268" priority="2714" operator="equal">
      <formula>"OPORTUNIDADE"</formula>
    </cfRule>
  </conditionalFormatting>
  <conditionalFormatting sqref="Y100:Z100">
    <cfRule type="cellIs" dxfId="1267" priority="2712" operator="equal">
      <formula>"NÃO"</formula>
    </cfRule>
    <cfRule type="cellIs" dxfId="1266" priority="2713" operator="equal">
      <formula>"SIM"</formula>
    </cfRule>
  </conditionalFormatting>
  <conditionalFormatting sqref="Y104:Y106">
    <cfRule type="cellIs" dxfId="1265" priority="2711" operator="equal">
      <formula>"OPORTUNIDADE"</formula>
    </cfRule>
  </conditionalFormatting>
  <conditionalFormatting sqref="Y104:Y106">
    <cfRule type="cellIs" dxfId="1264" priority="2709" operator="equal">
      <formula>"NÃO"</formula>
    </cfRule>
    <cfRule type="cellIs" dxfId="1263" priority="2710" operator="equal">
      <formula>"SIM"</formula>
    </cfRule>
  </conditionalFormatting>
  <conditionalFormatting sqref="BP82">
    <cfRule type="iconSet" priority="2707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70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705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704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262" priority="2703" operator="equal">
      <formula>"OPORTUNIDADE"</formula>
    </cfRule>
  </conditionalFormatting>
  <conditionalFormatting sqref="Y99:Z99">
    <cfRule type="cellIs" dxfId="1261" priority="2701" operator="equal">
      <formula>"NÃO"</formula>
    </cfRule>
    <cfRule type="cellIs" dxfId="1260" priority="2702" operator="equal">
      <formula>"SIM"</formula>
    </cfRule>
  </conditionalFormatting>
  <conditionalFormatting sqref="Y99:Z99">
    <cfRule type="cellIs" dxfId="1259" priority="2700" operator="equal">
      <formula>"OPORTUNIDADE"</formula>
    </cfRule>
  </conditionalFormatting>
  <conditionalFormatting sqref="Y99:Z99">
    <cfRule type="cellIs" dxfId="1258" priority="2698" operator="equal">
      <formula>"NÃO"</formula>
    </cfRule>
    <cfRule type="cellIs" dxfId="1257" priority="2699" operator="equal">
      <formula>"SIM"</formula>
    </cfRule>
  </conditionalFormatting>
  <conditionalFormatting sqref="Y99:Z99">
    <cfRule type="cellIs" dxfId="1256" priority="2697" operator="equal">
      <formula>"OPORTUNIDADE"</formula>
    </cfRule>
  </conditionalFormatting>
  <conditionalFormatting sqref="Y99:Z99">
    <cfRule type="cellIs" dxfId="1255" priority="2695" operator="equal">
      <formula>"NÃO"</formula>
    </cfRule>
    <cfRule type="cellIs" dxfId="1254" priority="2696" operator="equal">
      <formula>"SIM"</formula>
    </cfRule>
  </conditionalFormatting>
  <conditionalFormatting sqref="Y100:Z100">
    <cfRule type="cellIs" dxfId="1253" priority="2694" operator="equal">
      <formula>"OPORTUNIDADE"</formula>
    </cfRule>
  </conditionalFormatting>
  <conditionalFormatting sqref="Y100:Z100">
    <cfRule type="cellIs" dxfId="1252" priority="2692" operator="equal">
      <formula>"NÃO"</formula>
    </cfRule>
    <cfRule type="cellIs" dxfId="1251" priority="2693" operator="equal">
      <formula>"SIM"</formula>
    </cfRule>
  </conditionalFormatting>
  <conditionalFormatting sqref="Y100:Z100">
    <cfRule type="cellIs" dxfId="1250" priority="2691" operator="equal">
      <formula>"OPORTUNIDADE"</formula>
    </cfRule>
  </conditionalFormatting>
  <conditionalFormatting sqref="Y100:Z100">
    <cfRule type="cellIs" dxfId="1249" priority="2689" operator="equal">
      <formula>"NÃO"</formula>
    </cfRule>
    <cfRule type="cellIs" dxfId="1248" priority="2690" operator="equal">
      <formula>"SIM"</formula>
    </cfRule>
  </conditionalFormatting>
  <conditionalFormatting sqref="Y100:Z100">
    <cfRule type="cellIs" dxfId="1247" priority="2688" operator="equal">
      <formula>"OPORTUNIDADE"</formula>
    </cfRule>
  </conditionalFormatting>
  <conditionalFormatting sqref="Y100:Z100">
    <cfRule type="cellIs" dxfId="1246" priority="2686" operator="equal">
      <formula>"NÃO"</formula>
    </cfRule>
    <cfRule type="cellIs" dxfId="1245" priority="2687" operator="equal">
      <formula>"SIM"</formula>
    </cfRule>
  </conditionalFormatting>
  <conditionalFormatting sqref="Y100:Z100">
    <cfRule type="cellIs" dxfId="1244" priority="2685" operator="equal">
      <formula>"OPORTUNIDADE"</formula>
    </cfRule>
  </conditionalFormatting>
  <conditionalFormatting sqref="Y100:Z100">
    <cfRule type="cellIs" dxfId="1243" priority="2683" operator="equal">
      <formula>"NÃO"</formula>
    </cfRule>
    <cfRule type="cellIs" dxfId="1242" priority="2684" operator="equal">
      <formula>"SIM"</formula>
    </cfRule>
  </conditionalFormatting>
  <conditionalFormatting sqref="Y100:Z100">
    <cfRule type="cellIs" dxfId="1241" priority="2682" operator="equal">
      <formula>"OPORTUNIDADE"</formula>
    </cfRule>
  </conditionalFormatting>
  <conditionalFormatting sqref="Y100:Z100">
    <cfRule type="cellIs" dxfId="1240" priority="2680" operator="equal">
      <formula>"NÃO"</formula>
    </cfRule>
    <cfRule type="cellIs" dxfId="1239" priority="2681" operator="equal">
      <formula>"SIM"</formula>
    </cfRule>
  </conditionalFormatting>
  <conditionalFormatting sqref="Y100:Z100">
    <cfRule type="cellIs" dxfId="1238" priority="2679" operator="equal">
      <formula>"OPORTUNIDADE"</formula>
    </cfRule>
  </conditionalFormatting>
  <conditionalFormatting sqref="Y100:Z100">
    <cfRule type="cellIs" dxfId="1237" priority="2677" operator="equal">
      <formula>"NÃO"</formula>
    </cfRule>
    <cfRule type="cellIs" dxfId="1236" priority="2678" operator="equal">
      <formula>"SIM"</formula>
    </cfRule>
  </conditionalFormatting>
  <conditionalFormatting sqref="Y101:Z101">
    <cfRule type="cellIs" dxfId="1235" priority="2676" operator="equal">
      <formula>"OPORTUNIDADE"</formula>
    </cfRule>
  </conditionalFormatting>
  <conditionalFormatting sqref="Y101:Z101">
    <cfRule type="cellIs" dxfId="1234" priority="2674" operator="equal">
      <formula>"NÃO"</formula>
    </cfRule>
    <cfRule type="cellIs" dxfId="1233" priority="2675" operator="equal">
      <formula>"SIM"</formula>
    </cfRule>
  </conditionalFormatting>
  <conditionalFormatting sqref="Y101:Z101">
    <cfRule type="cellIs" dxfId="1232" priority="2673" operator="equal">
      <formula>"OPORTUNIDADE"</formula>
    </cfRule>
  </conditionalFormatting>
  <conditionalFormatting sqref="Y101:Z101">
    <cfRule type="cellIs" dxfId="1231" priority="2671" operator="equal">
      <formula>"NÃO"</formula>
    </cfRule>
    <cfRule type="cellIs" dxfId="1230" priority="2672" operator="equal">
      <formula>"SIM"</formula>
    </cfRule>
  </conditionalFormatting>
  <conditionalFormatting sqref="Y101:Z101">
    <cfRule type="cellIs" dxfId="1229" priority="2670" operator="equal">
      <formula>"OPORTUNIDADE"</formula>
    </cfRule>
  </conditionalFormatting>
  <conditionalFormatting sqref="Y101:Z101">
    <cfRule type="cellIs" dxfId="1228" priority="2668" operator="equal">
      <formula>"NÃO"</formula>
    </cfRule>
    <cfRule type="cellIs" dxfId="1227" priority="2669" operator="equal">
      <formula>"SIM"</formula>
    </cfRule>
  </conditionalFormatting>
  <conditionalFormatting sqref="BK89">
    <cfRule type="iconSet" priority="2667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66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66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663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66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661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66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659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226" priority="2658" operator="equal">
      <formula>"OPORTUNIDADE"</formula>
    </cfRule>
  </conditionalFormatting>
  <conditionalFormatting sqref="Y122:Y123">
    <cfRule type="cellIs" dxfId="1225" priority="2656" operator="equal">
      <formula>"NÃO"</formula>
    </cfRule>
    <cfRule type="cellIs" dxfId="1224" priority="2657" operator="equal">
      <formula>"SIM"</formula>
    </cfRule>
  </conditionalFormatting>
  <conditionalFormatting sqref="Y119">
    <cfRule type="cellIs" dxfId="1223" priority="2625" operator="equal">
      <formula>"OPORTUNIDADE"</formula>
    </cfRule>
  </conditionalFormatting>
  <conditionalFormatting sqref="Y119">
    <cfRule type="cellIs" dxfId="1222" priority="2623" operator="equal">
      <formula>"NÃO"</formula>
    </cfRule>
    <cfRule type="cellIs" dxfId="1221" priority="2624" operator="equal">
      <formula>"SIM"</formula>
    </cfRule>
  </conditionalFormatting>
  <conditionalFormatting sqref="Y119:Z119">
    <cfRule type="cellIs" dxfId="1220" priority="2622" operator="equal">
      <formula>"OPORTUNIDADE"</formula>
    </cfRule>
  </conditionalFormatting>
  <conditionalFormatting sqref="Y119:Z119">
    <cfRule type="cellIs" dxfId="1219" priority="2620" operator="equal">
      <formula>"NÃO"</formula>
    </cfRule>
    <cfRule type="cellIs" dxfId="1218" priority="2621" operator="equal">
      <formula>"SIM"</formula>
    </cfRule>
  </conditionalFormatting>
  <conditionalFormatting sqref="Y119:Z119">
    <cfRule type="cellIs" dxfId="1217" priority="2619" operator="equal">
      <formula>"OPORTUNIDADE"</formula>
    </cfRule>
  </conditionalFormatting>
  <conditionalFormatting sqref="Y119:Z119">
    <cfRule type="cellIs" dxfId="1216" priority="2617" operator="equal">
      <formula>"NÃO"</formula>
    </cfRule>
    <cfRule type="cellIs" dxfId="1215" priority="2618" operator="equal">
      <formula>"SIM"</formula>
    </cfRule>
  </conditionalFormatting>
  <conditionalFormatting sqref="Y119:Z119">
    <cfRule type="cellIs" dxfId="1214" priority="2616" operator="equal">
      <formula>"OPORTUNIDADE"</formula>
    </cfRule>
  </conditionalFormatting>
  <conditionalFormatting sqref="Y119:Z119">
    <cfRule type="cellIs" dxfId="1213" priority="2614" operator="equal">
      <formula>"NÃO"</formula>
    </cfRule>
    <cfRule type="cellIs" dxfId="1212" priority="2615" operator="equal">
      <formula>"SIM"</formula>
    </cfRule>
  </conditionalFormatting>
  <conditionalFormatting sqref="Y119:Z119">
    <cfRule type="cellIs" dxfId="1211" priority="2613" operator="equal">
      <formula>"OPORTUNIDADE"</formula>
    </cfRule>
  </conditionalFormatting>
  <conditionalFormatting sqref="Y119:Z119">
    <cfRule type="cellIs" dxfId="1210" priority="2611" operator="equal">
      <formula>"NÃO"</formula>
    </cfRule>
    <cfRule type="cellIs" dxfId="1209" priority="2612" operator="equal">
      <formula>"SIM"</formula>
    </cfRule>
  </conditionalFormatting>
  <conditionalFormatting sqref="Y119:Z119">
    <cfRule type="cellIs" dxfId="1208" priority="2610" operator="equal">
      <formula>"OPORTUNIDADE"</formula>
    </cfRule>
  </conditionalFormatting>
  <conditionalFormatting sqref="Y119:Z119">
    <cfRule type="cellIs" dxfId="1207" priority="2608" operator="equal">
      <formula>"NÃO"</formula>
    </cfRule>
    <cfRule type="cellIs" dxfId="1206" priority="2609" operator="equal">
      <formula>"SIM"</formula>
    </cfRule>
  </conditionalFormatting>
  <conditionalFormatting sqref="Y119:Z119">
    <cfRule type="cellIs" dxfId="1205" priority="2607" operator="equal">
      <formula>"OPORTUNIDADE"</formula>
    </cfRule>
  </conditionalFormatting>
  <conditionalFormatting sqref="Y119:Z119">
    <cfRule type="cellIs" dxfId="1204" priority="2605" operator="equal">
      <formula>"NÃO"</formula>
    </cfRule>
    <cfRule type="cellIs" dxfId="1203" priority="2606" operator="equal">
      <formula>"SIM"</formula>
    </cfRule>
  </conditionalFormatting>
  <conditionalFormatting sqref="Y119:Z119">
    <cfRule type="cellIs" dxfId="1202" priority="2604" operator="equal">
      <formula>"OPORTUNIDADE"</formula>
    </cfRule>
  </conditionalFormatting>
  <conditionalFormatting sqref="Y119:Z119">
    <cfRule type="cellIs" dxfId="1201" priority="2602" operator="equal">
      <formula>"NÃO"</formula>
    </cfRule>
    <cfRule type="cellIs" dxfId="1200" priority="2603" operator="equal">
      <formula>"SIM"</formula>
    </cfRule>
  </conditionalFormatting>
  <conditionalFormatting sqref="Y119:Z119">
    <cfRule type="cellIs" dxfId="1199" priority="2601" operator="equal">
      <formula>"OPORTUNIDADE"</formula>
    </cfRule>
  </conditionalFormatting>
  <conditionalFormatting sqref="Y119:Z119">
    <cfRule type="cellIs" dxfId="1198" priority="2599" operator="equal">
      <formula>"NÃO"</formula>
    </cfRule>
    <cfRule type="cellIs" dxfId="1197" priority="2600" operator="equal">
      <formula>"SIM"</formula>
    </cfRule>
  </conditionalFormatting>
  <conditionalFormatting sqref="Y119:Z119">
    <cfRule type="cellIs" dxfId="1196" priority="2598" operator="equal">
      <formula>"OPORTUNIDADE"</formula>
    </cfRule>
  </conditionalFormatting>
  <conditionalFormatting sqref="Y119:Z119">
    <cfRule type="cellIs" dxfId="1195" priority="2596" operator="equal">
      <formula>"NÃO"</formula>
    </cfRule>
    <cfRule type="cellIs" dxfId="1194" priority="2597" operator="equal">
      <formula>"SIM"</formula>
    </cfRule>
  </conditionalFormatting>
  <conditionalFormatting sqref="BP106">
    <cfRule type="iconSet" priority="2547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54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545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193" priority="2544" operator="equal">
      <formula>"OPORTUNIDADE"</formula>
    </cfRule>
  </conditionalFormatting>
  <conditionalFormatting sqref="Z114:Z115">
    <cfRule type="cellIs" dxfId="1192" priority="2542" operator="equal">
      <formula>"NÃO"</formula>
    </cfRule>
    <cfRule type="cellIs" dxfId="1191" priority="2543" operator="equal">
      <formula>"SIM"</formula>
    </cfRule>
  </conditionalFormatting>
  <conditionalFormatting sqref="Y121">
    <cfRule type="cellIs" dxfId="1190" priority="1827" operator="equal">
      <formula>"OPORTUNIDADE"</formula>
    </cfRule>
  </conditionalFormatting>
  <conditionalFormatting sqref="Y121">
    <cfRule type="cellIs" dxfId="1189" priority="1825" operator="equal">
      <formula>"NÃO"</formula>
    </cfRule>
    <cfRule type="cellIs" dxfId="1188" priority="1826" operator="equal">
      <formula>"SIM"</formula>
    </cfRule>
  </conditionalFormatting>
  <conditionalFormatting sqref="Y121">
    <cfRule type="cellIs" dxfId="1187" priority="1824" operator="equal">
      <formula>"OPORTUNIDADE"</formula>
    </cfRule>
  </conditionalFormatting>
  <conditionalFormatting sqref="Y121">
    <cfRule type="cellIs" dxfId="1186" priority="1822" operator="equal">
      <formula>"NÃO"</formula>
    </cfRule>
    <cfRule type="cellIs" dxfId="1185" priority="1823" operator="equal">
      <formula>"SIM"</formula>
    </cfRule>
  </conditionalFormatting>
  <conditionalFormatting sqref="BK21">
    <cfRule type="iconSet" priority="181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814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184" priority="1810" operator="equal">
      <formula>"OPORTUNIDADE"</formula>
    </cfRule>
  </conditionalFormatting>
  <conditionalFormatting sqref="Z112">
    <cfRule type="cellIs" dxfId="1183" priority="1808" operator="equal">
      <formula>"NÃO"</formula>
    </cfRule>
    <cfRule type="cellIs" dxfId="1182" priority="1809" operator="equal">
      <formula>"SIM"</formula>
    </cfRule>
  </conditionalFormatting>
  <conditionalFormatting sqref="Z114">
    <cfRule type="cellIs" dxfId="1181" priority="1777" operator="equal">
      <formula>"OPORTUNIDADE"</formula>
    </cfRule>
  </conditionalFormatting>
  <conditionalFormatting sqref="Z114">
    <cfRule type="cellIs" dxfId="1180" priority="1775" operator="equal">
      <formula>"NÃO"</formula>
    </cfRule>
    <cfRule type="cellIs" dxfId="1179" priority="1776" operator="equal">
      <formula>"SIM"</formula>
    </cfRule>
  </conditionalFormatting>
  <conditionalFormatting sqref="Z113">
    <cfRule type="cellIs" dxfId="1178" priority="1774" operator="equal">
      <formula>"OPORTUNIDADE"</formula>
    </cfRule>
  </conditionalFormatting>
  <conditionalFormatting sqref="Z113">
    <cfRule type="cellIs" dxfId="1177" priority="1772" operator="equal">
      <formula>"NÃO"</formula>
    </cfRule>
    <cfRule type="cellIs" dxfId="1176" priority="1773" operator="equal">
      <formula>"SIM"</formula>
    </cfRule>
  </conditionalFormatting>
  <conditionalFormatting sqref="Y120">
    <cfRule type="cellIs" dxfId="1175" priority="1768" operator="equal">
      <formula>"OPORTUNIDADE"</formula>
    </cfRule>
  </conditionalFormatting>
  <conditionalFormatting sqref="Y120">
    <cfRule type="cellIs" dxfId="1174" priority="1766" operator="equal">
      <formula>"NÃO"</formula>
    </cfRule>
    <cfRule type="cellIs" dxfId="1173" priority="1767" operator="equal">
      <formula>"SIM"</formula>
    </cfRule>
  </conditionalFormatting>
  <conditionalFormatting sqref="Y120">
    <cfRule type="cellIs" dxfId="1172" priority="1765" operator="equal">
      <formula>"OPORTUNIDADE"</formula>
    </cfRule>
  </conditionalFormatting>
  <conditionalFormatting sqref="Y120">
    <cfRule type="cellIs" dxfId="1171" priority="1763" operator="equal">
      <formula>"NÃO"</formula>
    </cfRule>
    <cfRule type="cellIs" dxfId="1170" priority="1764" operator="equal">
      <formula>"SIM"</formula>
    </cfRule>
  </conditionalFormatting>
  <conditionalFormatting sqref="Y120">
    <cfRule type="cellIs" dxfId="1169" priority="1762" operator="equal">
      <formula>"OPORTUNIDADE"</formula>
    </cfRule>
  </conditionalFormatting>
  <conditionalFormatting sqref="Y120">
    <cfRule type="cellIs" dxfId="1168" priority="1760" operator="equal">
      <formula>"NÃO"</formula>
    </cfRule>
    <cfRule type="cellIs" dxfId="1167" priority="1761" operator="equal">
      <formula>"SIM"</formula>
    </cfRule>
  </conditionalFormatting>
  <conditionalFormatting sqref="Y120">
    <cfRule type="cellIs" dxfId="1166" priority="1759" operator="equal">
      <formula>"OPORTUNIDADE"</formula>
    </cfRule>
  </conditionalFormatting>
  <conditionalFormatting sqref="Y120">
    <cfRule type="cellIs" dxfId="1165" priority="1757" operator="equal">
      <formula>"NÃO"</formula>
    </cfRule>
    <cfRule type="cellIs" dxfId="1164" priority="1758" operator="equal">
      <formula>"SIM"</formula>
    </cfRule>
  </conditionalFormatting>
  <conditionalFormatting sqref="Y120">
    <cfRule type="cellIs" dxfId="1163" priority="1756" operator="equal">
      <formula>"OPORTUNIDADE"</formula>
    </cfRule>
  </conditionalFormatting>
  <conditionalFormatting sqref="Y120">
    <cfRule type="cellIs" dxfId="1162" priority="1754" operator="equal">
      <formula>"NÃO"</formula>
    </cfRule>
    <cfRule type="cellIs" dxfId="1161" priority="1755" operator="equal">
      <formula>"SIM"</formula>
    </cfRule>
  </conditionalFormatting>
  <conditionalFormatting sqref="Y120">
    <cfRule type="cellIs" dxfId="1160" priority="1753" operator="equal">
      <formula>"OPORTUNIDADE"</formula>
    </cfRule>
  </conditionalFormatting>
  <conditionalFormatting sqref="Y120">
    <cfRule type="cellIs" dxfId="1159" priority="1751" operator="equal">
      <formula>"NÃO"</formula>
    </cfRule>
    <cfRule type="cellIs" dxfId="1158" priority="1752" operator="equal">
      <formula>"SIM"</formula>
    </cfRule>
  </conditionalFormatting>
  <conditionalFormatting sqref="Y120">
    <cfRule type="cellIs" dxfId="1157" priority="1750" operator="equal">
      <formula>"OPORTUNIDADE"</formula>
    </cfRule>
  </conditionalFormatting>
  <conditionalFormatting sqref="Y120">
    <cfRule type="cellIs" dxfId="1156" priority="1748" operator="equal">
      <formula>"NÃO"</formula>
    </cfRule>
    <cfRule type="cellIs" dxfId="1155" priority="1749" operator="equal">
      <formula>"SIM"</formula>
    </cfRule>
  </conditionalFormatting>
  <conditionalFormatting sqref="Y120">
    <cfRule type="cellIs" dxfId="1154" priority="1747" operator="equal">
      <formula>"OPORTUNIDADE"</formula>
    </cfRule>
  </conditionalFormatting>
  <conditionalFormatting sqref="Y120">
    <cfRule type="cellIs" dxfId="1153" priority="1745" operator="equal">
      <formula>"NÃO"</formula>
    </cfRule>
    <cfRule type="cellIs" dxfId="1152" priority="1746" operator="equal">
      <formula>"SIM"</formula>
    </cfRule>
  </conditionalFormatting>
  <conditionalFormatting sqref="Y120">
    <cfRule type="cellIs" dxfId="1151" priority="1744" operator="equal">
      <formula>"OPORTUNIDADE"</formula>
    </cfRule>
  </conditionalFormatting>
  <conditionalFormatting sqref="Y120">
    <cfRule type="cellIs" dxfId="1150" priority="1742" operator="equal">
      <formula>"NÃO"</formula>
    </cfRule>
    <cfRule type="cellIs" dxfId="1149" priority="1743" operator="equal">
      <formula>"SIM"</formula>
    </cfRule>
  </conditionalFormatting>
  <conditionalFormatting sqref="Y120">
    <cfRule type="cellIs" dxfId="1148" priority="1741" operator="equal">
      <formula>"OPORTUNIDADE"</formula>
    </cfRule>
  </conditionalFormatting>
  <conditionalFormatting sqref="Y120">
    <cfRule type="cellIs" dxfId="1147" priority="1739" operator="equal">
      <formula>"NÃO"</formula>
    </cfRule>
    <cfRule type="cellIs" dxfId="1146" priority="1740" operator="equal">
      <formula>"SIM"</formula>
    </cfRule>
  </conditionalFormatting>
  <conditionalFormatting sqref="Y120">
    <cfRule type="cellIs" dxfId="1145" priority="1738" operator="equal">
      <formula>"OPORTUNIDADE"</formula>
    </cfRule>
  </conditionalFormatting>
  <conditionalFormatting sqref="Y120">
    <cfRule type="cellIs" dxfId="1144" priority="1736" operator="equal">
      <formula>"NÃO"</formula>
    </cfRule>
    <cfRule type="cellIs" dxfId="1143" priority="1737" operator="equal">
      <formula>"SIM"</formula>
    </cfRule>
  </conditionalFormatting>
  <conditionalFormatting sqref="Z120">
    <cfRule type="cellIs" dxfId="1142" priority="1735" operator="equal">
      <formula>"OPORTUNIDADE"</formula>
    </cfRule>
  </conditionalFormatting>
  <conditionalFormatting sqref="Z120">
    <cfRule type="cellIs" dxfId="1141" priority="1733" operator="equal">
      <formula>"NÃO"</formula>
    </cfRule>
    <cfRule type="cellIs" dxfId="1140" priority="1734" operator="equal">
      <formula>"SIM"</formula>
    </cfRule>
  </conditionalFormatting>
  <conditionalFormatting sqref="Z123">
    <cfRule type="cellIs" dxfId="1139" priority="1732" operator="equal">
      <formula>"OPORTUNIDADE"</formula>
    </cfRule>
  </conditionalFormatting>
  <conditionalFormatting sqref="Z123">
    <cfRule type="cellIs" dxfId="1138" priority="1730" operator="equal">
      <formula>"NÃO"</formula>
    </cfRule>
    <cfRule type="cellIs" dxfId="1137" priority="1731" operator="equal">
      <formula>"SIM"</formula>
    </cfRule>
  </conditionalFormatting>
  <conditionalFormatting sqref="Z123">
    <cfRule type="cellIs" dxfId="1136" priority="1729" operator="equal">
      <formula>"OPORTUNIDADE"</formula>
    </cfRule>
  </conditionalFormatting>
  <conditionalFormatting sqref="Z123">
    <cfRule type="cellIs" dxfId="1135" priority="1727" operator="equal">
      <formula>"NÃO"</formula>
    </cfRule>
    <cfRule type="cellIs" dxfId="1134" priority="1728" operator="equal">
      <formula>"SIM"</formula>
    </cfRule>
  </conditionalFormatting>
  <conditionalFormatting sqref="Y123">
    <cfRule type="cellIs" dxfId="1133" priority="1723" operator="equal">
      <formula>"OPORTUNIDADE"</formula>
    </cfRule>
  </conditionalFormatting>
  <conditionalFormatting sqref="Y123">
    <cfRule type="cellIs" dxfId="1132" priority="1721" operator="equal">
      <formula>"NÃO"</formula>
    </cfRule>
    <cfRule type="cellIs" dxfId="1131" priority="1722" operator="equal">
      <formula>"SIM"</formula>
    </cfRule>
  </conditionalFormatting>
  <conditionalFormatting sqref="Z110">
    <cfRule type="cellIs" dxfId="1130" priority="1720" operator="equal">
      <formula>"OPORTUNIDADE"</formula>
    </cfRule>
  </conditionalFormatting>
  <conditionalFormatting sqref="Z110">
    <cfRule type="cellIs" dxfId="1129" priority="1718" operator="equal">
      <formula>"NÃO"</formula>
    </cfRule>
    <cfRule type="cellIs" dxfId="1128" priority="1719" operator="equal">
      <formula>"SIM"</formula>
    </cfRule>
  </conditionalFormatting>
  <conditionalFormatting sqref="Z110">
    <cfRule type="cellIs" dxfId="1127" priority="1717" operator="equal">
      <formula>"OPORTUNIDADE"</formula>
    </cfRule>
  </conditionalFormatting>
  <conditionalFormatting sqref="Z110">
    <cfRule type="cellIs" dxfId="1126" priority="1715" operator="equal">
      <formula>"NÃO"</formula>
    </cfRule>
    <cfRule type="cellIs" dxfId="1125" priority="1716" operator="equal">
      <formula>"SIM"</formula>
    </cfRule>
  </conditionalFormatting>
  <conditionalFormatting sqref="Z110">
    <cfRule type="cellIs" dxfId="1124" priority="1714" operator="equal">
      <formula>"OPORTUNIDADE"</formula>
    </cfRule>
  </conditionalFormatting>
  <conditionalFormatting sqref="Z110">
    <cfRule type="cellIs" dxfId="1123" priority="1712" operator="equal">
      <formula>"NÃO"</formula>
    </cfRule>
    <cfRule type="cellIs" dxfId="1122" priority="1713" operator="equal">
      <formula>"SIM"</formula>
    </cfRule>
  </conditionalFormatting>
  <conditionalFormatting sqref="Z110">
    <cfRule type="cellIs" dxfId="1121" priority="1711" operator="equal">
      <formula>"OPORTUNIDADE"</formula>
    </cfRule>
  </conditionalFormatting>
  <conditionalFormatting sqref="Z110">
    <cfRule type="cellIs" dxfId="1120" priority="1709" operator="equal">
      <formula>"NÃO"</formula>
    </cfRule>
    <cfRule type="cellIs" dxfId="1119" priority="1710" operator="equal">
      <formula>"SIM"</formula>
    </cfRule>
  </conditionalFormatting>
  <conditionalFormatting sqref="Z110">
    <cfRule type="cellIs" dxfId="1118" priority="1708" operator="equal">
      <formula>"OPORTUNIDADE"</formula>
    </cfRule>
  </conditionalFormatting>
  <conditionalFormatting sqref="Z110">
    <cfRule type="cellIs" dxfId="1117" priority="1706" operator="equal">
      <formula>"NÃO"</formula>
    </cfRule>
    <cfRule type="cellIs" dxfId="1116" priority="1707" operator="equal">
      <formula>"SIM"</formula>
    </cfRule>
  </conditionalFormatting>
  <conditionalFormatting sqref="Z110">
    <cfRule type="cellIs" dxfId="1115" priority="1705" operator="equal">
      <formula>"OPORTUNIDADE"</formula>
    </cfRule>
  </conditionalFormatting>
  <conditionalFormatting sqref="Z110">
    <cfRule type="cellIs" dxfId="1114" priority="1703" operator="equal">
      <formula>"NÃO"</formula>
    </cfRule>
    <cfRule type="cellIs" dxfId="1113" priority="1704" operator="equal">
      <formula>"SIM"</formula>
    </cfRule>
  </conditionalFormatting>
  <conditionalFormatting sqref="Z110">
    <cfRule type="cellIs" dxfId="1112" priority="1702" operator="equal">
      <formula>"OPORTUNIDADE"</formula>
    </cfRule>
  </conditionalFormatting>
  <conditionalFormatting sqref="Z110">
    <cfRule type="cellIs" dxfId="1111" priority="1700" operator="equal">
      <formula>"NÃO"</formula>
    </cfRule>
    <cfRule type="cellIs" dxfId="1110" priority="1701" operator="equal">
      <formula>"SIM"</formula>
    </cfRule>
  </conditionalFormatting>
  <conditionalFormatting sqref="Z110">
    <cfRule type="cellIs" dxfId="1109" priority="1699" operator="equal">
      <formula>"OPORTUNIDADE"</formula>
    </cfRule>
  </conditionalFormatting>
  <conditionalFormatting sqref="Z110">
    <cfRule type="cellIs" dxfId="1108" priority="1697" operator="equal">
      <formula>"NÃO"</formula>
    </cfRule>
    <cfRule type="cellIs" dxfId="1107" priority="1698" operator="equal">
      <formula>"SIM"</formula>
    </cfRule>
  </conditionalFormatting>
  <conditionalFormatting sqref="Z110">
    <cfRule type="cellIs" dxfId="1106" priority="1696" operator="equal">
      <formula>"OPORTUNIDADE"</formula>
    </cfRule>
  </conditionalFormatting>
  <conditionalFormatting sqref="Z110">
    <cfRule type="cellIs" dxfId="1105" priority="1694" operator="equal">
      <formula>"NÃO"</formula>
    </cfRule>
    <cfRule type="cellIs" dxfId="1104" priority="1695" operator="equal">
      <formula>"SIM"</formula>
    </cfRule>
  </conditionalFormatting>
  <conditionalFormatting sqref="Z111">
    <cfRule type="cellIs" dxfId="1103" priority="1687" operator="equal">
      <formula>"OPORTUNIDADE"</formula>
    </cfRule>
  </conditionalFormatting>
  <conditionalFormatting sqref="Z111">
    <cfRule type="cellIs" dxfId="1102" priority="1685" operator="equal">
      <formula>"NÃO"</formula>
    </cfRule>
    <cfRule type="cellIs" dxfId="1101" priority="1686" operator="equal">
      <formula>"SIM"</formula>
    </cfRule>
  </conditionalFormatting>
  <conditionalFormatting sqref="Z111">
    <cfRule type="cellIs" dxfId="1100" priority="1684" operator="equal">
      <formula>"OPORTUNIDADE"</formula>
    </cfRule>
  </conditionalFormatting>
  <conditionalFormatting sqref="Z111">
    <cfRule type="cellIs" dxfId="1099" priority="1682" operator="equal">
      <formula>"NÃO"</formula>
    </cfRule>
    <cfRule type="cellIs" dxfId="1098" priority="1683" operator="equal">
      <formula>"SIM"</formula>
    </cfRule>
  </conditionalFormatting>
  <conditionalFormatting sqref="Z111">
    <cfRule type="cellIs" dxfId="1097" priority="1681" operator="equal">
      <formula>"OPORTUNIDADE"</formula>
    </cfRule>
  </conditionalFormatting>
  <conditionalFormatting sqref="Z111">
    <cfRule type="cellIs" dxfId="1096" priority="1679" operator="equal">
      <formula>"NÃO"</formula>
    </cfRule>
    <cfRule type="cellIs" dxfId="1095" priority="1680" operator="equal">
      <formula>"SIM"</formula>
    </cfRule>
  </conditionalFormatting>
  <conditionalFormatting sqref="Z111">
    <cfRule type="cellIs" dxfId="1094" priority="1678" operator="equal">
      <formula>"OPORTUNIDADE"</formula>
    </cfRule>
  </conditionalFormatting>
  <conditionalFormatting sqref="Z111">
    <cfRule type="cellIs" dxfId="1093" priority="1676" operator="equal">
      <formula>"NÃO"</formula>
    </cfRule>
    <cfRule type="cellIs" dxfId="1092" priority="1677" operator="equal">
      <formula>"SIM"</formula>
    </cfRule>
  </conditionalFormatting>
  <conditionalFormatting sqref="Z111">
    <cfRule type="cellIs" dxfId="1091" priority="1675" operator="equal">
      <formula>"OPORTUNIDADE"</formula>
    </cfRule>
  </conditionalFormatting>
  <conditionalFormatting sqref="Z111">
    <cfRule type="cellIs" dxfId="1090" priority="1673" operator="equal">
      <formula>"NÃO"</formula>
    </cfRule>
    <cfRule type="cellIs" dxfId="1089" priority="1674" operator="equal">
      <formula>"SIM"</formula>
    </cfRule>
  </conditionalFormatting>
  <conditionalFormatting sqref="Z111">
    <cfRule type="cellIs" dxfId="1088" priority="1672" operator="equal">
      <formula>"OPORTUNIDADE"</formula>
    </cfRule>
  </conditionalFormatting>
  <conditionalFormatting sqref="Z111">
    <cfRule type="cellIs" dxfId="1087" priority="1670" operator="equal">
      <formula>"NÃO"</formula>
    </cfRule>
    <cfRule type="cellIs" dxfId="1086" priority="1671" operator="equal">
      <formula>"SIM"</formula>
    </cfRule>
  </conditionalFormatting>
  <conditionalFormatting sqref="Z111">
    <cfRule type="cellIs" dxfId="1085" priority="1669" operator="equal">
      <formula>"OPORTUNIDADE"</formula>
    </cfRule>
  </conditionalFormatting>
  <conditionalFormatting sqref="Z111">
    <cfRule type="cellIs" dxfId="1084" priority="1667" operator="equal">
      <formula>"NÃO"</formula>
    </cfRule>
    <cfRule type="cellIs" dxfId="1083" priority="1668" operator="equal">
      <formula>"SIM"</formula>
    </cfRule>
  </conditionalFormatting>
  <conditionalFormatting sqref="Z111">
    <cfRule type="cellIs" dxfId="1082" priority="1666" operator="equal">
      <formula>"OPORTUNIDADE"</formula>
    </cfRule>
  </conditionalFormatting>
  <conditionalFormatting sqref="Z111">
    <cfRule type="cellIs" dxfId="1081" priority="1664" operator="equal">
      <formula>"NÃO"</formula>
    </cfRule>
    <cfRule type="cellIs" dxfId="1080" priority="1665" operator="equal">
      <formula>"SIM"</formula>
    </cfRule>
  </conditionalFormatting>
  <conditionalFormatting sqref="Z111">
    <cfRule type="cellIs" dxfId="1079" priority="1663" operator="equal">
      <formula>"OPORTUNIDADE"</formula>
    </cfRule>
  </conditionalFormatting>
  <conditionalFormatting sqref="Z111">
    <cfRule type="cellIs" dxfId="1078" priority="1661" operator="equal">
      <formula>"NÃO"</formula>
    </cfRule>
    <cfRule type="cellIs" dxfId="1077" priority="1662" operator="equal">
      <formula>"SIM"</formula>
    </cfRule>
  </conditionalFormatting>
  <conditionalFormatting sqref="Y129">
    <cfRule type="cellIs" dxfId="1076" priority="1477" operator="equal">
      <formula>"OPORTUNIDADE"</formula>
    </cfRule>
  </conditionalFormatting>
  <conditionalFormatting sqref="Y129">
    <cfRule type="cellIs" dxfId="1075" priority="1475" operator="equal">
      <formula>"NÃO"</formula>
    </cfRule>
    <cfRule type="cellIs" dxfId="1074" priority="1476" operator="equal">
      <formula>"SIM"</formula>
    </cfRule>
  </conditionalFormatting>
  <conditionalFormatting sqref="Y129:Z129">
    <cfRule type="cellIs" dxfId="1073" priority="1471" operator="equal">
      <formula>"OPORTUNIDADE"</formula>
    </cfRule>
  </conditionalFormatting>
  <conditionalFormatting sqref="Y129:Z129">
    <cfRule type="cellIs" dxfId="1072" priority="1469" operator="equal">
      <formula>"NÃO"</formula>
    </cfRule>
    <cfRule type="cellIs" dxfId="1071" priority="1470" operator="equal">
      <formula>"SIM"</formula>
    </cfRule>
  </conditionalFormatting>
  <conditionalFormatting sqref="Y129:Z129">
    <cfRule type="cellIs" dxfId="1070" priority="1468" operator="equal">
      <formula>"OPORTUNIDADE"</formula>
    </cfRule>
  </conditionalFormatting>
  <conditionalFormatting sqref="Y129:Z129">
    <cfRule type="cellIs" dxfId="1069" priority="1466" operator="equal">
      <formula>"NÃO"</formula>
    </cfRule>
    <cfRule type="cellIs" dxfId="1068" priority="1467" operator="equal">
      <formula>"SIM"</formula>
    </cfRule>
  </conditionalFormatting>
  <conditionalFormatting sqref="Y129">
    <cfRule type="cellIs" dxfId="1067" priority="1465" operator="equal">
      <formula>"OPORTUNIDADE"</formula>
    </cfRule>
  </conditionalFormatting>
  <conditionalFormatting sqref="Y129">
    <cfRule type="cellIs" dxfId="1066" priority="1463" operator="equal">
      <formula>"NÃO"</formula>
    </cfRule>
    <cfRule type="cellIs" dxfId="1065" priority="1464" operator="equal">
      <formula>"SIM"</formula>
    </cfRule>
  </conditionalFormatting>
  <conditionalFormatting sqref="Y129:Z129">
    <cfRule type="cellIs" dxfId="1064" priority="1462" operator="equal">
      <formula>"OPORTUNIDADE"</formula>
    </cfRule>
  </conditionalFormatting>
  <conditionalFormatting sqref="Y129:Z129">
    <cfRule type="cellIs" dxfId="1063" priority="1460" operator="equal">
      <formula>"NÃO"</formula>
    </cfRule>
    <cfRule type="cellIs" dxfId="1062" priority="1461" operator="equal">
      <formula>"SIM"</formula>
    </cfRule>
  </conditionalFormatting>
  <conditionalFormatting sqref="Y132:Y133">
    <cfRule type="cellIs" dxfId="1061" priority="1459" operator="equal">
      <formula>"OPORTUNIDADE"</formula>
    </cfRule>
  </conditionalFormatting>
  <conditionalFormatting sqref="Y132:Y133">
    <cfRule type="cellIs" dxfId="1060" priority="1457" operator="equal">
      <formula>"NÃO"</formula>
    </cfRule>
    <cfRule type="cellIs" dxfId="1059" priority="1458" operator="equal">
      <formula>"SIM"</formula>
    </cfRule>
  </conditionalFormatting>
  <conditionalFormatting sqref="Y132:Y133">
    <cfRule type="cellIs" dxfId="1058" priority="1456" operator="equal">
      <formula>"OPORTUNIDADE"</formula>
    </cfRule>
  </conditionalFormatting>
  <conditionalFormatting sqref="Y132:Y133">
    <cfRule type="cellIs" dxfId="1057" priority="1454" operator="equal">
      <formula>"NÃO"</formula>
    </cfRule>
    <cfRule type="cellIs" dxfId="1056" priority="1455" operator="equal">
      <formula>"SIM"</formula>
    </cfRule>
  </conditionalFormatting>
  <conditionalFormatting sqref="Y121">
    <cfRule type="cellIs" dxfId="1055" priority="1354" operator="equal">
      <formula>"OPORTUNIDADE"</formula>
    </cfRule>
  </conditionalFormatting>
  <conditionalFormatting sqref="Y121">
    <cfRule type="cellIs" dxfId="1054" priority="1352" operator="equal">
      <formula>"NÃO"</formula>
    </cfRule>
    <cfRule type="cellIs" dxfId="1053" priority="1353" operator="equal">
      <formula>"SIM"</formula>
    </cfRule>
  </conditionalFormatting>
  <conditionalFormatting sqref="Y121:Z121">
    <cfRule type="cellIs" dxfId="1052" priority="1351" operator="equal">
      <formula>"OPORTUNIDADE"</formula>
    </cfRule>
  </conditionalFormatting>
  <conditionalFormatting sqref="Y121:Z121">
    <cfRule type="cellIs" dxfId="1051" priority="1349" operator="equal">
      <formula>"NÃO"</formula>
    </cfRule>
    <cfRule type="cellIs" dxfId="1050" priority="1350" operator="equal">
      <formula>"SIM"</formula>
    </cfRule>
  </conditionalFormatting>
  <conditionalFormatting sqref="Y121:Z121">
    <cfRule type="cellIs" dxfId="1049" priority="1348" operator="equal">
      <formula>"OPORTUNIDADE"</formula>
    </cfRule>
  </conditionalFormatting>
  <conditionalFormatting sqref="Y121:Z121">
    <cfRule type="cellIs" dxfId="1048" priority="1346" operator="equal">
      <formula>"NÃO"</formula>
    </cfRule>
    <cfRule type="cellIs" dxfId="1047" priority="1347" operator="equal">
      <formula>"SIM"</formula>
    </cfRule>
  </conditionalFormatting>
  <conditionalFormatting sqref="Y121:Z121">
    <cfRule type="cellIs" dxfId="1046" priority="1345" operator="equal">
      <formula>"OPORTUNIDADE"</formula>
    </cfRule>
  </conditionalFormatting>
  <conditionalFormatting sqref="Y121:Z121">
    <cfRule type="cellIs" dxfId="1045" priority="1343" operator="equal">
      <formula>"NÃO"</formula>
    </cfRule>
    <cfRule type="cellIs" dxfId="1044" priority="1344" operator="equal">
      <formula>"SIM"</formula>
    </cfRule>
  </conditionalFormatting>
  <conditionalFormatting sqref="Y121:Z121">
    <cfRule type="cellIs" dxfId="1043" priority="1342" operator="equal">
      <formula>"OPORTUNIDADE"</formula>
    </cfRule>
  </conditionalFormatting>
  <conditionalFormatting sqref="Y121:Z121">
    <cfRule type="cellIs" dxfId="1042" priority="1340" operator="equal">
      <formula>"NÃO"</formula>
    </cfRule>
    <cfRule type="cellIs" dxfId="1041" priority="1341" operator="equal">
      <formula>"SIM"</formula>
    </cfRule>
  </conditionalFormatting>
  <conditionalFormatting sqref="Y121:Z121">
    <cfRule type="cellIs" dxfId="1040" priority="1339" operator="equal">
      <formula>"OPORTUNIDADE"</formula>
    </cfRule>
  </conditionalFormatting>
  <conditionalFormatting sqref="Y121:Z121">
    <cfRule type="cellIs" dxfId="1039" priority="1337" operator="equal">
      <formula>"NÃO"</formula>
    </cfRule>
    <cfRule type="cellIs" dxfId="1038" priority="1338" operator="equal">
      <formula>"SIM"</formula>
    </cfRule>
  </conditionalFormatting>
  <conditionalFormatting sqref="Y121:Z121">
    <cfRule type="cellIs" dxfId="1037" priority="1336" operator="equal">
      <formula>"OPORTUNIDADE"</formula>
    </cfRule>
  </conditionalFormatting>
  <conditionalFormatting sqref="Y121:Z121">
    <cfRule type="cellIs" dxfId="1036" priority="1334" operator="equal">
      <formula>"NÃO"</formula>
    </cfRule>
    <cfRule type="cellIs" dxfId="1035" priority="1335" operator="equal">
      <formula>"SIM"</formula>
    </cfRule>
  </conditionalFormatting>
  <conditionalFormatting sqref="Y121:Z121">
    <cfRule type="cellIs" dxfId="1034" priority="1333" operator="equal">
      <formula>"OPORTUNIDADE"</formula>
    </cfRule>
  </conditionalFormatting>
  <conditionalFormatting sqref="Y121:Z121">
    <cfRule type="cellIs" dxfId="1033" priority="1331" operator="equal">
      <formula>"NÃO"</formula>
    </cfRule>
    <cfRule type="cellIs" dxfId="1032" priority="1332" operator="equal">
      <formula>"SIM"</formula>
    </cfRule>
  </conditionalFormatting>
  <conditionalFormatting sqref="Y121:Z121">
    <cfRule type="cellIs" dxfId="1031" priority="1330" operator="equal">
      <formula>"OPORTUNIDADE"</formula>
    </cfRule>
  </conditionalFormatting>
  <conditionalFormatting sqref="Y121:Z121">
    <cfRule type="cellIs" dxfId="1030" priority="1328" operator="equal">
      <formula>"NÃO"</formula>
    </cfRule>
    <cfRule type="cellIs" dxfId="1029" priority="1329" operator="equal">
      <formula>"SIM"</formula>
    </cfRule>
  </conditionalFormatting>
  <conditionalFormatting sqref="Y121:Z121">
    <cfRule type="cellIs" dxfId="1028" priority="1327" operator="equal">
      <formula>"OPORTUNIDADE"</formula>
    </cfRule>
  </conditionalFormatting>
  <conditionalFormatting sqref="Y121:Z121">
    <cfRule type="cellIs" dxfId="1027" priority="1325" operator="equal">
      <formula>"NÃO"</formula>
    </cfRule>
    <cfRule type="cellIs" dxfId="1026" priority="1326" operator="equal">
      <formula>"SIM"</formula>
    </cfRule>
  </conditionalFormatting>
  <conditionalFormatting sqref="Y123">
    <cfRule type="cellIs" dxfId="1025" priority="1324" operator="equal">
      <formula>"OPORTUNIDADE"</formula>
    </cfRule>
  </conditionalFormatting>
  <conditionalFormatting sqref="Y123">
    <cfRule type="cellIs" dxfId="1024" priority="1322" operator="equal">
      <formula>"NÃO"</formula>
    </cfRule>
    <cfRule type="cellIs" dxfId="1023" priority="1323" operator="equal">
      <formula>"SIM"</formula>
    </cfRule>
  </conditionalFormatting>
  <conditionalFormatting sqref="Y123">
    <cfRule type="cellIs" dxfId="1022" priority="1321" operator="equal">
      <formula>"OPORTUNIDADE"</formula>
    </cfRule>
  </conditionalFormatting>
  <conditionalFormatting sqref="Y123">
    <cfRule type="cellIs" dxfId="1021" priority="1319" operator="equal">
      <formula>"NÃO"</formula>
    </cfRule>
    <cfRule type="cellIs" dxfId="1020" priority="1320" operator="equal">
      <formula>"SIM"</formula>
    </cfRule>
  </conditionalFormatting>
  <conditionalFormatting sqref="Y122">
    <cfRule type="cellIs" dxfId="1019" priority="1318" operator="equal">
      <formula>"OPORTUNIDADE"</formula>
    </cfRule>
  </conditionalFormatting>
  <conditionalFormatting sqref="Y122">
    <cfRule type="cellIs" dxfId="1018" priority="1316" operator="equal">
      <formula>"NÃO"</formula>
    </cfRule>
    <cfRule type="cellIs" dxfId="1017" priority="1317" operator="equal">
      <formula>"SIM"</formula>
    </cfRule>
  </conditionalFormatting>
  <conditionalFormatting sqref="Y122">
    <cfRule type="cellIs" dxfId="1016" priority="1315" operator="equal">
      <formula>"OPORTUNIDADE"</formula>
    </cfRule>
  </conditionalFormatting>
  <conditionalFormatting sqref="Y122">
    <cfRule type="cellIs" dxfId="1015" priority="1313" operator="equal">
      <formula>"NÃO"</formula>
    </cfRule>
    <cfRule type="cellIs" dxfId="1014" priority="1314" operator="equal">
      <formula>"SIM"</formula>
    </cfRule>
  </conditionalFormatting>
  <conditionalFormatting sqref="Y122">
    <cfRule type="cellIs" dxfId="1013" priority="1312" operator="equal">
      <formula>"OPORTUNIDADE"</formula>
    </cfRule>
  </conditionalFormatting>
  <conditionalFormatting sqref="Y122">
    <cfRule type="cellIs" dxfId="1012" priority="1310" operator="equal">
      <formula>"NÃO"</formula>
    </cfRule>
    <cfRule type="cellIs" dxfId="1011" priority="1311" operator="equal">
      <formula>"SIM"</formula>
    </cfRule>
  </conditionalFormatting>
  <conditionalFormatting sqref="Y122">
    <cfRule type="cellIs" dxfId="1010" priority="1309" operator="equal">
      <formula>"OPORTUNIDADE"</formula>
    </cfRule>
  </conditionalFormatting>
  <conditionalFormatting sqref="Y122">
    <cfRule type="cellIs" dxfId="1009" priority="1307" operator="equal">
      <formula>"NÃO"</formula>
    </cfRule>
    <cfRule type="cellIs" dxfId="1008" priority="1308" operator="equal">
      <formula>"SIM"</formula>
    </cfRule>
  </conditionalFormatting>
  <conditionalFormatting sqref="Y122">
    <cfRule type="cellIs" dxfId="1007" priority="1306" operator="equal">
      <formula>"OPORTUNIDADE"</formula>
    </cfRule>
  </conditionalFormatting>
  <conditionalFormatting sqref="Y122">
    <cfRule type="cellIs" dxfId="1006" priority="1304" operator="equal">
      <formula>"NÃO"</formula>
    </cfRule>
    <cfRule type="cellIs" dxfId="1005" priority="1305" operator="equal">
      <formula>"SIM"</formula>
    </cfRule>
  </conditionalFormatting>
  <conditionalFormatting sqref="Y122">
    <cfRule type="cellIs" dxfId="1004" priority="1303" operator="equal">
      <formula>"OPORTUNIDADE"</formula>
    </cfRule>
  </conditionalFormatting>
  <conditionalFormatting sqref="Y122">
    <cfRule type="cellIs" dxfId="1003" priority="1301" operator="equal">
      <formula>"NÃO"</formula>
    </cfRule>
    <cfRule type="cellIs" dxfId="1002" priority="1302" operator="equal">
      <formula>"SIM"</formula>
    </cfRule>
  </conditionalFormatting>
  <conditionalFormatting sqref="Y122">
    <cfRule type="cellIs" dxfId="1001" priority="1300" operator="equal">
      <formula>"OPORTUNIDADE"</formula>
    </cfRule>
  </conditionalFormatting>
  <conditionalFormatting sqref="Y122">
    <cfRule type="cellIs" dxfId="1000" priority="1298" operator="equal">
      <formula>"NÃO"</formula>
    </cfRule>
    <cfRule type="cellIs" dxfId="999" priority="1299" operator="equal">
      <formula>"SIM"</formula>
    </cfRule>
  </conditionalFormatting>
  <conditionalFormatting sqref="Y122">
    <cfRule type="cellIs" dxfId="998" priority="1297" operator="equal">
      <formula>"OPORTUNIDADE"</formula>
    </cfRule>
  </conditionalFormatting>
  <conditionalFormatting sqref="Y122">
    <cfRule type="cellIs" dxfId="997" priority="1295" operator="equal">
      <formula>"NÃO"</formula>
    </cfRule>
    <cfRule type="cellIs" dxfId="996" priority="1296" operator="equal">
      <formula>"SIM"</formula>
    </cfRule>
  </conditionalFormatting>
  <conditionalFormatting sqref="Y122">
    <cfRule type="cellIs" dxfId="995" priority="1294" operator="equal">
      <formula>"OPORTUNIDADE"</formula>
    </cfRule>
  </conditionalFormatting>
  <conditionalFormatting sqref="Y122">
    <cfRule type="cellIs" dxfId="994" priority="1292" operator="equal">
      <formula>"NÃO"</formula>
    </cfRule>
    <cfRule type="cellIs" dxfId="993" priority="1293" operator="equal">
      <formula>"SIM"</formula>
    </cfRule>
  </conditionalFormatting>
  <conditionalFormatting sqref="Y122">
    <cfRule type="cellIs" dxfId="992" priority="1291" operator="equal">
      <formula>"OPORTUNIDADE"</formula>
    </cfRule>
  </conditionalFormatting>
  <conditionalFormatting sqref="Y122">
    <cfRule type="cellIs" dxfId="991" priority="1289" operator="equal">
      <formula>"NÃO"</formula>
    </cfRule>
    <cfRule type="cellIs" dxfId="990" priority="1290" operator="equal">
      <formula>"SIM"</formula>
    </cfRule>
  </conditionalFormatting>
  <conditionalFormatting sqref="Y122">
    <cfRule type="cellIs" dxfId="989" priority="1288" operator="equal">
      <formula>"OPORTUNIDADE"</formula>
    </cfRule>
  </conditionalFormatting>
  <conditionalFormatting sqref="Y122">
    <cfRule type="cellIs" dxfId="988" priority="1286" operator="equal">
      <formula>"NÃO"</formula>
    </cfRule>
    <cfRule type="cellIs" dxfId="987" priority="1287" operator="equal">
      <formula>"SIM"</formula>
    </cfRule>
  </conditionalFormatting>
  <conditionalFormatting sqref="Z122">
    <cfRule type="cellIs" dxfId="986" priority="1285" operator="equal">
      <formula>"OPORTUNIDADE"</formula>
    </cfRule>
  </conditionalFormatting>
  <conditionalFormatting sqref="Z122">
    <cfRule type="cellIs" dxfId="985" priority="1283" operator="equal">
      <formula>"NÃO"</formula>
    </cfRule>
    <cfRule type="cellIs" dxfId="984" priority="1284" operator="equal">
      <formula>"SIM"</formula>
    </cfRule>
  </conditionalFormatting>
  <conditionalFormatting sqref="Y120">
    <cfRule type="cellIs" dxfId="983" priority="1282" operator="equal">
      <formula>"OPORTUNIDADE"</formula>
    </cfRule>
  </conditionalFormatting>
  <conditionalFormatting sqref="Y120">
    <cfRule type="cellIs" dxfId="982" priority="1280" operator="equal">
      <formula>"NÃO"</formula>
    </cfRule>
    <cfRule type="cellIs" dxfId="981" priority="1281" operator="equal">
      <formula>"SIM"</formula>
    </cfRule>
  </conditionalFormatting>
  <conditionalFormatting sqref="Y120">
    <cfRule type="cellIs" dxfId="980" priority="1279" operator="equal">
      <formula>"OPORTUNIDADE"</formula>
    </cfRule>
  </conditionalFormatting>
  <conditionalFormatting sqref="Y120">
    <cfRule type="cellIs" dxfId="979" priority="1277" operator="equal">
      <formula>"NÃO"</formula>
    </cfRule>
    <cfRule type="cellIs" dxfId="978" priority="1278" operator="equal">
      <formula>"SIM"</formula>
    </cfRule>
  </conditionalFormatting>
  <conditionalFormatting sqref="Y120">
    <cfRule type="cellIs" dxfId="977" priority="1276" operator="equal">
      <formula>"OPORTUNIDADE"</formula>
    </cfRule>
  </conditionalFormatting>
  <conditionalFormatting sqref="Y120">
    <cfRule type="cellIs" dxfId="976" priority="1274" operator="equal">
      <formula>"NÃO"</formula>
    </cfRule>
    <cfRule type="cellIs" dxfId="975" priority="1275" operator="equal">
      <formula>"SIM"</formula>
    </cfRule>
  </conditionalFormatting>
  <conditionalFormatting sqref="Y120:Z120">
    <cfRule type="cellIs" dxfId="974" priority="1273" operator="equal">
      <formula>"OPORTUNIDADE"</formula>
    </cfRule>
  </conditionalFormatting>
  <conditionalFormatting sqref="Y120:Z120">
    <cfRule type="cellIs" dxfId="973" priority="1271" operator="equal">
      <formula>"NÃO"</formula>
    </cfRule>
    <cfRule type="cellIs" dxfId="972" priority="1272" operator="equal">
      <formula>"SIM"</formula>
    </cfRule>
  </conditionalFormatting>
  <conditionalFormatting sqref="Y120:Z120">
    <cfRule type="cellIs" dxfId="971" priority="1270" operator="equal">
      <formula>"OPORTUNIDADE"</formula>
    </cfRule>
  </conditionalFormatting>
  <conditionalFormatting sqref="Y120:Z120">
    <cfRule type="cellIs" dxfId="970" priority="1268" operator="equal">
      <formula>"NÃO"</formula>
    </cfRule>
    <cfRule type="cellIs" dxfId="969" priority="1269" operator="equal">
      <formula>"SIM"</formula>
    </cfRule>
  </conditionalFormatting>
  <conditionalFormatting sqref="Y120:Z120">
    <cfRule type="cellIs" dxfId="968" priority="1267" operator="equal">
      <formula>"OPORTUNIDADE"</formula>
    </cfRule>
  </conditionalFormatting>
  <conditionalFormatting sqref="Y120:Z120">
    <cfRule type="cellIs" dxfId="967" priority="1265" operator="equal">
      <formula>"NÃO"</formula>
    </cfRule>
    <cfRule type="cellIs" dxfId="966" priority="1266" operator="equal">
      <formula>"SIM"</formula>
    </cfRule>
  </conditionalFormatting>
  <conditionalFormatting sqref="Y120:Z120">
    <cfRule type="cellIs" dxfId="965" priority="1264" operator="equal">
      <formula>"OPORTUNIDADE"</formula>
    </cfRule>
  </conditionalFormatting>
  <conditionalFormatting sqref="Y120:Z120">
    <cfRule type="cellIs" dxfId="964" priority="1262" operator="equal">
      <formula>"NÃO"</formula>
    </cfRule>
    <cfRule type="cellIs" dxfId="963" priority="1263" operator="equal">
      <formula>"SIM"</formula>
    </cfRule>
  </conditionalFormatting>
  <conditionalFormatting sqref="Y120:Z120">
    <cfRule type="cellIs" dxfId="962" priority="1261" operator="equal">
      <formula>"OPORTUNIDADE"</formula>
    </cfRule>
  </conditionalFormatting>
  <conditionalFormatting sqref="Y120:Z120">
    <cfRule type="cellIs" dxfId="961" priority="1259" operator="equal">
      <formula>"NÃO"</formula>
    </cfRule>
    <cfRule type="cellIs" dxfId="960" priority="1260" operator="equal">
      <formula>"SIM"</formula>
    </cfRule>
  </conditionalFormatting>
  <conditionalFormatting sqref="Y120:Z120">
    <cfRule type="cellIs" dxfId="959" priority="1258" operator="equal">
      <formula>"OPORTUNIDADE"</formula>
    </cfRule>
  </conditionalFormatting>
  <conditionalFormatting sqref="Y120:Z120">
    <cfRule type="cellIs" dxfId="958" priority="1256" operator="equal">
      <formula>"NÃO"</formula>
    </cfRule>
    <cfRule type="cellIs" dxfId="957" priority="1257" operator="equal">
      <formula>"SIM"</formula>
    </cfRule>
  </conditionalFormatting>
  <conditionalFormatting sqref="Y120:Z120">
    <cfRule type="cellIs" dxfId="956" priority="1255" operator="equal">
      <formula>"OPORTUNIDADE"</formula>
    </cfRule>
  </conditionalFormatting>
  <conditionalFormatting sqref="Y120:Z120">
    <cfRule type="cellIs" dxfId="955" priority="1253" operator="equal">
      <formula>"NÃO"</formula>
    </cfRule>
    <cfRule type="cellIs" dxfId="954" priority="1254" operator="equal">
      <formula>"SIM"</formula>
    </cfRule>
  </conditionalFormatting>
  <conditionalFormatting sqref="Y120:Z120">
    <cfRule type="cellIs" dxfId="953" priority="1252" operator="equal">
      <formula>"OPORTUNIDADE"</formula>
    </cfRule>
  </conditionalFormatting>
  <conditionalFormatting sqref="Y120:Z120">
    <cfRule type="cellIs" dxfId="952" priority="1250" operator="equal">
      <formula>"NÃO"</formula>
    </cfRule>
    <cfRule type="cellIs" dxfId="951" priority="1251" operator="equal">
      <formula>"SIM"</formula>
    </cfRule>
  </conditionalFormatting>
  <conditionalFormatting sqref="Y120:Z120">
    <cfRule type="cellIs" dxfId="950" priority="1249" operator="equal">
      <formula>"OPORTUNIDADE"</formula>
    </cfRule>
  </conditionalFormatting>
  <conditionalFormatting sqref="Y120:Z120">
    <cfRule type="cellIs" dxfId="949" priority="1247" operator="equal">
      <formula>"NÃO"</formula>
    </cfRule>
    <cfRule type="cellIs" dxfId="948" priority="1248" operator="equal">
      <formula>"SIM"</formula>
    </cfRule>
  </conditionalFormatting>
  <conditionalFormatting sqref="Y120">
    <cfRule type="cellIs" dxfId="947" priority="1246" operator="equal">
      <formula>"OPORTUNIDADE"</formula>
    </cfRule>
  </conditionalFormatting>
  <conditionalFormatting sqref="Y120">
    <cfRule type="cellIs" dxfId="946" priority="1244" operator="equal">
      <formula>"NÃO"</formula>
    </cfRule>
    <cfRule type="cellIs" dxfId="945" priority="1245" operator="equal">
      <formula>"SIM"</formula>
    </cfRule>
  </conditionalFormatting>
  <conditionalFormatting sqref="Y120">
    <cfRule type="cellIs" dxfId="944" priority="1243" operator="equal">
      <formula>"OPORTUNIDADE"</formula>
    </cfRule>
  </conditionalFormatting>
  <conditionalFormatting sqref="Y120">
    <cfRule type="cellIs" dxfId="943" priority="1241" operator="equal">
      <formula>"NÃO"</formula>
    </cfRule>
    <cfRule type="cellIs" dxfId="942" priority="1242" operator="equal">
      <formula>"SIM"</formula>
    </cfRule>
  </conditionalFormatting>
  <conditionalFormatting sqref="Y120">
    <cfRule type="cellIs" dxfId="941" priority="1240" operator="equal">
      <formula>"OPORTUNIDADE"</formula>
    </cfRule>
  </conditionalFormatting>
  <conditionalFormatting sqref="Y120">
    <cfRule type="cellIs" dxfId="940" priority="1238" operator="equal">
      <formula>"NÃO"</formula>
    </cfRule>
    <cfRule type="cellIs" dxfId="939" priority="1239" operator="equal">
      <formula>"SIM"</formula>
    </cfRule>
  </conditionalFormatting>
  <conditionalFormatting sqref="Y120">
    <cfRule type="cellIs" dxfId="938" priority="1237" operator="equal">
      <formula>"OPORTUNIDADE"</formula>
    </cfRule>
  </conditionalFormatting>
  <conditionalFormatting sqref="Y120">
    <cfRule type="cellIs" dxfId="937" priority="1235" operator="equal">
      <formula>"NÃO"</formula>
    </cfRule>
    <cfRule type="cellIs" dxfId="936" priority="1236" operator="equal">
      <formula>"SIM"</formula>
    </cfRule>
  </conditionalFormatting>
  <conditionalFormatting sqref="Y120">
    <cfRule type="cellIs" dxfId="935" priority="1234" operator="equal">
      <formula>"OPORTUNIDADE"</formula>
    </cfRule>
  </conditionalFormatting>
  <conditionalFormatting sqref="Y120">
    <cfRule type="cellIs" dxfId="934" priority="1232" operator="equal">
      <formula>"NÃO"</formula>
    </cfRule>
    <cfRule type="cellIs" dxfId="933" priority="1233" operator="equal">
      <formula>"SIM"</formula>
    </cfRule>
  </conditionalFormatting>
  <conditionalFormatting sqref="Y120">
    <cfRule type="cellIs" dxfId="932" priority="1231" operator="equal">
      <formula>"OPORTUNIDADE"</formula>
    </cfRule>
  </conditionalFormatting>
  <conditionalFormatting sqref="Y120">
    <cfRule type="cellIs" dxfId="931" priority="1229" operator="equal">
      <formula>"NÃO"</formula>
    </cfRule>
    <cfRule type="cellIs" dxfId="930" priority="1230" operator="equal">
      <formula>"SIM"</formula>
    </cfRule>
  </conditionalFormatting>
  <conditionalFormatting sqref="Y120">
    <cfRule type="cellIs" dxfId="929" priority="1228" operator="equal">
      <formula>"OPORTUNIDADE"</formula>
    </cfRule>
  </conditionalFormatting>
  <conditionalFormatting sqref="Y120">
    <cfRule type="cellIs" dxfId="928" priority="1226" operator="equal">
      <formula>"NÃO"</formula>
    </cfRule>
    <cfRule type="cellIs" dxfId="927" priority="1227" operator="equal">
      <formula>"SIM"</formula>
    </cfRule>
  </conditionalFormatting>
  <conditionalFormatting sqref="Y120">
    <cfRule type="cellIs" dxfId="926" priority="1225" operator="equal">
      <formula>"OPORTUNIDADE"</formula>
    </cfRule>
  </conditionalFormatting>
  <conditionalFormatting sqref="Y120">
    <cfRule type="cellIs" dxfId="925" priority="1223" operator="equal">
      <formula>"NÃO"</formula>
    </cfRule>
    <cfRule type="cellIs" dxfId="924" priority="1224" operator="equal">
      <formula>"SIM"</formula>
    </cfRule>
  </conditionalFormatting>
  <conditionalFormatting sqref="Y120">
    <cfRule type="cellIs" dxfId="923" priority="1222" operator="equal">
      <formula>"OPORTUNIDADE"</formula>
    </cfRule>
  </conditionalFormatting>
  <conditionalFormatting sqref="Y120">
    <cfRule type="cellIs" dxfId="922" priority="1220" operator="equal">
      <formula>"NÃO"</formula>
    </cfRule>
    <cfRule type="cellIs" dxfId="921" priority="1221" operator="equal">
      <formula>"SIM"</formula>
    </cfRule>
  </conditionalFormatting>
  <conditionalFormatting sqref="Z118">
    <cfRule type="cellIs" dxfId="920" priority="1219" operator="equal">
      <formula>"OPORTUNIDADE"</formula>
    </cfRule>
  </conditionalFormatting>
  <conditionalFormatting sqref="Z118">
    <cfRule type="cellIs" dxfId="919" priority="1217" operator="equal">
      <formula>"NÃO"</formula>
    </cfRule>
    <cfRule type="cellIs" dxfId="918" priority="1218" operator="equal">
      <formula>"SIM"</formula>
    </cfRule>
  </conditionalFormatting>
  <conditionalFormatting sqref="Z118">
    <cfRule type="cellIs" dxfId="917" priority="1216" operator="equal">
      <formula>"OPORTUNIDADE"</formula>
    </cfRule>
  </conditionalFormatting>
  <conditionalFormatting sqref="Z118">
    <cfRule type="cellIs" dxfId="916" priority="1214" operator="equal">
      <formula>"NÃO"</formula>
    </cfRule>
    <cfRule type="cellIs" dxfId="915" priority="1215" operator="equal">
      <formula>"SIM"</formula>
    </cfRule>
  </conditionalFormatting>
  <conditionalFormatting sqref="Y132:Y133">
    <cfRule type="cellIs" dxfId="914" priority="1210" operator="equal">
      <formula>"OPORTUNIDADE"</formula>
    </cfRule>
  </conditionalFormatting>
  <conditionalFormatting sqref="Y132:Y133">
    <cfRule type="cellIs" dxfId="913" priority="1208" operator="equal">
      <formula>"NÃO"</formula>
    </cfRule>
    <cfRule type="cellIs" dxfId="912" priority="1209" operator="equal">
      <formula>"SIM"</formula>
    </cfRule>
  </conditionalFormatting>
  <conditionalFormatting sqref="Y132:Y134">
    <cfRule type="cellIs" dxfId="911" priority="1207" operator="equal">
      <formula>"OPORTUNIDADE"</formula>
    </cfRule>
  </conditionalFormatting>
  <conditionalFormatting sqref="Y132:Y134">
    <cfRule type="cellIs" dxfId="910" priority="1205" operator="equal">
      <formula>"NÃO"</formula>
    </cfRule>
    <cfRule type="cellIs" dxfId="909" priority="1206" operator="equal">
      <formula>"SIM"</formula>
    </cfRule>
  </conditionalFormatting>
  <conditionalFormatting sqref="Y132:Y134">
    <cfRule type="cellIs" dxfId="908" priority="1204" operator="equal">
      <formula>"OPORTUNIDADE"</formula>
    </cfRule>
  </conditionalFormatting>
  <conditionalFormatting sqref="Y132:Y134">
    <cfRule type="cellIs" dxfId="907" priority="1202" operator="equal">
      <formula>"NÃO"</formula>
    </cfRule>
    <cfRule type="cellIs" dxfId="906" priority="1203" operator="equal">
      <formula>"SIM"</formula>
    </cfRule>
  </conditionalFormatting>
  <conditionalFormatting sqref="Y132:Z132">
    <cfRule type="cellIs" dxfId="905" priority="1201" operator="equal">
      <formula>"OPORTUNIDADE"</formula>
    </cfRule>
  </conditionalFormatting>
  <conditionalFormatting sqref="Y132:Z132">
    <cfRule type="cellIs" dxfId="904" priority="1199" operator="equal">
      <formula>"NÃO"</formula>
    </cfRule>
    <cfRule type="cellIs" dxfId="903" priority="1200" operator="equal">
      <formula>"SIM"</formula>
    </cfRule>
  </conditionalFormatting>
  <conditionalFormatting sqref="Y132:Z132">
    <cfRule type="cellIs" dxfId="902" priority="1198" operator="equal">
      <formula>"OPORTUNIDADE"</formula>
    </cfRule>
  </conditionalFormatting>
  <conditionalFormatting sqref="Y132:Z132">
    <cfRule type="cellIs" dxfId="901" priority="1196" operator="equal">
      <formula>"NÃO"</formula>
    </cfRule>
    <cfRule type="cellIs" dxfId="900" priority="1197" operator="equal">
      <formula>"SIM"</formula>
    </cfRule>
  </conditionalFormatting>
  <conditionalFormatting sqref="Y132:Z132">
    <cfRule type="cellIs" dxfId="899" priority="1195" operator="equal">
      <formula>"OPORTUNIDADE"</formula>
    </cfRule>
  </conditionalFormatting>
  <conditionalFormatting sqref="Y132:Z132">
    <cfRule type="cellIs" dxfId="898" priority="1193" operator="equal">
      <formula>"NÃO"</formula>
    </cfRule>
    <cfRule type="cellIs" dxfId="897" priority="1194" operator="equal">
      <formula>"SIM"</formula>
    </cfRule>
  </conditionalFormatting>
  <conditionalFormatting sqref="Y132:Z132">
    <cfRule type="cellIs" dxfId="896" priority="1192" operator="equal">
      <formula>"OPORTUNIDADE"</formula>
    </cfRule>
  </conditionalFormatting>
  <conditionalFormatting sqref="Y132:Z132">
    <cfRule type="cellIs" dxfId="895" priority="1190" operator="equal">
      <formula>"NÃO"</formula>
    </cfRule>
    <cfRule type="cellIs" dxfId="894" priority="1191" operator="equal">
      <formula>"SIM"</formula>
    </cfRule>
  </conditionalFormatting>
  <conditionalFormatting sqref="Y132:Z132">
    <cfRule type="cellIs" dxfId="893" priority="1189" operator="equal">
      <formula>"OPORTUNIDADE"</formula>
    </cfRule>
  </conditionalFormatting>
  <conditionalFormatting sqref="Y132:Z132">
    <cfRule type="cellIs" dxfId="892" priority="1187" operator="equal">
      <formula>"NÃO"</formula>
    </cfRule>
    <cfRule type="cellIs" dxfId="891" priority="1188" operator="equal">
      <formula>"SIM"</formula>
    </cfRule>
  </conditionalFormatting>
  <conditionalFormatting sqref="Y132:Z132">
    <cfRule type="cellIs" dxfId="890" priority="1186" operator="equal">
      <formula>"OPORTUNIDADE"</formula>
    </cfRule>
  </conditionalFormatting>
  <conditionalFormatting sqref="Y132:Z132">
    <cfRule type="cellIs" dxfId="889" priority="1184" operator="equal">
      <formula>"NÃO"</formula>
    </cfRule>
    <cfRule type="cellIs" dxfId="888" priority="1185" operator="equal">
      <formula>"SIM"</formula>
    </cfRule>
  </conditionalFormatting>
  <conditionalFormatting sqref="Y132:Z132">
    <cfRule type="cellIs" dxfId="887" priority="1183" operator="equal">
      <formula>"OPORTUNIDADE"</formula>
    </cfRule>
  </conditionalFormatting>
  <conditionalFormatting sqref="Y132:Z132">
    <cfRule type="cellIs" dxfId="886" priority="1181" operator="equal">
      <formula>"NÃO"</formula>
    </cfRule>
    <cfRule type="cellIs" dxfId="885" priority="1182" operator="equal">
      <formula>"SIM"</formula>
    </cfRule>
  </conditionalFormatting>
  <conditionalFormatting sqref="Y132:Z132">
    <cfRule type="cellIs" dxfId="884" priority="1180" operator="equal">
      <formula>"OPORTUNIDADE"</formula>
    </cfRule>
  </conditionalFormatting>
  <conditionalFormatting sqref="Y132:Z132">
    <cfRule type="cellIs" dxfId="883" priority="1178" operator="equal">
      <formula>"NÃO"</formula>
    </cfRule>
    <cfRule type="cellIs" dxfId="882" priority="1179" operator="equal">
      <formula>"SIM"</formula>
    </cfRule>
  </conditionalFormatting>
  <conditionalFormatting sqref="Y132:Z132">
    <cfRule type="cellIs" dxfId="881" priority="1177" operator="equal">
      <formula>"OPORTUNIDADE"</formula>
    </cfRule>
  </conditionalFormatting>
  <conditionalFormatting sqref="Y132:Z132">
    <cfRule type="cellIs" dxfId="880" priority="1175" operator="equal">
      <formula>"NÃO"</formula>
    </cfRule>
    <cfRule type="cellIs" dxfId="879" priority="1176" operator="equal">
      <formula>"SIM"</formula>
    </cfRule>
  </conditionalFormatting>
  <conditionalFormatting sqref="Y132:Y135">
    <cfRule type="cellIs" dxfId="878" priority="1174" operator="equal">
      <formula>"OPORTUNIDADE"</formula>
    </cfRule>
  </conditionalFormatting>
  <conditionalFormatting sqref="Y132:Y135">
    <cfRule type="cellIs" dxfId="877" priority="1172" operator="equal">
      <formula>"NÃO"</formula>
    </cfRule>
    <cfRule type="cellIs" dxfId="876" priority="1173" operator="equal">
      <formula>"SIM"</formula>
    </cfRule>
  </conditionalFormatting>
  <conditionalFormatting sqref="Y135:Z135">
    <cfRule type="cellIs" dxfId="875" priority="1168" operator="equal">
      <formula>"OPORTUNIDADE"</formula>
    </cfRule>
  </conditionalFormatting>
  <conditionalFormatting sqref="Y135:Z135">
    <cfRule type="cellIs" dxfId="874" priority="1166" operator="equal">
      <formula>"NÃO"</formula>
    </cfRule>
    <cfRule type="cellIs" dxfId="873" priority="1167" operator="equal">
      <formula>"SIM"</formula>
    </cfRule>
  </conditionalFormatting>
  <conditionalFormatting sqref="Y135:Z135">
    <cfRule type="cellIs" dxfId="872" priority="1165" operator="equal">
      <formula>"OPORTUNIDADE"</formula>
    </cfRule>
  </conditionalFormatting>
  <conditionalFormatting sqref="Y135:Z135">
    <cfRule type="cellIs" dxfId="871" priority="1163" operator="equal">
      <formula>"NÃO"</formula>
    </cfRule>
    <cfRule type="cellIs" dxfId="870" priority="1164" operator="equal">
      <formula>"SIM"</formula>
    </cfRule>
  </conditionalFormatting>
  <conditionalFormatting sqref="Y134:Y135">
    <cfRule type="cellIs" dxfId="869" priority="1162" operator="equal">
      <formula>"OPORTUNIDADE"</formula>
    </cfRule>
  </conditionalFormatting>
  <conditionalFormatting sqref="Y134:Y135">
    <cfRule type="cellIs" dxfId="868" priority="1160" operator="equal">
      <formula>"NÃO"</formula>
    </cfRule>
    <cfRule type="cellIs" dxfId="867" priority="1161" operator="equal">
      <formula>"SIM"</formula>
    </cfRule>
  </conditionalFormatting>
  <conditionalFormatting sqref="Y135:Z135">
    <cfRule type="cellIs" dxfId="866" priority="1159" operator="equal">
      <formula>"OPORTUNIDADE"</formula>
    </cfRule>
  </conditionalFormatting>
  <conditionalFormatting sqref="Y135:Z135">
    <cfRule type="cellIs" dxfId="865" priority="1157" operator="equal">
      <formula>"NÃO"</formula>
    </cfRule>
    <cfRule type="cellIs" dxfId="864" priority="1158" operator="equal">
      <formula>"SIM"</formula>
    </cfRule>
  </conditionalFormatting>
  <conditionalFormatting sqref="Z132 Z134">
    <cfRule type="cellIs" dxfId="863" priority="1150" operator="equal">
      <formula>"OPORTUNIDADE"</formula>
    </cfRule>
  </conditionalFormatting>
  <conditionalFormatting sqref="Z132 Z134">
    <cfRule type="cellIs" dxfId="862" priority="1148" operator="equal">
      <formula>"NÃO"</formula>
    </cfRule>
    <cfRule type="cellIs" dxfId="861" priority="1149" operator="equal">
      <formula>"SIM"</formula>
    </cfRule>
  </conditionalFormatting>
  <conditionalFormatting sqref="Z132 Z134">
    <cfRule type="cellIs" dxfId="860" priority="1147" operator="equal">
      <formula>"OPORTUNIDADE"</formula>
    </cfRule>
  </conditionalFormatting>
  <conditionalFormatting sqref="Z132 Z134">
    <cfRule type="cellIs" dxfId="859" priority="1145" operator="equal">
      <formula>"NÃO"</formula>
    </cfRule>
    <cfRule type="cellIs" dxfId="858" priority="1146" operator="equal">
      <formula>"SIM"</formula>
    </cfRule>
  </conditionalFormatting>
  <conditionalFormatting sqref="Y132:Y134">
    <cfRule type="cellIs" dxfId="857" priority="1144" operator="equal">
      <formula>"OPORTUNIDADE"</formula>
    </cfRule>
  </conditionalFormatting>
  <conditionalFormatting sqref="Y132:Y134">
    <cfRule type="cellIs" dxfId="856" priority="1142" operator="equal">
      <formula>"NÃO"</formula>
    </cfRule>
    <cfRule type="cellIs" dxfId="855" priority="1143" operator="equal">
      <formula>"SIM"</formula>
    </cfRule>
  </conditionalFormatting>
  <conditionalFormatting sqref="Y124:Y127">
    <cfRule type="cellIs" dxfId="854" priority="1051" operator="equal">
      <formula>"OPORTUNIDADE"</formula>
    </cfRule>
  </conditionalFormatting>
  <conditionalFormatting sqref="Y124:Y127">
    <cfRule type="cellIs" dxfId="853" priority="1049" operator="equal">
      <formula>"NÃO"</formula>
    </cfRule>
    <cfRule type="cellIs" dxfId="852" priority="1050" operator="equal">
      <formula>"SIM"</formula>
    </cfRule>
  </conditionalFormatting>
  <conditionalFormatting sqref="Y124:Y127">
    <cfRule type="cellIs" dxfId="851" priority="1048" operator="equal">
      <formula>"OPORTUNIDADE"</formula>
    </cfRule>
  </conditionalFormatting>
  <conditionalFormatting sqref="Y124:Y127">
    <cfRule type="cellIs" dxfId="850" priority="1046" operator="equal">
      <formula>"NÃO"</formula>
    </cfRule>
    <cfRule type="cellIs" dxfId="849" priority="1047" operator="equal">
      <formula>"SIM"</formula>
    </cfRule>
  </conditionalFormatting>
  <conditionalFormatting sqref="Z127">
    <cfRule type="cellIs" dxfId="848" priority="1045" operator="equal">
      <formula>"OPORTUNIDADE"</formula>
    </cfRule>
  </conditionalFormatting>
  <conditionalFormatting sqref="Z127">
    <cfRule type="cellIs" dxfId="847" priority="1043" operator="equal">
      <formula>"NÃO"</formula>
    </cfRule>
    <cfRule type="cellIs" dxfId="846" priority="1044" operator="equal">
      <formula>"SIM"</formula>
    </cfRule>
  </conditionalFormatting>
  <conditionalFormatting sqref="Z127">
    <cfRule type="cellIs" dxfId="845" priority="1042" operator="equal">
      <formula>"OPORTUNIDADE"</formula>
    </cfRule>
  </conditionalFormatting>
  <conditionalFormatting sqref="Z127">
    <cfRule type="cellIs" dxfId="844" priority="1040" operator="equal">
      <formula>"NÃO"</formula>
    </cfRule>
    <cfRule type="cellIs" dxfId="843" priority="1041" operator="equal">
      <formula>"SIM"</formula>
    </cfRule>
  </conditionalFormatting>
  <conditionalFormatting sqref="Y127">
    <cfRule type="cellIs" dxfId="842" priority="1039" operator="equal">
      <formula>"OPORTUNIDADE"</formula>
    </cfRule>
  </conditionalFormatting>
  <conditionalFormatting sqref="Y127">
    <cfRule type="cellIs" dxfId="841" priority="1037" operator="equal">
      <formula>"NÃO"</formula>
    </cfRule>
    <cfRule type="cellIs" dxfId="840" priority="1038" operator="equal">
      <formula>"SIM"</formula>
    </cfRule>
  </conditionalFormatting>
  <conditionalFormatting sqref="Y139:Y141">
    <cfRule type="cellIs" dxfId="839" priority="1036" operator="equal">
      <formula>"OPORTUNIDADE"</formula>
    </cfRule>
  </conditionalFormatting>
  <conditionalFormatting sqref="Y139:Y141">
    <cfRule type="cellIs" dxfId="838" priority="1034" operator="equal">
      <formula>"NÃO"</formula>
    </cfRule>
    <cfRule type="cellIs" dxfId="837" priority="1035" operator="equal">
      <formula>"SIM"</formula>
    </cfRule>
  </conditionalFormatting>
  <conditionalFormatting sqref="Y139:Y141">
    <cfRule type="cellIs" dxfId="836" priority="1033" operator="equal">
      <formula>"OPORTUNIDADE"</formula>
    </cfRule>
  </conditionalFormatting>
  <conditionalFormatting sqref="Y139:Y141">
    <cfRule type="cellIs" dxfId="835" priority="1031" operator="equal">
      <formula>"NÃO"</formula>
    </cfRule>
    <cfRule type="cellIs" dxfId="834" priority="1032" operator="equal">
      <formula>"SIM"</formula>
    </cfRule>
  </conditionalFormatting>
  <conditionalFormatting sqref="Z141">
    <cfRule type="cellIs" dxfId="833" priority="1030" operator="equal">
      <formula>"OPORTUNIDADE"</formula>
    </cfRule>
  </conditionalFormatting>
  <conditionalFormatting sqref="Z141">
    <cfRule type="cellIs" dxfId="832" priority="1028" operator="equal">
      <formula>"NÃO"</formula>
    </cfRule>
    <cfRule type="cellIs" dxfId="831" priority="1029" operator="equal">
      <formula>"SIM"</formula>
    </cfRule>
  </conditionalFormatting>
  <conditionalFormatting sqref="Z141">
    <cfRule type="cellIs" dxfId="830" priority="1027" operator="equal">
      <formula>"OPORTUNIDADE"</formula>
    </cfRule>
  </conditionalFormatting>
  <conditionalFormatting sqref="Z141">
    <cfRule type="cellIs" dxfId="829" priority="1025" operator="equal">
      <formula>"NÃO"</formula>
    </cfRule>
    <cfRule type="cellIs" dxfId="828" priority="1026" operator="equal">
      <formula>"SIM"</formula>
    </cfRule>
  </conditionalFormatting>
  <conditionalFormatting sqref="Y141">
    <cfRule type="cellIs" dxfId="827" priority="1024" operator="equal">
      <formula>"OPORTUNIDADE"</formula>
    </cfRule>
  </conditionalFormatting>
  <conditionalFormatting sqref="Y141">
    <cfRule type="cellIs" dxfId="826" priority="1022" operator="equal">
      <formula>"NÃO"</formula>
    </cfRule>
    <cfRule type="cellIs" dxfId="825" priority="1023" operator="equal">
      <formula>"SIM"</formula>
    </cfRule>
  </conditionalFormatting>
  <conditionalFormatting sqref="Y134:Z134">
    <cfRule type="cellIs" dxfId="824" priority="994" operator="equal">
      <formula>"OPORTUNIDADE"</formula>
    </cfRule>
  </conditionalFormatting>
  <conditionalFormatting sqref="Y134:Z134">
    <cfRule type="cellIs" dxfId="823" priority="992" operator="equal">
      <formula>"NÃO"</formula>
    </cfRule>
    <cfRule type="cellIs" dxfId="822" priority="993" operator="equal">
      <formula>"SIM"</formula>
    </cfRule>
  </conditionalFormatting>
  <conditionalFormatting sqref="Y134:Z134">
    <cfRule type="cellIs" dxfId="821" priority="991" operator="equal">
      <formula>"OPORTUNIDADE"</formula>
    </cfRule>
  </conditionalFormatting>
  <conditionalFormatting sqref="Y134:Z134">
    <cfRule type="cellIs" dxfId="820" priority="989" operator="equal">
      <formula>"NÃO"</formula>
    </cfRule>
    <cfRule type="cellIs" dxfId="819" priority="990" operator="equal">
      <formula>"SIM"</formula>
    </cfRule>
  </conditionalFormatting>
  <conditionalFormatting sqref="Y134:Z134">
    <cfRule type="cellIs" dxfId="818" priority="988" operator="equal">
      <formula>"OPORTUNIDADE"</formula>
    </cfRule>
  </conditionalFormatting>
  <conditionalFormatting sqref="Y134:Z134">
    <cfRule type="cellIs" dxfId="817" priority="986" operator="equal">
      <formula>"NÃO"</formula>
    </cfRule>
    <cfRule type="cellIs" dxfId="816" priority="987" operator="equal">
      <formula>"SIM"</formula>
    </cfRule>
  </conditionalFormatting>
  <conditionalFormatting sqref="Y135:Z135">
    <cfRule type="cellIs" dxfId="815" priority="958" operator="equal">
      <formula>"OPORTUNIDADE"</formula>
    </cfRule>
  </conditionalFormatting>
  <conditionalFormatting sqref="Y135:Z135">
    <cfRule type="cellIs" dxfId="814" priority="956" operator="equal">
      <formula>"NÃO"</formula>
    </cfRule>
    <cfRule type="cellIs" dxfId="813" priority="957" operator="equal">
      <formula>"SIM"</formula>
    </cfRule>
  </conditionalFormatting>
  <conditionalFormatting sqref="Y135:Z135">
    <cfRule type="cellIs" dxfId="812" priority="955" operator="equal">
      <formula>"OPORTUNIDADE"</formula>
    </cfRule>
  </conditionalFormatting>
  <conditionalFormatting sqref="Y135:Z135">
    <cfRule type="cellIs" dxfId="811" priority="953" operator="equal">
      <formula>"NÃO"</formula>
    </cfRule>
    <cfRule type="cellIs" dxfId="810" priority="954" operator="equal">
      <formula>"SIM"</formula>
    </cfRule>
  </conditionalFormatting>
  <conditionalFormatting sqref="Y135:Z135">
    <cfRule type="cellIs" dxfId="809" priority="952" operator="equal">
      <formula>"OPORTUNIDADE"</formula>
    </cfRule>
  </conditionalFormatting>
  <conditionalFormatting sqref="Y135:Z135">
    <cfRule type="cellIs" dxfId="808" priority="950" operator="equal">
      <formula>"NÃO"</formula>
    </cfRule>
    <cfRule type="cellIs" dxfId="807" priority="951" operator="equal">
      <formula>"SIM"</formula>
    </cfRule>
  </conditionalFormatting>
  <conditionalFormatting sqref="Y135:Z135">
    <cfRule type="cellIs" dxfId="806" priority="949" operator="equal">
      <formula>"OPORTUNIDADE"</formula>
    </cfRule>
  </conditionalFormatting>
  <conditionalFormatting sqref="Y135:Z135">
    <cfRule type="cellIs" dxfId="805" priority="947" operator="equal">
      <formula>"NÃO"</formula>
    </cfRule>
    <cfRule type="cellIs" dxfId="804" priority="948" operator="equal">
      <formula>"SIM"</formula>
    </cfRule>
  </conditionalFormatting>
  <conditionalFormatting sqref="Y135:Z135">
    <cfRule type="cellIs" dxfId="803" priority="946" operator="equal">
      <formula>"OPORTUNIDADE"</formula>
    </cfRule>
  </conditionalFormatting>
  <conditionalFormatting sqref="Y135:Z135">
    <cfRule type="cellIs" dxfId="802" priority="944" operator="equal">
      <formula>"NÃO"</formula>
    </cfRule>
    <cfRule type="cellIs" dxfId="801" priority="945" operator="equal">
      <formula>"SIM"</formula>
    </cfRule>
  </conditionalFormatting>
  <conditionalFormatting sqref="Y135:Z135">
    <cfRule type="cellIs" dxfId="800" priority="943" operator="equal">
      <formula>"OPORTUNIDADE"</formula>
    </cfRule>
  </conditionalFormatting>
  <conditionalFormatting sqref="Y135:Z135">
    <cfRule type="cellIs" dxfId="799" priority="941" operator="equal">
      <formula>"NÃO"</formula>
    </cfRule>
    <cfRule type="cellIs" dxfId="798" priority="942" operator="equal">
      <formula>"SIM"</formula>
    </cfRule>
  </conditionalFormatting>
  <conditionalFormatting sqref="Y135:Z135">
    <cfRule type="cellIs" dxfId="797" priority="940" operator="equal">
      <formula>"OPORTUNIDADE"</formula>
    </cfRule>
  </conditionalFormatting>
  <conditionalFormatting sqref="Y135:Z135">
    <cfRule type="cellIs" dxfId="796" priority="938" operator="equal">
      <formula>"NÃO"</formula>
    </cfRule>
    <cfRule type="cellIs" dxfId="795" priority="939" operator="equal">
      <formula>"SIM"</formula>
    </cfRule>
  </conditionalFormatting>
  <conditionalFormatting sqref="Y135:Z135">
    <cfRule type="cellIs" dxfId="794" priority="937" operator="equal">
      <formula>"OPORTUNIDADE"</formula>
    </cfRule>
  </conditionalFormatting>
  <conditionalFormatting sqref="Y135:Z135">
    <cfRule type="cellIs" dxfId="793" priority="935" operator="equal">
      <formula>"NÃO"</formula>
    </cfRule>
    <cfRule type="cellIs" dxfId="792" priority="936" operator="equal">
      <formula>"SIM"</formula>
    </cfRule>
  </conditionalFormatting>
  <conditionalFormatting sqref="Y135:Z135">
    <cfRule type="cellIs" dxfId="791" priority="934" operator="equal">
      <formula>"OPORTUNIDADE"</formula>
    </cfRule>
  </conditionalFormatting>
  <conditionalFormatting sqref="Y135:Z135">
    <cfRule type="cellIs" dxfId="790" priority="932" operator="equal">
      <formula>"NÃO"</formula>
    </cfRule>
    <cfRule type="cellIs" dxfId="789" priority="933" operator="equal">
      <formula>"SIM"</formula>
    </cfRule>
  </conditionalFormatting>
  <conditionalFormatting sqref="Y136">
    <cfRule type="cellIs" dxfId="788" priority="931" operator="equal">
      <formula>"OPORTUNIDADE"</formula>
    </cfRule>
  </conditionalFormatting>
  <conditionalFormatting sqref="Y136">
    <cfRule type="cellIs" dxfId="787" priority="929" operator="equal">
      <formula>"NÃO"</formula>
    </cfRule>
    <cfRule type="cellIs" dxfId="786" priority="930" operator="equal">
      <formula>"SIM"</formula>
    </cfRule>
  </conditionalFormatting>
  <conditionalFormatting sqref="Y136">
    <cfRule type="cellIs" dxfId="785" priority="928" operator="equal">
      <formula>"OPORTUNIDADE"</formula>
    </cfRule>
  </conditionalFormatting>
  <conditionalFormatting sqref="Y136">
    <cfRule type="cellIs" dxfId="784" priority="926" operator="equal">
      <formula>"NÃO"</formula>
    </cfRule>
    <cfRule type="cellIs" dxfId="783" priority="927" operator="equal">
      <formula>"SIM"</formula>
    </cfRule>
  </conditionalFormatting>
  <conditionalFormatting sqref="Y136:Z136">
    <cfRule type="cellIs" dxfId="782" priority="925" operator="equal">
      <formula>"OPORTUNIDADE"</formula>
    </cfRule>
  </conditionalFormatting>
  <conditionalFormatting sqref="Y136:Z136">
    <cfRule type="cellIs" dxfId="781" priority="923" operator="equal">
      <formula>"NÃO"</formula>
    </cfRule>
    <cfRule type="cellIs" dxfId="780" priority="924" operator="equal">
      <formula>"SIM"</formula>
    </cfRule>
  </conditionalFormatting>
  <conditionalFormatting sqref="Y136:Z136">
    <cfRule type="cellIs" dxfId="779" priority="922" operator="equal">
      <formula>"OPORTUNIDADE"</formula>
    </cfRule>
  </conditionalFormatting>
  <conditionalFormatting sqref="Y136:Z136">
    <cfRule type="cellIs" dxfId="778" priority="920" operator="equal">
      <formula>"NÃO"</formula>
    </cfRule>
    <cfRule type="cellIs" dxfId="777" priority="921" operator="equal">
      <formula>"SIM"</formula>
    </cfRule>
  </conditionalFormatting>
  <conditionalFormatting sqref="Y136:Z136">
    <cfRule type="cellIs" dxfId="776" priority="919" operator="equal">
      <formula>"OPORTUNIDADE"</formula>
    </cfRule>
  </conditionalFormatting>
  <conditionalFormatting sqref="Y136:Z136">
    <cfRule type="cellIs" dxfId="775" priority="917" operator="equal">
      <formula>"NÃO"</formula>
    </cfRule>
    <cfRule type="cellIs" dxfId="774" priority="918" operator="equal">
      <formula>"SIM"</formula>
    </cfRule>
  </conditionalFormatting>
  <conditionalFormatting sqref="Y136">
    <cfRule type="cellIs" dxfId="773" priority="916" operator="equal">
      <formula>"OPORTUNIDADE"</formula>
    </cfRule>
  </conditionalFormatting>
  <conditionalFormatting sqref="Y136">
    <cfRule type="cellIs" dxfId="772" priority="914" operator="equal">
      <formula>"NÃO"</formula>
    </cfRule>
    <cfRule type="cellIs" dxfId="771" priority="915" operator="equal">
      <formula>"SIM"</formula>
    </cfRule>
  </conditionalFormatting>
  <conditionalFormatting sqref="Y136">
    <cfRule type="cellIs" dxfId="770" priority="913" operator="equal">
      <formula>"OPORTUNIDADE"</formula>
    </cfRule>
  </conditionalFormatting>
  <conditionalFormatting sqref="Y136">
    <cfRule type="cellIs" dxfId="769" priority="911" operator="equal">
      <formula>"NÃO"</formula>
    </cfRule>
    <cfRule type="cellIs" dxfId="768" priority="912" operator="equal">
      <formula>"SIM"</formula>
    </cfRule>
  </conditionalFormatting>
  <conditionalFormatting sqref="Y136">
    <cfRule type="cellIs" dxfId="767" priority="910" operator="equal">
      <formula>"OPORTUNIDADE"</formula>
    </cfRule>
  </conditionalFormatting>
  <conditionalFormatting sqref="Y136">
    <cfRule type="cellIs" dxfId="766" priority="908" operator="equal">
      <formula>"NÃO"</formula>
    </cfRule>
    <cfRule type="cellIs" dxfId="765" priority="909" operator="equal">
      <formula>"SIM"</formula>
    </cfRule>
  </conditionalFormatting>
  <conditionalFormatting sqref="Y136">
    <cfRule type="cellIs" dxfId="764" priority="907" operator="equal">
      <formula>"OPORTUNIDADE"</formula>
    </cfRule>
  </conditionalFormatting>
  <conditionalFormatting sqref="Y136">
    <cfRule type="cellIs" dxfId="763" priority="905" operator="equal">
      <formula>"NÃO"</formula>
    </cfRule>
    <cfRule type="cellIs" dxfId="762" priority="906" operator="equal">
      <formula>"SIM"</formula>
    </cfRule>
  </conditionalFormatting>
  <conditionalFormatting sqref="Y136">
    <cfRule type="cellIs" dxfId="761" priority="904" operator="equal">
      <formula>"OPORTUNIDADE"</formula>
    </cfRule>
  </conditionalFormatting>
  <conditionalFormatting sqref="Y136">
    <cfRule type="cellIs" dxfId="760" priority="902" operator="equal">
      <formula>"NÃO"</formula>
    </cfRule>
    <cfRule type="cellIs" dxfId="759" priority="903" operator="equal">
      <formula>"SIM"</formula>
    </cfRule>
  </conditionalFormatting>
  <conditionalFormatting sqref="Y136">
    <cfRule type="cellIs" dxfId="758" priority="901" operator="equal">
      <formula>"OPORTUNIDADE"</formula>
    </cfRule>
  </conditionalFormatting>
  <conditionalFormatting sqref="Y136">
    <cfRule type="cellIs" dxfId="757" priority="899" operator="equal">
      <formula>"NÃO"</formula>
    </cfRule>
    <cfRule type="cellIs" dxfId="756" priority="900" operator="equal">
      <formula>"SIM"</formula>
    </cfRule>
  </conditionalFormatting>
  <conditionalFormatting sqref="Y136">
    <cfRule type="cellIs" dxfId="755" priority="898" operator="equal">
      <formula>"OPORTUNIDADE"</formula>
    </cfRule>
  </conditionalFormatting>
  <conditionalFormatting sqref="Y136">
    <cfRule type="cellIs" dxfId="754" priority="896" operator="equal">
      <formula>"NÃO"</formula>
    </cfRule>
    <cfRule type="cellIs" dxfId="753" priority="897" operator="equal">
      <formula>"SIM"</formula>
    </cfRule>
  </conditionalFormatting>
  <conditionalFormatting sqref="Y136">
    <cfRule type="cellIs" dxfId="752" priority="895" operator="equal">
      <formula>"OPORTUNIDADE"</formula>
    </cfRule>
  </conditionalFormatting>
  <conditionalFormatting sqref="Y136">
    <cfRule type="cellIs" dxfId="751" priority="893" operator="equal">
      <formula>"NÃO"</formula>
    </cfRule>
    <cfRule type="cellIs" dxfId="750" priority="894" operator="equal">
      <formula>"SIM"</formula>
    </cfRule>
  </conditionalFormatting>
  <conditionalFormatting sqref="Y136">
    <cfRule type="cellIs" dxfId="749" priority="892" operator="equal">
      <formula>"OPORTUNIDADE"</formula>
    </cfRule>
  </conditionalFormatting>
  <conditionalFormatting sqref="Y136">
    <cfRule type="cellIs" dxfId="748" priority="890" operator="equal">
      <formula>"NÃO"</formula>
    </cfRule>
    <cfRule type="cellIs" dxfId="747" priority="891" operator="equal">
      <formula>"SIM"</formula>
    </cfRule>
  </conditionalFormatting>
  <conditionalFormatting sqref="Y136">
    <cfRule type="cellIs" dxfId="746" priority="889" operator="equal">
      <formula>"OPORTUNIDADE"</formula>
    </cfRule>
  </conditionalFormatting>
  <conditionalFormatting sqref="Y136">
    <cfRule type="cellIs" dxfId="745" priority="887" operator="equal">
      <formula>"NÃO"</formula>
    </cfRule>
    <cfRule type="cellIs" dxfId="744" priority="888" operator="equal">
      <formula>"SIM"</formula>
    </cfRule>
  </conditionalFormatting>
  <conditionalFormatting sqref="Y136">
    <cfRule type="cellIs" dxfId="743" priority="886" operator="equal">
      <formula>"OPORTUNIDADE"</formula>
    </cfRule>
  </conditionalFormatting>
  <conditionalFormatting sqref="Y136">
    <cfRule type="cellIs" dxfId="742" priority="884" operator="equal">
      <formula>"NÃO"</formula>
    </cfRule>
    <cfRule type="cellIs" dxfId="741" priority="885" operator="equal">
      <formula>"SIM"</formula>
    </cfRule>
  </conditionalFormatting>
  <conditionalFormatting sqref="Y136">
    <cfRule type="cellIs" dxfId="740" priority="883" operator="equal">
      <formula>"OPORTUNIDADE"</formula>
    </cfRule>
  </conditionalFormatting>
  <conditionalFormatting sqref="Y136">
    <cfRule type="cellIs" dxfId="739" priority="881" operator="equal">
      <formula>"NÃO"</formula>
    </cfRule>
    <cfRule type="cellIs" dxfId="738" priority="882" operator="equal">
      <formula>"SIM"</formula>
    </cfRule>
  </conditionalFormatting>
  <conditionalFormatting sqref="Y136">
    <cfRule type="cellIs" dxfId="737" priority="880" operator="equal">
      <formula>"OPORTUNIDADE"</formula>
    </cfRule>
  </conditionalFormatting>
  <conditionalFormatting sqref="Y136">
    <cfRule type="cellIs" dxfId="736" priority="878" operator="equal">
      <formula>"NÃO"</formula>
    </cfRule>
    <cfRule type="cellIs" dxfId="735" priority="879" operator="equal">
      <formula>"SIM"</formula>
    </cfRule>
  </conditionalFormatting>
  <conditionalFormatting sqref="Y136">
    <cfRule type="cellIs" dxfId="734" priority="877" operator="equal">
      <formula>"OPORTUNIDADE"</formula>
    </cfRule>
  </conditionalFormatting>
  <conditionalFormatting sqref="Y136">
    <cfRule type="cellIs" dxfId="733" priority="875" operator="equal">
      <formula>"NÃO"</formula>
    </cfRule>
    <cfRule type="cellIs" dxfId="732" priority="876" operator="equal">
      <formula>"SIM"</formula>
    </cfRule>
  </conditionalFormatting>
  <conditionalFormatting sqref="Y136">
    <cfRule type="cellIs" dxfId="731" priority="874" operator="equal">
      <formula>"OPORTUNIDADE"</formula>
    </cfRule>
  </conditionalFormatting>
  <conditionalFormatting sqref="Y136">
    <cfRule type="cellIs" dxfId="730" priority="872" operator="equal">
      <formula>"NÃO"</formula>
    </cfRule>
    <cfRule type="cellIs" dxfId="729" priority="873" operator="equal">
      <formula>"SIM"</formula>
    </cfRule>
  </conditionalFormatting>
  <conditionalFormatting sqref="Y136">
    <cfRule type="cellIs" dxfId="728" priority="871" operator="equal">
      <formula>"OPORTUNIDADE"</formula>
    </cfRule>
  </conditionalFormatting>
  <conditionalFormatting sqref="Y136">
    <cfRule type="cellIs" dxfId="727" priority="869" operator="equal">
      <formula>"NÃO"</formula>
    </cfRule>
    <cfRule type="cellIs" dxfId="726" priority="870" operator="equal">
      <formula>"SIM"</formula>
    </cfRule>
  </conditionalFormatting>
  <conditionalFormatting sqref="Y136">
    <cfRule type="cellIs" dxfId="725" priority="868" operator="equal">
      <formula>"OPORTUNIDADE"</formula>
    </cfRule>
  </conditionalFormatting>
  <conditionalFormatting sqref="Y136">
    <cfRule type="cellIs" dxfId="724" priority="866" operator="equal">
      <formula>"NÃO"</formula>
    </cfRule>
    <cfRule type="cellIs" dxfId="723" priority="867" operator="equal">
      <formula>"SIM"</formula>
    </cfRule>
  </conditionalFormatting>
  <conditionalFormatting sqref="Y136">
    <cfRule type="cellIs" dxfId="722" priority="865" operator="equal">
      <formula>"OPORTUNIDADE"</formula>
    </cfRule>
  </conditionalFormatting>
  <conditionalFormatting sqref="Y136">
    <cfRule type="cellIs" dxfId="721" priority="863" operator="equal">
      <formula>"NÃO"</formula>
    </cfRule>
    <cfRule type="cellIs" dxfId="720" priority="864" operator="equal">
      <formula>"SIM"</formula>
    </cfRule>
  </conditionalFormatting>
  <conditionalFormatting sqref="BP95">
    <cfRule type="iconSet" priority="86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861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719" priority="860" operator="equal">
      <formula>"OPORTUNIDADE"</formula>
    </cfRule>
  </conditionalFormatting>
  <conditionalFormatting sqref="Y107:Y108">
    <cfRule type="cellIs" dxfId="718" priority="858" operator="equal">
      <formula>"NÃO"</formula>
    </cfRule>
    <cfRule type="cellIs" dxfId="717" priority="859" operator="equal">
      <formula>"SIM"</formula>
    </cfRule>
  </conditionalFormatting>
  <conditionalFormatting sqref="BK112">
    <cfRule type="iconSet" priority="85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85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85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85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85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852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851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85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849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848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847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84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84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844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843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716" priority="839" operator="equal">
      <formula>"OPORTUNIDADE"</formula>
    </cfRule>
  </conditionalFormatting>
  <conditionalFormatting sqref="Y128">
    <cfRule type="cellIs" dxfId="715" priority="837" operator="equal">
      <formula>"NÃO"</formula>
    </cfRule>
    <cfRule type="cellIs" dxfId="714" priority="838" operator="equal">
      <formula>"SIM"</formula>
    </cfRule>
  </conditionalFormatting>
  <conditionalFormatting sqref="Y128">
    <cfRule type="cellIs" dxfId="713" priority="836" operator="equal">
      <formula>"OPORTUNIDADE"</formula>
    </cfRule>
  </conditionalFormatting>
  <conditionalFormatting sqref="Y128">
    <cfRule type="cellIs" dxfId="712" priority="834" operator="equal">
      <formula>"NÃO"</formula>
    </cfRule>
    <cfRule type="cellIs" dxfId="711" priority="835" operator="equal">
      <formula>"SIM"</formula>
    </cfRule>
  </conditionalFormatting>
  <conditionalFormatting sqref="Y128">
    <cfRule type="cellIs" dxfId="710" priority="833" operator="equal">
      <formula>"OPORTUNIDADE"</formula>
    </cfRule>
  </conditionalFormatting>
  <conditionalFormatting sqref="Y128">
    <cfRule type="cellIs" dxfId="709" priority="831" operator="equal">
      <formula>"NÃO"</formula>
    </cfRule>
    <cfRule type="cellIs" dxfId="708" priority="832" operator="equal">
      <formula>"SIM"</formula>
    </cfRule>
  </conditionalFormatting>
  <conditionalFormatting sqref="Y128:Z128">
    <cfRule type="cellIs" dxfId="707" priority="830" operator="equal">
      <formula>"OPORTUNIDADE"</formula>
    </cfRule>
  </conditionalFormatting>
  <conditionalFormatting sqref="Y128:Z128">
    <cfRule type="cellIs" dxfId="706" priority="828" operator="equal">
      <formula>"NÃO"</formula>
    </cfRule>
    <cfRule type="cellIs" dxfId="705" priority="829" operator="equal">
      <formula>"SIM"</formula>
    </cfRule>
  </conditionalFormatting>
  <conditionalFormatting sqref="Y128:Z128">
    <cfRule type="cellIs" dxfId="704" priority="827" operator="equal">
      <formula>"OPORTUNIDADE"</formula>
    </cfRule>
  </conditionalFormatting>
  <conditionalFormatting sqref="Y128:Z128">
    <cfRule type="cellIs" dxfId="703" priority="825" operator="equal">
      <formula>"NÃO"</formula>
    </cfRule>
    <cfRule type="cellIs" dxfId="702" priority="826" operator="equal">
      <formula>"SIM"</formula>
    </cfRule>
  </conditionalFormatting>
  <conditionalFormatting sqref="Y128:Z128">
    <cfRule type="cellIs" dxfId="701" priority="824" operator="equal">
      <formula>"OPORTUNIDADE"</formula>
    </cfRule>
  </conditionalFormatting>
  <conditionalFormatting sqref="Y128:Z128">
    <cfRule type="cellIs" dxfId="700" priority="822" operator="equal">
      <formula>"NÃO"</formula>
    </cfRule>
    <cfRule type="cellIs" dxfId="699" priority="823" operator="equal">
      <formula>"SIM"</formula>
    </cfRule>
  </conditionalFormatting>
  <conditionalFormatting sqref="Y128:Z128">
    <cfRule type="cellIs" dxfId="698" priority="821" operator="equal">
      <formula>"OPORTUNIDADE"</formula>
    </cfRule>
  </conditionalFormatting>
  <conditionalFormatting sqref="Y128:Z128">
    <cfRule type="cellIs" dxfId="697" priority="819" operator="equal">
      <formula>"NÃO"</formula>
    </cfRule>
    <cfRule type="cellIs" dxfId="696" priority="820" operator="equal">
      <formula>"SIM"</formula>
    </cfRule>
  </conditionalFormatting>
  <conditionalFormatting sqref="Y128:Z128">
    <cfRule type="cellIs" dxfId="695" priority="818" operator="equal">
      <formula>"OPORTUNIDADE"</formula>
    </cfRule>
  </conditionalFormatting>
  <conditionalFormatting sqref="Y128:Z128">
    <cfRule type="cellIs" dxfId="694" priority="816" operator="equal">
      <formula>"NÃO"</formula>
    </cfRule>
    <cfRule type="cellIs" dxfId="693" priority="817" operator="equal">
      <formula>"SIM"</formula>
    </cfRule>
  </conditionalFormatting>
  <conditionalFormatting sqref="Y128:Z128">
    <cfRule type="cellIs" dxfId="692" priority="815" operator="equal">
      <formula>"OPORTUNIDADE"</formula>
    </cfRule>
  </conditionalFormatting>
  <conditionalFormatting sqref="Y128:Z128">
    <cfRule type="cellIs" dxfId="691" priority="813" operator="equal">
      <formula>"NÃO"</formula>
    </cfRule>
    <cfRule type="cellIs" dxfId="690" priority="814" operator="equal">
      <formula>"SIM"</formula>
    </cfRule>
  </conditionalFormatting>
  <conditionalFormatting sqref="Y128:Z128">
    <cfRule type="cellIs" dxfId="689" priority="812" operator="equal">
      <formula>"OPORTUNIDADE"</formula>
    </cfRule>
  </conditionalFormatting>
  <conditionalFormatting sqref="Y128:Z128">
    <cfRule type="cellIs" dxfId="688" priority="810" operator="equal">
      <formula>"NÃO"</formula>
    </cfRule>
    <cfRule type="cellIs" dxfId="687" priority="811" operator="equal">
      <formula>"SIM"</formula>
    </cfRule>
  </conditionalFormatting>
  <conditionalFormatting sqref="Y128:Z128">
    <cfRule type="cellIs" dxfId="686" priority="809" operator="equal">
      <formula>"OPORTUNIDADE"</formula>
    </cfRule>
  </conditionalFormatting>
  <conditionalFormatting sqref="Y128:Z128">
    <cfRule type="cellIs" dxfId="685" priority="807" operator="equal">
      <formula>"NÃO"</formula>
    </cfRule>
    <cfRule type="cellIs" dxfId="684" priority="808" operator="equal">
      <formula>"SIM"</formula>
    </cfRule>
  </conditionalFormatting>
  <conditionalFormatting sqref="Y128:Z128">
    <cfRule type="cellIs" dxfId="683" priority="806" operator="equal">
      <formula>"OPORTUNIDADE"</formula>
    </cfRule>
  </conditionalFormatting>
  <conditionalFormatting sqref="Y128:Z128">
    <cfRule type="cellIs" dxfId="682" priority="804" operator="equal">
      <formula>"NÃO"</formula>
    </cfRule>
    <cfRule type="cellIs" dxfId="681" priority="805" operator="equal">
      <formula>"SIM"</formula>
    </cfRule>
  </conditionalFormatting>
  <conditionalFormatting sqref="Y128">
    <cfRule type="cellIs" dxfId="680" priority="803" operator="equal">
      <formula>"OPORTUNIDADE"</formula>
    </cfRule>
  </conditionalFormatting>
  <conditionalFormatting sqref="Y128">
    <cfRule type="cellIs" dxfId="679" priority="801" operator="equal">
      <formula>"NÃO"</formula>
    </cfRule>
    <cfRule type="cellIs" dxfId="678" priority="802" operator="equal">
      <formula>"SIM"</formula>
    </cfRule>
  </conditionalFormatting>
  <conditionalFormatting sqref="Y128">
    <cfRule type="cellIs" dxfId="677" priority="800" operator="equal">
      <formula>"OPORTUNIDADE"</formula>
    </cfRule>
  </conditionalFormatting>
  <conditionalFormatting sqref="Y128">
    <cfRule type="cellIs" dxfId="676" priority="798" operator="equal">
      <formula>"NÃO"</formula>
    </cfRule>
    <cfRule type="cellIs" dxfId="675" priority="799" operator="equal">
      <formula>"SIM"</formula>
    </cfRule>
  </conditionalFormatting>
  <conditionalFormatting sqref="Y128">
    <cfRule type="cellIs" dxfId="674" priority="797" operator="equal">
      <formula>"OPORTUNIDADE"</formula>
    </cfRule>
  </conditionalFormatting>
  <conditionalFormatting sqref="Y128">
    <cfRule type="cellIs" dxfId="673" priority="795" operator="equal">
      <formula>"NÃO"</formula>
    </cfRule>
    <cfRule type="cellIs" dxfId="672" priority="796" operator="equal">
      <formula>"SIM"</formula>
    </cfRule>
  </conditionalFormatting>
  <conditionalFormatting sqref="Y128">
    <cfRule type="cellIs" dxfId="671" priority="794" operator="equal">
      <formula>"OPORTUNIDADE"</formula>
    </cfRule>
  </conditionalFormatting>
  <conditionalFormatting sqref="Y128">
    <cfRule type="cellIs" dxfId="670" priority="792" operator="equal">
      <formula>"NÃO"</formula>
    </cfRule>
    <cfRule type="cellIs" dxfId="669" priority="793" operator="equal">
      <formula>"SIM"</formula>
    </cfRule>
  </conditionalFormatting>
  <conditionalFormatting sqref="Y128:Z128">
    <cfRule type="cellIs" dxfId="668" priority="791" operator="equal">
      <formula>"OPORTUNIDADE"</formula>
    </cfRule>
  </conditionalFormatting>
  <conditionalFormatting sqref="Y128:Z128">
    <cfRule type="cellIs" dxfId="667" priority="789" operator="equal">
      <formula>"NÃO"</formula>
    </cfRule>
    <cfRule type="cellIs" dxfId="666" priority="790" operator="equal">
      <formula>"SIM"</formula>
    </cfRule>
  </conditionalFormatting>
  <conditionalFormatting sqref="Y128:Z128">
    <cfRule type="cellIs" dxfId="665" priority="788" operator="equal">
      <formula>"OPORTUNIDADE"</formula>
    </cfRule>
  </conditionalFormatting>
  <conditionalFormatting sqref="Y128:Z128">
    <cfRule type="cellIs" dxfId="664" priority="786" operator="equal">
      <formula>"NÃO"</formula>
    </cfRule>
    <cfRule type="cellIs" dxfId="663" priority="787" operator="equal">
      <formula>"SIM"</formula>
    </cfRule>
  </conditionalFormatting>
  <conditionalFormatting sqref="Y128:Z128">
    <cfRule type="cellIs" dxfId="662" priority="785" operator="equal">
      <formula>"OPORTUNIDADE"</formula>
    </cfRule>
  </conditionalFormatting>
  <conditionalFormatting sqref="Y128:Z128">
    <cfRule type="cellIs" dxfId="661" priority="783" operator="equal">
      <formula>"NÃO"</formula>
    </cfRule>
    <cfRule type="cellIs" dxfId="660" priority="784" operator="equal">
      <formula>"SIM"</formula>
    </cfRule>
  </conditionalFormatting>
  <conditionalFormatting sqref="Y128:Z128">
    <cfRule type="cellIs" dxfId="659" priority="782" operator="equal">
      <formula>"OPORTUNIDADE"</formula>
    </cfRule>
  </conditionalFormatting>
  <conditionalFormatting sqref="Y128:Z128">
    <cfRule type="cellIs" dxfId="658" priority="780" operator="equal">
      <formula>"NÃO"</formula>
    </cfRule>
    <cfRule type="cellIs" dxfId="657" priority="781" operator="equal">
      <formula>"SIM"</formula>
    </cfRule>
  </conditionalFormatting>
  <conditionalFormatting sqref="Y128:Z128">
    <cfRule type="cellIs" dxfId="656" priority="779" operator="equal">
      <formula>"OPORTUNIDADE"</formula>
    </cfRule>
  </conditionalFormatting>
  <conditionalFormatting sqref="Y128:Z128">
    <cfRule type="cellIs" dxfId="655" priority="777" operator="equal">
      <formula>"NÃO"</formula>
    </cfRule>
    <cfRule type="cellIs" dxfId="654" priority="778" operator="equal">
      <formula>"SIM"</formula>
    </cfRule>
  </conditionalFormatting>
  <conditionalFormatting sqref="Y128:Z128">
    <cfRule type="cellIs" dxfId="653" priority="776" operator="equal">
      <formula>"OPORTUNIDADE"</formula>
    </cfRule>
  </conditionalFormatting>
  <conditionalFormatting sqref="Y128:Z128">
    <cfRule type="cellIs" dxfId="652" priority="774" operator="equal">
      <formula>"NÃO"</formula>
    </cfRule>
    <cfRule type="cellIs" dxfId="651" priority="775" operator="equal">
      <formula>"SIM"</formula>
    </cfRule>
  </conditionalFormatting>
  <conditionalFormatting sqref="Y128:Z128">
    <cfRule type="cellIs" dxfId="650" priority="773" operator="equal">
      <formula>"OPORTUNIDADE"</formula>
    </cfRule>
  </conditionalFormatting>
  <conditionalFormatting sqref="Y128:Z128">
    <cfRule type="cellIs" dxfId="649" priority="771" operator="equal">
      <formula>"NÃO"</formula>
    </cfRule>
    <cfRule type="cellIs" dxfId="648" priority="772" operator="equal">
      <formula>"SIM"</formula>
    </cfRule>
  </conditionalFormatting>
  <conditionalFormatting sqref="Y128:Z128">
    <cfRule type="cellIs" dxfId="647" priority="770" operator="equal">
      <formula>"OPORTUNIDADE"</formula>
    </cfRule>
  </conditionalFormatting>
  <conditionalFormatting sqref="Y128:Z128">
    <cfRule type="cellIs" dxfId="646" priority="768" operator="equal">
      <formula>"NÃO"</formula>
    </cfRule>
    <cfRule type="cellIs" dxfId="645" priority="769" operator="equal">
      <formula>"SIM"</formula>
    </cfRule>
  </conditionalFormatting>
  <conditionalFormatting sqref="Y128:Z128">
    <cfRule type="cellIs" dxfId="644" priority="767" operator="equal">
      <formula>"OPORTUNIDADE"</formula>
    </cfRule>
  </conditionalFormatting>
  <conditionalFormatting sqref="Y128:Z128">
    <cfRule type="cellIs" dxfId="643" priority="765" operator="equal">
      <formula>"NÃO"</formula>
    </cfRule>
    <cfRule type="cellIs" dxfId="642" priority="766" operator="equal">
      <formula>"SIM"</formula>
    </cfRule>
  </conditionalFormatting>
  <conditionalFormatting sqref="Y131:Z131">
    <cfRule type="cellIs" dxfId="641" priority="764" operator="equal">
      <formula>"OPORTUNIDADE"</formula>
    </cfRule>
  </conditionalFormatting>
  <conditionalFormatting sqref="Y131:Z131">
    <cfRule type="cellIs" dxfId="640" priority="762" operator="equal">
      <formula>"NÃO"</formula>
    </cfRule>
    <cfRule type="cellIs" dxfId="639" priority="763" operator="equal">
      <formula>"SIM"</formula>
    </cfRule>
  </conditionalFormatting>
  <conditionalFormatting sqref="Y130:Z130">
    <cfRule type="cellIs" dxfId="638" priority="761" operator="equal">
      <formula>"OPORTUNIDADE"</formula>
    </cfRule>
  </conditionalFormatting>
  <conditionalFormatting sqref="Y130:Z130">
    <cfRule type="cellIs" dxfId="637" priority="759" operator="equal">
      <formula>"NÃO"</formula>
    </cfRule>
    <cfRule type="cellIs" dxfId="636" priority="760" operator="equal">
      <formula>"SIM"</formula>
    </cfRule>
  </conditionalFormatting>
  <conditionalFormatting sqref="Y130">
    <cfRule type="cellIs" dxfId="635" priority="758" operator="equal">
      <formula>"OPORTUNIDADE"</formula>
    </cfRule>
  </conditionalFormatting>
  <conditionalFormatting sqref="Y130">
    <cfRule type="cellIs" dxfId="634" priority="756" operator="equal">
      <formula>"NÃO"</formula>
    </cfRule>
    <cfRule type="cellIs" dxfId="633" priority="757" operator="equal">
      <formula>"SIM"</formula>
    </cfRule>
  </conditionalFormatting>
  <conditionalFormatting sqref="Y130">
    <cfRule type="cellIs" dxfId="632" priority="755" operator="equal">
      <formula>"OPORTUNIDADE"</formula>
    </cfRule>
  </conditionalFormatting>
  <conditionalFormatting sqref="Y130">
    <cfRule type="cellIs" dxfId="631" priority="753" operator="equal">
      <formula>"NÃO"</formula>
    </cfRule>
    <cfRule type="cellIs" dxfId="630" priority="754" operator="equal">
      <formula>"SIM"</formula>
    </cfRule>
  </conditionalFormatting>
  <conditionalFormatting sqref="Y130">
    <cfRule type="cellIs" dxfId="629" priority="752" operator="equal">
      <formula>"OPORTUNIDADE"</formula>
    </cfRule>
  </conditionalFormatting>
  <conditionalFormatting sqref="Y130">
    <cfRule type="cellIs" dxfId="628" priority="750" operator="equal">
      <formula>"NÃO"</formula>
    </cfRule>
    <cfRule type="cellIs" dxfId="627" priority="751" operator="equal">
      <formula>"SIM"</formula>
    </cfRule>
  </conditionalFormatting>
  <conditionalFormatting sqref="Y130:Z130">
    <cfRule type="cellIs" dxfId="626" priority="749" operator="equal">
      <formula>"OPORTUNIDADE"</formula>
    </cfRule>
  </conditionalFormatting>
  <conditionalFormatting sqref="Y130:Z130">
    <cfRule type="cellIs" dxfId="625" priority="747" operator="equal">
      <formula>"NÃO"</formula>
    </cfRule>
    <cfRule type="cellIs" dxfId="624" priority="748" operator="equal">
      <formula>"SIM"</formula>
    </cfRule>
  </conditionalFormatting>
  <conditionalFormatting sqref="Y130:Z130">
    <cfRule type="cellIs" dxfId="623" priority="746" operator="equal">
      <formula>"OPORTUNIDADE"</formula>
    </cfRule>
  </conditionalFormatting>
  <conditionalFormatting sqref="Y130:Z130">
    <cfRule type="cellIs" dxfId="622" priority="744" operator="equal">
      <formula>"NÃO"</formula>
    </cfRule>
    <cfRule type="cellIs" dxfId="621" priority="745" operator="equal">
      <formula>"SIM"</formula>
    </cfRule>
  </conditionalFormatting>
  <conditionalFormatting sqref="Y130:Z130">
    <cfRule type="cellIs" dxfId="620" priority="743" operator="equal">
      <formula>"OPORTUNIDADE"</formula>
    </cfRule>
  </conditionalFormatting>
  <conditionalFormatting sqref="Y130:Z130">
    <cfRule type="cellIs" dxfId="619" priority="741" operator="equal">
      <formula>"NÃO"</formula>
    </cfRule>
    <cfRule type="cellIs" dxfId="618" priority="742" operator="equal">
      <formula>"SIM"</formula>
    </cfRule>
  </conditionalFormatting>
  <conditionalFormatting sqref="Y130:Z130">
    <cfRule type="cellIs" dxfId="617" priority="740" operator="equal">
      <formula>"OPORTUNIDADE"</formula>
    </cfRule>
  </conditionalFormatting>
  <conditionalFormatting sqref="Y130:Z130">
    <cfRule type="cellIs" dxfId="616" priority="738" operator="equal">
      <formula>"NÃO"</formula>
    </cfRule>
    <cfRule type="cellIs" dxfId="615" priority="739" operator="equal">
      <formula>"SIM"</formula>
    </cfRule>
  </conditionalFormatting>
  <conditionalFormatting sqref="Y130:Z130">
    <cfRule type="cellIs" dxfId="614" priority="737" operator="equal">
      <formula>"OPORTUNIDADE"</formula>
    </cfRule>
  </conditionalFormatting>
  <conditionalFormatting sqref="Y130:Z130">
    <cfRule type="cellIs" dxfId="613" priority="735" operator="equal">
      <formula>"NÃO"</formula>
    </cfRule>
    <cfRule type="cellIs" dxfId="612" priority="736" operator="equal">
      <formula>"SIM"</formula>
    </cfRule>
  </conditionalFormatting>
  <conditionalFormatting sqref="Y130:Z130">
    <cfRule type="cellIs" dxfId="611" priority="734" operator="equal">
      <formula>"OPORTUNIDADE"</formula>
    </cfRule>
  </conditionalFormatting>
  <conditionalFormatting sqref="Y130:Z130">
    <cfRule type="cellIs" dxfId="610" priority="732" operator="equal">
      <formula>"NÃO"</formula>
    </cfRule>
    <cfRule type="cellIs" dxfId="609" priority="733" operator="equal">
      <formula>"SIM"</formula>
    </cfRule>
  </conditionalFormatting>
  <conditionalFormatting sqref="Y130:Z130">
    <cfRule type="cellIs" dxfId="608" priority="731" operator="equal">
      <formula>"OPORTUNIDADE"</formula>
    </cfRule>
  </conditionalFormatting>
  <conditionalFormatting sqref="Y130:Z130">
    <cfRule type="cellIs" dxfId="607" priority="729" operator="equal">
      <formula>"NÃO"</formula>
    </cfRule>
    <cfRule type="cellIs" dxfId="606" priority="730" operator="equal">
      <formula>"SIM"</formula>
    </cfRule>
  </conditionalFormatting>
  <conditionalFormatting sqref="Y130:Z130">
    <cfRule type="cellIs" dxfId="605" priority="728" operator="equal">
      <formula>"OPORTUNIDADE"</formula>
    </cfRule>
  </conditionalFormatting>
  <conditionalFormatting sqref="Y130:Z130">
    <cfRule type="cellIs" dxfId="604" priority="726" operator="equal">
      <formula>"NÃO"</formula>
    </cfRule>
    <cfRule type="cellIs" dxfId="603" priority="727" operator="equal">
      <formula>"SIM"</formula>
    </cfRule>
  </conditionalFormatting>
  <conditionalFormatting sqref="Y130:Z130">
    <cfRule type="cellIs" dxfId="602" priority="725" operator="equal">
      <formula>"OPORTUNIDADE"</formula>
    </cfRule>
  </conditionalFormatting>
  <conditionalFormatting sqref="Y130:Z130">
    <cfRule type="cellIs" dxfId="601" priority="723" operator="equal">
      <formula>"NÃO"</formula>
    </cfRule>
    <cfRule type="cellIs" dxfId="600" priority="724" operator="equal">
      <formula>"SIM"</formula>
    </cfRule>
  </conditionalFormatting>
  <conditionalFormatting sqref="Y130">
    <cfRule type="cellIs" dxfId="599" priority="722" operator="equal">
      <formula>"OPORTUNIDADE"</formula>
    </cfRule>
  </conditionalFormatting>
  <conditionalFormatting sqref="Y130">
    <cfRule type="cellIs" dxfId="598" priority="720" operator="equal">
      <formula>"NÃO"</formula>
    </cfRule>
    <cfRule type="cellIs" dxfId="597" priority="721" operator="equal">
      <formula>"SIM"</formula>
    </cfRule>
  </conditionalFormatting>
  <conditionalFormatting sqref="Y130">
    <cfRule type="cellIs" dxfId="596" priority="719" operator="equal">
      <formula>"OPORTUNIDADE"</formula>
    </cfRule>
  </conditionalFormatting>
  <conditionalFormatting sqref="Y130">
    <cfRule type="cellIs" dxfId="595" priority="717" operator="equal">
      <formula>"NÃO"</formula>
    </cfRule>
    <cfRule type="cellIs" dxfId="594" priority="718" operator="equal">
      <formula>"SIM"</formula>
    </cfRule>
  </conditionalFormatting>
  <conditionalFormatting sqref="Y130">
    <cfRule type="cellIs" dxfId="593" priority="716" operator="equal">
      <formula>"OPORTUNIDADE"</formula>
    </cfRule>
  </conditionalFormatting>
  <conditionalFormatting sqref="Y130">
    <cfRule type="cellIs" dxfId="592" priority="714" operator="equal">
      <formula>"NÃO"</formula>
    </cfRule>
    <cfRule type="cellIs" dxfId="591" priority="715" operator="equal">
      <formula>"SIM"</formula>
    </cfRule>
  </conditionalFormatting>
  <conditionalFormatting sqref="Y130">
    <cfRule type="cellIs" dxfId="590" priority="713" operator="equal">
      <formula>"OPORTUNIDADE"</formula>
    </cfRule>
  </conditionalFormatting>
  <conditionalFormatting sqref="Y130">
    <cfRule type="cellIs" dxfId="589" priority="711" operator="equal">
      <formula>"NÃO"</formula>
    </cfRule>
    <cfRule type="cellIs" dxfId="588" priority="712" operator="equal">
      <formula>"SIM"</formula>
    </cfRule>
  </conditionalFormatting>
  <conditionalFormatting sqref="Y130:Z130">
    <cfRule type="cellIs" dxfId="587" priority="710" operator="equal">
      <formula>"OPORTUNIDADE"</formula>
    </cfRule>
  </conditionalFormatting>
  <conditionalFormatting sqref="Y130:Z130">
    <cfRule type="cellIs" dxfId="586" priority="708" operator="equal">
      <formula>"NÃO"</formula>
    </cfRule>
    <cfRule type="cellIs" dxfId="585" priority="709" operator="equal">
      <formula>"SIM"</formula>
    </cfRule>
  </conditionalFormatting>
  <conditionalFormatting sqref="Y130:Z130">
    <cfRule type="cellIs" dxfId="584" priority="707" operator="equal">
      <formula>"OPORTUNIDADE"</formula>
    </cfRule>
  </conditionalFormatting>
  <conditionalFormatting sqref="Y130:Z130">
    <cfRule type="cellIs" dxfId="583" priority="705" operator="equal">
      <formula>"NÃO"</formula>
    </cfRule>
    <cfRule type="cellIs" dxfId="582" priority="706" operator="equal">
      <formula>"SIM"</formula>
    </cfRule>
  </conditionalFormatting>
  <conditionalFormatting sqref="Y130:Z130">
    <cfRule type="cellIs" dxfId="581" priority="704" operator="equal">
      <formula>"OPORTUNIDADE"</formula>
    </cfRule>
  </conditionalFormatting>
  <conditionalFormatting sqref="Y130:Z130">
    <cfRule type="cellIs" dxfId="580" priority="702" operator="equal">
      <formula>"NÃO"</formula>
    </cfRule>
    <cfRule type="cellIs" dxfId="579" priority="703" operator="equal">
      <formula>"SIM"</formula>
    </cfRule>
  </conditionalFormatting>
  <conditionalFormatting sqref="Y130:Z130">
    <cfRule type="cellIs" dxfId="578" priority="701" operator="equal">
      <formula>"OPORTUNIDADE"</formula>
    </cfRule>
  </conditionalFormatting>
  <conditionalFormatting sqref="Y130:Z130">
    <cfRule type="cellIs" dxfId="577" priority="699" operator="equal">
      <formula>"NÃO"</formula>
    </cfRule>
    <cfRule type="cellIs" dxfId="576" priority="700" operator="equal">
      <formula>"SIM"</formula>
    </cfRule>
  </conditionalFormatting>
  <conditionalFormatting sqref="Y130:Z130">
    <cfRule type="cellIs" dxfId="575" priority="698" operator="equal">
      <formula>"OPORTUNIDADE"</formula>
    </cfRule>
  </conditionalFormatting>
  <conditionalFormatting sqref="Y130:Z130">
    <cfRule type="cellIs" dxfId="574" priority="696" operator="equal">
      <formula>"NÃO"</formula>
    </cfRule>
    <cfRule type="cellIs" dxfId="573" priority="697" operator="equal">
      <formula>"SIM"</formula>
    </cfRule>
  </conditionalFormatting>
  <conditionalFormatting sqref="Y130:Z130">
    <cfRule type="cellIs" dxfId="572" priority="695" operator="equal">
      <formula>"OPORTUNIDADE"</formula>
    </cfRule>
  </conditionalFormatting>
  <conditionalFormatting sqref="Y130:Z130">
    <cfRule type="cellIs" dxfId="571" priority="693" operator="equal">
      <formula>"NÃO"</formula>
    </cfRule>
    <cfRule type="cellIs" dxfId="570" priority="694" operator="equal">
      <formula>"SIM"</formula>
    </cfRule>
  </conditionalFormatting>
  <conditionalFormatting sqref="Y130:Z130">
    <cfRule type="cellIs" dxfId="569" priority="692" operator="equal">
      <formula>"OPORTUNIDADE"</formula>
    </cfRule>
  </conditionalFormatting>
  <conditionalFormatting sqref="Y130:Z130">
    <cfRule type="cellIs" dxfId="568" priority="690" operator="equal">
      <formula>"NÃO"</formula>
    </cfRule>
    <cfRule type="cellIs" dxfId="567" priority="691" operator="equal">
      <formula>"SIM"</formula>
    </cfRule>
  </conditionalFormatting>
  <conditionalFormatting sqref="Y130:Z130">
    <cfRule type="cellIs" dxfId="566" priority="689" operator="equal">
      <formula>"OPORTUNIDADE"</formula>
    </cfRule>
  </conditionalFormatting>
  <conditionalFormatting sqref="Y130:Z130">
    <cfRule type="cellIs" dxfId="565" priority="687" operator="equal">
      <formula>"NÃO"</formula>
    </cfRule>
    <cfRule type="cellIs" dxfId="564" priority="688" operator="equal">
      <formula>"SIM"</formula>
    </cfRule>
  </conditionalFormatting>
  <conditionalFormatting sqref="Y130:Z130">
    <cfRule type="cellIs" dxfId="563" priority="686" operator="equal">
      <formula>"OPORTUNIDADE"</formula>
    </cfRule>
  </conditionalFormatting>
  <conditionalFormatting sqref="Y130:Z130">
    <cfRule type="cellIs" dxfId="562" priority="684" operator="equal">
      <formula>"NÃO"</formula>
    </cfRule>
    <cfRule type="cellIs" dxfId="561" priority="685" operator="equal">
      <formula>"SIM"</formula>
    </cfRule>
  </conditionalFormatting>
  <conditionalFormatting sqref="BO6:BO600">
    <cfRule type="iconSet" priority="24601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4603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4605">
      <iconSet showValue="0">
        <cfvo type="percent" val="0"/>
        <cfvo type="num" val="1"/>
        <cfvo type="num" val="1" gte="0"/>
      </iconSet>
    </cfRule>
    <cfRule type="iconSet" priority="24606">
      <iconSet showValue="0">
        <cfvo type="percent" val="0"/>
        <cfvo type="num" val="1"/>
        <cfvo type="num" val="1" gte="0"/>
      </iconSet>
    </cfRule>
  </conditionalFormatting>
  <conditionalFormatting sqref="BJ6:BJ77 BJ79:BJ121 BJ123:BJ600">
    <cfRule type="iconSet" priority="24609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4 BK159:BK160 BK162 BK178:BK180 BK183:BK600">
    <cfRule type="iconSet" priority="24612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4 BP159:BP160 BP177:BP600">
    <cfRule type="iconSet" priority="24637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560" priority="683" operator="equal">
      <formula>"OPORTUNIDADE"</formula>
    </cfRule>
  </conditionalFormatting>
  <conditionalFormatting sqref="Z133">
    <cfRule type="cellIs" dxfId="559" priority="681" operator="equal">
      <formula>"NÃO"</formula>
    </cfRule>
    <cfRule type="cellIs" dxfId="558" priority="682" operator="equal">
      <formula>"SIM"</formula>
    </cfRule>
  </conditionalFormatting>
  <conditionalFormatting sqref="Z133">
    <cfRule type="cellIs" dxfId="557" priority="680" operator="equal">
      <formula>"OPORTUNIDADE"</formula>
    </cfRule>
  </conditionalFormatting>
  <conditionalFormatting sqref="Z133">
    <cfRule type="cellIs" dxfId="556" priority="678" operator="equal">
      <formula>"NÃO"</formula>
    </cfRule>
    <cfRule type="cellIs" dxfId="555" priority="679" operator="equal">
      <formula>"SIM"</formula>
    </cfRule>
  </conditionalFormatting>
  <conditionalFormatting sqref="Z133">
    <cfRule type="cellIs" dxfId="554" priority="677" operator="equal">
      <formula>"OPORTUNIDADE"</formula>
    </cfRule>
  </conditionalFormatting>
  <conditionalFormatting sqref="Z133">
    <cfRule type="cellIs" dxfId="553" priority="675" operator="equal">
      <formula>"NÃO"</formula>
    </cfRule>
    <cfRule type="cellIs" dxfId="552" priority="676" operator="equal">
      <formula>"SIM"</formula>
    </cfRule>
  </conditionalFormatting>
  <conditionalFormatting sqref="Z133">
    <cfRule type="cellIs" dxfId="551" priority="674" operator="equal">
      <formula>"OPORTUNIDADE"</formula>
    </cfRule>
  </conditionalFormatting>
  <conditionalFormatting sqref="Z133">
    <cfRule type="cellIs" dxfId="550" priority="672" operator="equal">
      <formula>"NÃO"</formula>
    </cfRule>
    <cfRule type="cellIs" dxfId="549" priority="673" operator="equal">
      <formula>"SIM"</formula>
    </cfRule>
  </conditionalFormatting>
  <conditionalFormatting sqref="Z133">
    <cfRule type="cellIs" dxfId="548" priority="671" operator="equal">
      <formula>"OPORTUNIDADE"</formula>
    </cfRule>
  </conditionalFormatting>
  <conditionalFormatting sqref="Z133">
    <cfRule type="cellIs" dxfId="547" priority="669" operator="equal">
      <formula>"NÃO"</formula>
    </cfRule>
    <cfRule type="cellIs" dxfId="546" priority="670" operator="equal">
      <formula>"SIM"</formula>
    </cfRule>
  </conditionalFormatting>
  <conditionalFormatting sqref="Z133">
    <cfRule type="cellIs" dxfId="545" priority="668" operator="equal">
      <formula>"OPORTUNIDADE"</formula>
    </cfRule>
  </conditionalFormatting>
  <conditionalFormatting sqref="Z133">
    <cfRule type="cellIs" dxfId="544" priority="666" operator="equal">
      <formula>"NÃO"</formula>
    </cfRule>
    <cfRule type="cellIs" dxfId="543" priority="667" operator="equal">
      <formula>"SIM"</formula>
    </cfRule>
  </conditionalFormatting>
  <conditionalFormatting sqref="Z133">
    <cfRule type="cellIs" dxfId="542" priority="665" operator="equal">
      <formula>"OPORTUNIDADE"</formula>
    </cfRule>
  </conditionalFormatting>
  <conditionalFormatting sqref="Z133">
    <cfRule type="cellIs" dxfId="541" priority="663" operator="equal">
      <formula>"NÃO"</formula>
    </cfRule>
    <cfRule type="cellIs" dxfId="540" priority="664" operator="equal">
      <formula>"SIM"</formula>
    </cfRule>
  </conditionalFormatting>
  <conditionalFormatting sqref="Z133">
    <cfRule type="cellIs" dxfId="539" priority="662" operator="equal">
      <formula>"OPORTUNIDADE"</formula>
    </cfRule>
  </conditionalFormatting>
  <conditionalFormatting sqref="Z133">
    <cfRule type="cellIs" dxfId="538" priority="660" operator="equal">
      <formula>"NÃO"</formula>
    </cfRule>
    <cfRule type="cellIs" dxfId="537" priority="661" operator="equal">
      <formula>"SIM"</formula>
    </cfRule>
  </conditionalFormatting>
  <conditionalFormatting sqref="Z133">
    <cfRule type="cellIs" dxfId="536" priority="659" operator="equal">
      <formula>"OPORTUNIDADE"</formula>
    </cfRule>
  </conditionalFormatting>
  <conditionalFormatting sqref="Z133">
    <cfRule type="cellIs" dxfId="535" priority="657" operator="equal">
      <formula>"NÃO"</formula>
    </cfRule>
    <cfRule type="cellIs" dxfId="534" priority="658" operator="equal">
      <formula>"SIM"</formula>
    </cfRule>
  </conditionalFormatting>
  <conditionalFormatting sqref="Y132:Y133">
    <cfRule type="cellIs" dxfId="533" priority="656" operator="equal">
      <formula>"OPORTUNIDADE"</formula>
    </cfRule>
  </conditionalFormatting>
  <conditionalFormatting sqref="Y132:Y133">
    <cfRule type="cellIs" dxfId="532" priority="654" operator="equal">
      <formula>"NÃO"</formula>
    </cfRule>
    <cfRule type="cellIs" dxfId="531" priority="655" operator="equal">
      <formula>"SIM"</formula>
    </cfRule>
  </conditionalFormatting>
  <conditionalFormatting sqref="Y132:Y133">
    <cfRule type="cellIs" dxfId="530" priority="653" operator="equal">
      <formula>"OPORTUNIDADE"</formula>
    </cfRule>
  </conditionalFormatting>
  <conditionalFormatting sqref="Y132:Y133">
    <cfRule type="cellIs" dxfId="529" priority="651" operator="equal">
      <formula>"NÃO"</formula>
    </cfRule>
    <cfRule type="cellIs" dxfId="528" priority="652" operator="equal">
      <formula>"SIM"</formula>
    </cfRule>
  </conditionalFormatting>
  <conditionalFormatting sqref="Y132:Y133">
    <cfRule type="cellIs" dxfId="527" priority="650" operator="equal">
      <formula>"OPORTUNIDADE"</formula>
    </cfRule>
  </conditionalFormatting>
  <conditionalFormatting sqref="Y132:Y133">
    <cfRule type="cellIs" dxfId="526" priority="648" operator="equal">
      <formula>"NÃO"</formula>
    </cfRule>
    <cfRule type="cellIs" dxfId="525" priority="649" operator="equal">
      <formula>"SIM"</formula>
    </cfRule>
  </conditionalFormatting>
  <conditionalFormatting sqref="Y132:Y133">
    <cfRule type="cellIs" dxfId="524" priority="647" operator="equal">
      <formula>"OPORTUNIDADE"</formula>
    </cfRule>
  </conditionalFormatting>
  <conditionalFormatting sqref="Y132:Y133">
    <cfRule type="cellIs" dxfId="523" priority="645" operator="equal">
      <formula>"NÃO"</formula>
    </cfRule>
    <cfRule type="cellIs" dxfId="522" priority="646" operator="equal">
      <formula>"SIM"</formula>
    </cfRule>
  </conditionalFormatting>
  <conditionalFormatting sqref="Y132:Y133">
    <cfRule type="cellIs" dxfId="521" priority="644" operator="equal">
      <formula>"OPORTUNIDADE"</formula>
    </cfRule>
  </conditionalFormatting>
  <conditionalFormatting sqref="Y132:Y133">
    <cfRule type="cellIs" dxfId="520" priority="642" operator="equal">
      <formula>"NÃO"</formula>
    </cfRule>
    <cfRule type="cellIs" dxfId="519" priority="643" operator="equal">
      <formula>"SIM"</formula>
    </cfRule>
  </conditionalFormatting>
  <conditionalFormatting sqref="Y132:Y133">
    <cfRule type="cellIs" dxfId="518" priority="641" operator="equal">
      <formula>"OPORTUNIDADE"</formula>
    </cfRule>
  </conditionalFormatting>
  <conditionalFormatting sqref="Y132:Y133">
    <cfRule type="cellIs" dxfId="517" priority="639" operator="equal">
      <formula>"NÃO"</formula>
    </cfRule>
    <cfRule type="cellIs" dxfId="516" priority="640" operator="equal">
      <formula>"SIM"</formula>
    </cfRule>
  </conditionalFormatting>
  <conditionalFormatting sqref="Y132:Y133">
    <cfRule type="cellIs" dxfId="515" priority="638" operator="equal">
      <formula>"OPORTUNIDADE"</formula>
    </cfRule>
  </conditionalFormatting>
  <conditionalFormatting sqref="Y132:Y133">
    <cfRule type="cellIs" dxfId="514" priority="636" operator="equal">
      <formula>"NÃO"</formula>
    </cfRule>
    <cfRule type="cellIs" dxfId="513" priority="637" operator="equal">
      <formula>"SIM"</formula>
    </cfRule>
  </conditionalFormatting>
  <conditionalFormatting sqref="Y132:Y133">
    <cfRule type="cellIs" dxfId="512" priority="635" operator="equal">
      <formula>"OPORTUNIDADE"</formula>
    </cfRule>
  </conditionalFormatting>
  <conditionalFormatting sqref="Y132:Y133">
    <cfRule type="cellIs" dxfId="511" priority="633" operator="equal">
      <formula>"NÃO"</formula>
    </cfRule>
    <cfRule type="cellIs" dxfId="510" priority="634" operator="equal">
      <formula>"SIM"</formula>
    </cfRule>
  </conditionalFormatting>
  <conditionalFormatting sqref="Y132:Y133">
    <cfRule type="cellIs" dxfId="509" priority="632" operator="equal">
      <formula>"OPORTUNIDADE"</formula>
    </cfRule>
  </conditionalFormatting>
  <conditionalFormatting sqref="Y132:Y133">
    <cfRule type="cellIs" dxfId="508" priority="630" operator="equal">
      <formula>"NÃO"</formula>
    </cfRule>
    <cfRule type="cellIs" dxfId="507" priority="631" operator="equal">
      <formula>"SIM"</formula>
    </cfRule>
  </conditionalFormatting>
  <conditionalFormatting sqref="BK121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506" priority="617" operator="equal">
      <formula>"OPORTUNIDADE"</formula>
    </cfRule>
  </conditionalFormatting>
  <conditionalFormatting sqref="Z145">
    <cfRule type="cellIs" dxfId="505" priority="615" operator="equal">
      <formula>"NÃO"</formula>
    </cfRule>
    <cfRule type="cellIs" dxfId="504" priority="616" operator="equal">
      <formula>"SIM"</formula>
    </cfRule>
  </conditionalFormatting>
  <conditionalFormatting sqref="Y145:Y153">
    <cfRule type="cellIs" dxfId="503" priority="614" operator="equal">
      <formula>"OPORTUNIDADE"</formula>
    </cfRule>
  </conditionalFormatting>
  <conditionalFormatting sqref="Y145:Y153">
    <cfRule type="cellIs" dxfId="502" priority="612" operator="equal">
      <formula>"NÃO"</formula>
    </cfRule>
    <cfRule type="cellIs" dxfId="501" priority="613" operator="equal">
      <formula>"SIM"</formula>
    </cfRule>
  </conditionalFormatting>
  <conditionalFormatting sqref="Z147">
    <cfRule type="cellIs" dxfId="500" priority="590" operator="equal">
      <formula>"OPORTUNIDADE"</formula>
    </cfRule>
  </conditionalFormatting>
  <conditionalFormatting sqref="Z147">
    <cfRule type="cellIs" dxfId="499" priority="588" operator="equal">
      <formula>"NÃO"</formula>
    </cfRule>
    <cfRule type="cellIs" dxfId="498" priority="589" operator="equal">
      <formula>"SIM"</formula>
    </cfRule>
  </conditionalFormatting>
  <conditionalFormatting sqref="Z147">
    <cfRule type="cellIs" dxfId="497" priority="587" operator="equal">
      <formula>"OPORTUNIDADE"</formula>
    </cfRule>
  </conditionalFormatting>
  <conditionalFormatting sqref="Z147">
    <cfRule type="cellIs" dxfId="496" priority="585" operator="equal">
      <formula>"NÃO"</formula>
    </cfRule>
    <cfRule type="cellIs" dxfId="495" priority="586" operator="equal">
      <formula>"SIM"</formula>
    </cfRule>
  </conditionalFormatting>
  <conditionalFormatting sqref="Z147">
    <cfRule type="cellIs" dxfId="494" priority="584" operator="equal">
      <formula>"OPORTUNIDADE"</formula>
    </cfRule>
  </conditionalFormatting>
  <conditionalFormatting sqref="Z147">
    <cfRule type="cellIs" dxfId="493" priority="582" operator="equal">
      <formula>"NÃO"</formula>
    </cfRule>
    <cfRule type="cellIs" dxfId="492" priority="583" operator="equal">
      <formula>"SIM"</formula>
    </cfRule>
  </conditionalFormatting>
  <conditionalFormatting sqref="Z147">
    <cfRule type="cellIs" dxfId="491" priority="581" operator="equal">
      <formula>"OPORTUNIDADE"</formula>
    </cfRule>
  </conditionalFormatting>
  <conditionalFormatting sqref="Z147">
    <cfRule type="cellIs" dxfId="490" priority="579" operator="equal">
      <formula>"NÃO"</formula>
    </cfRule>
    <cfRule type="cellIs" dxfId="489" priority="580" operator="equal">
      <formula>"SIM"</formula>
    </cfRule>
  </conditionalFormatting>
  <conditionalFormatting sqref="Z147">
    <cfRule type="cellIs" dxfId="488" priority="578" operator="equal">
      <formula>"OPORTUNIDADE"</formula>
    </cfRule>
  </conditionalFormatting>
  <conditionalFormatting sqref="Z147">
    <cfRule type="cellIs" dxfId="487" priority="576" operator="equal">
      <formula>"NÃO"</formula>
    </cfRule>
    <cfRule type="cellIs" dxfId="486" priority="577" operator="equal">
      <formula>"SIM"</formula>
    </cfRule>
  </conditionalFormatting>
  <conditionalFormatting sqref="Z147">
    <cfRule type="cellIs" dxfId="485" priority="575" operator="equal">
      <formula>"OPORTUNIDADE"</formula>
    </cfRule>
  </conditionalFormatting>
  <conditionalFormatting sqref="Z147">
    <cfRule type="cellIs" dxfId="484" priority="573" operator="equal">
      <formula>"NÃO"</formula>
    </cfRule>
    <cfRule type="cellIs" dxfId="483" priority="574" operator="equal">
      <formula>"SIM"</formula>
    </cfRule>
  </conditionalFormatting>
  <conditionalFormatting sqref="Z147">
    <cfRule type="cellIs" dxfId="482" priority="572" operator="equal">
      <formula>"OPORTUNIDADE"</formula>
    </cfRule>
  </conditionalFormatting>
  <conditionalFormatting sqref="Z147">
    <cfRule type="cellIs" dxfId="481" priority="570" operator="equal">
      <formula>"NÃO"</formula>
    </cfRule>
    <cfRule type="cellIs" dxfId="480" priority="571" operator="equal">
      <formula>"SIM"</formula>
    </cfRule>
  </conditionalFormatting>
  <conditionalFormatting sqref="Z147">
    <cfRule type="cellIs" dxfId="479" priority="569" operator="equal">
      <formula>"OPORTUNIDADE"</formula>
    </cfRule>
  </conditionalFormatting>
  <conditionalFormatting sqref="Z147">
    <cfRule type="cellIs" dxfId="478" priority="567" operator="equal">
      <formula>"NÃO"</formula>
    </cfRule>
    <cfRule type="cellIs" dxfId="477" priority="568" operator="equal">
      <formula>"SIM"</formula>
    </cfRule>
  </conditionalFormatting>
  <conditionalFormatting sqref="Z147">
    <cfRule type="cellIs" dxfId="476" priority="566" operator="equal">
      <formula>"OPORTUNIDADE"</formula>
    </cfRule>
  </conditionalFormatting>
  <conditionalFormatting sqref="Z147">
    <cfRule type="cellIs" dxfId="475" priority="564" operator="equal">
      <formula>"NÃO"</formula>
    </cfRule>
    <cfRule type="cellIs" dxfId="474" priority="565" operator="equal">
      <formula>"SIM"</formula>
    </cfRule>
  </conditionalFormatting>
  <conditionalFormatting sqref="Y154">
    <cfRule type="cellIs" dxfId="473" priority="535" operator="equal">
      <formula>"OPORTUNIDADE"</formula>
    </cfRule>
  </conditionalFormatting>
  <conditionalFormatting sqref="Y154">
    <cfRule type="cellIs" dxfId="472" priority="533" operator="equal">
      <formula>"NÃO"</formula>
    </cfRule>
    <cfRule type="cellIs" dxfId="471" priority="534" operator="equal">
      <formula>"SIM"</formula>
    </cfRule>
  </conditionalFormatting>
  <conditionalFormatting sqref="Y154">
    <cfRule type="cellIs" dxfId="470" priority="532" operator="equal">
      <formula>"OPORTUNIDADE"</formula>
    </cfRule>
  </conditionalFormatting>
  <conditionalFormatting sqref="Y154">
    <cfRule type="cellIs" dxfId="469" priority="530" operator="equal">
      <formula>"NÃO"</formula>
    </cfRule>
    <cfRule type="cellIs" dxfId="468" priority="531" operator="equal">
      <formula>"SIM"</formula>
    </cfRule>
  </conditionalFormatting>
  <conditionalFormatting sqref="Z152:Z153">
    <cfRule type="cellIs" dxfId="467" priority="523" operator="equal">
      <formula>"OPORTUNIDADE"</formula>
    </cfRule>
  </conditionalFormatting>
  <conditionalFormatting sqref="Z152:Z153">
    <cfRule type="cellIs" dxfId="466" priority="521" operator="equal">
      <formula>"NÃO"</formula>
    </cfRule>
    <cfRule type="cellIs" dxfId="465" priority="522" operator="equal">
      <formula>"SIM"</formula>
    </cfRule>
  </conditionalFormatting>
  <conditionalFormatting sqref="Z152:Z153">
    <cfRule type="cellIs" dxfId="464" priority="520" operator="equal">
      <formula>"OPORTUNIDADE"</formula>
    </cfRule>
  </conditionalFormatting>
  <conditionalFormatting sqref="Z152:Z153">
    <cfRule type="cellIs" dxfId="463" priority="518" operator="equal">
      <formula>"NÃO"</formula>
    </cfRule>
    <cfRule type="cellIs" dxfId="462" priority="519" operator="equal">
      <formula>"SIM"</formula>
    </cfRule>
  </conditionalFormatting>
  <conditionalFormatting sqref="Y154">
    <cfRule type="cellIs" dxfId="461" priority="514" operator="equal">
      <formula>"OPORTUNIDADE"</formula>
    </cfRule>
  </conditionalFormatting>
  <conditionalFormatting sqref="Y154">
    <cfRule type="cellIs" dxfId="460" priority="512" operator="equal">
      <formula>"NÃO"</formula>
    </cfRule>
    <cfRule type="cellIs" dxfId="459" priority="513" operator="equal">
      <formula>"SIM"</formula>
    </cfRule>
  </conditionalFormatting>
  <conditionalFormatting sqref="BK136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510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50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458" priority="502" operator="equal">
      <formula>"OPORTUNIDADE"</formula>
    </cfRule>
  </conditionalFormatting>
  <conditionalFormatting sqref="Z146">
    <cfRule type="cellIs" dxfId="457" priority="500" operator="equal">
      <formula>"NÃO"</formula>
    </cfRule>
    <cfRule type="cellIs" dxfId="456" priority="501" operator="equal">
      <formula>"SIM"</formula>
    </cfRule>
  </conditionalFormatting>
  <conditionalFormatting sqref="Z146">
    <cfRule type="cellIs" dxfId="455" priority="499" operator="equal">
      <formula>"OPORTUNIDADE"</formula>
    </cfRule>
  </conditionalFormatting>
  <conditionalFormatting sqref="Z146">
    <cfRule type="cellIs" dxfId="454" priority="497" operator="equal">
      <formula>"NÃO"</formula>
    </cfRule>
    <cfRule type="cellIs" dxfId="453" priority="498" operator="equal">
      <formula>"SIM"</formula>
    </cfRule>
  </conditionalFormatting>
  <conditionalFormatting sqref="Z146">
    <cfRule type="cellIs" dxfId="452" priority="493" operator="equal">
      <formula>"OPORTUNIDADE"</formula>
    </cfRule>
  </conditionalFormatting>
  <conditionalFormatting sqref="Z146">
    <cfRule type="cellIs" dxfId="451" priority="491" operator="equal">
      <formula>"NÃO"</formula>
    </cfRule>
    <cfRule type="cellIs" dxfId="450" priority="492" operator="equal">
      <formula>"SIM"</formula>
    </cfRule>
  </conditionalFormatting>
  <conditionalFormatting sqref="Z146">
    <cfRule type="cellIs" dxfId="449" priority="490" operator="equal">
      <formula>"OPORTUNIDADE"</formula>
    </cfRule>
  </conditionalFormatting>
  <conditionalFormatting sqref="Z146">
    <cfRule type="cellIs" dxfId="448" priority="488" operator="equal">
      <formula>"NÃO"</formula>
    </cfRule>
    <cfRule type="cellIs" dxfId="447" priority="489" operator="equal">
      <formula>"SIM"</formula>
    </cfRule>
  </conditionalFormatting>
  <conditionalFormatting sqref="Z146">
    <cfRule type="cellIs" dxfId="446" priority="487" operator="equal">
      <formula>"OPORTUNIDADE"</formula>
    </cfRule>
  </conditionalFormatting>
  <conditionalFormatting sqref="Z146">
    <cfRule type="cellIs" dxfId="445" priority="485" operator="equal">
      <formula>"NÃO"</formula>
    </cfRule>
    <cfRule type="cellIs" dxfId="444" priority="486" operator="equal">
      <formula>"SIM"</formula>
    </cfRule>
  </conditionalFormatting>
  <conditionalFormatting sqref="Z146">
    <cfRule type="cellIs" dxfId="443" priority="484" operator="equal">
      <formula>"OPORTUNIDADE"</formula>
    </cfRule>
  </conditionalFormatting>
  <conditionalFormatting sqref="Z146">
    <cfRule type="cellIs" dxfId="442" priority="482" operator="equal">
      <formula>"NÃO"</formula>
    </cfRule>
    <cfRule type="cellIs" dxfId="441" priority="483" operator="equal">
      <formula>"SIM"</formula>
    </cfRule>
  </conditionalFormatting>
  <conditionalFormatting sqref="Z146">
    <cfRule type="cellIs" dxfId="440" priority="481" operator="equal">
      <formula>"OPORTUNIDADE"</formula>
    </cfRule>
  </conditionalFormatting>
  <conditionalFormatting sqref="Z146">
    <cfRule type="cellIs" dxfId="439" priority="479" operator="equal">
      <formula>"NÃO"</formula>
    </cfRule>
    <cfRule type="cellIs" dxfId="438" priority="480" operator="equal">
      <formula>"SIM"</formula>
    </cfRule>
  </conditionalFormatting>
  <conditionalFormatting sqref="Z146">
    <cfRule type="cellIs" dxfId="437" priority="478" operator="equal">
      <formula>"OPORTUNIDADE"</formula>
    </cfRule>
  </conditionalFormatting>
  <conditionalFormatting sqref="Z146">
    <cfRule type="cellIs" dxfId="436" priority="476" operator="equal">
      <formula>"NÃO"</formula>
    </cfRule>
    <cfRule type="cellIs" dxfId="435" priority="477" operator="equal">
      <formula>"SIM"</formula>
    </cfRule>
  </conditionalFormatting>
  <conditionalFormatting sqref="Z146">
    <cfRule type="cellIs" dxfId="434" priority="475" operator="equal">
      <formula>"OPORTUNIDADE"</formula>
    </cfRule>
  </conditionalFormatting>
  <conditionalFormatting sqref="Z146">
    <cfRule type="cellIs" dxfId="433" priority="473" operator="equal">
      <formula>"NÃO"</formula>
    </cfRule>
    <cfRule type="cellIs" dxfId="432" priority="474" operator="equal">
      <formula>"SIM"</formula>
    </cfRule>
  </conditionalFormatting>
  <conditionalFormatting sqref="Z146">
    <cfRule type="cellIs" dxfId="431" priority="472" operator="equal">
      <formula>"OPORTUNIDADE"</formula>
    </cfRule>
  </conditionalFormatting>
  <conditionalFormatting sqref="Z146">
    <cfRule type="cellIs" dxfId="430" priority="470" operator="equal">
      <formula>"NÃO"</formula>
    </cfRule>
    <cfRule type="cellIs" dxfId="429" priority="471" operator="equal">
      <formula>"SIM"</formula>
    </cfRule>
  </conditionalFormatting>
  <conditionalFormatting sqref="Z146">
    <cfRule type="cellIs" dxfId="428" priority="469" operator="equal">
      <formula>"OPORTUNIDADE"</formula>
    </cfRule>
  </conditionalFormatting>
  <conditionalFormatting sqref="Z146">
    <cfRule type="cellIs" dxfId="427" priority="467" operator="equal">
      <formula>"NÃO"</formula>
    </cfRule>
    <cfRule type="cellIs" dxfId="426" priority="468" operator="equal">
      <formula>"SIM"</formula>
    </cfRule>
  </conditionalFormatting>
  <conditionalFormatting sqref="Z146">
    <cfRule type="cellIs" dxfId="425" priority="466" operator="equal">
      <formula>"OPORTUNIDADE"</formula>
    </cfRule>
  </conditionalFormatting>
  <conditionalFormatting sqref="Z146">
    <cfRule type="cellIs" dxfId="424" priority="464" operator="equal">
      <formula>"NÃO"</formula>
    </cfRule>
    <cfRule type="cellIs" dxfId="423" priority="465" operator="equal">
      <formula>"SIM"</formula>
    </cfRule>
  </conditionalFormatting>
  <conditionalFormatting sqref="Y144">
    <cfRule type="cellIs" dxfId="422" priority="463" operator="equal">
      <formula>"OPORTUNIDADE"</formula>
    </cfRule>
  </conditionalFormatting>
  <conditionalFormatting sqref="Y144">
    <cfRule type="cellIs" dxfId="421" priority="461" operator="equal">
      <formula>"NÃO"</formula>
    </cfRule>
    <cfRule type="cellIs" dxfId="420" priority="462" operator="equal">
      <formula>"SIM"</formula>
    </cfRule>
  </conditionalFormatting>
  <conditionalFormatting sqref="Y144">
    <cfRule type="cellIs" dxfId="419" priority="460" operator="equal">
      <formula>"OPORTUNIDADE"</formula>
    </cfRule>
  </conditionalFormatting>
  <conditionalFormatting sqref="Y144">
    <cfRule type="cellIs" dxfId="418" priority="458" operator="equal">
      <formula>"NÃO"</formula>
    </cfRule>
    <cfRule type="cellIs" dxfId="417" priority="459" operator="equal">
      <formula>"SIM"</formula>
    </cfRule>
  </conditionalFormatting>
  <conditionalFormatting sqref="Y144">
    <cfRule type="cellIs" dxfId="416" priority="457" operator="equal">
      <formula>"OPORTUNIDADE"</formula>
    </cfRule>
  </conditionalFormatting>
  <conditionalFormatting sqref="Y144">
    <cfRule type="cellIs" dxfId="415" priority="455" operator="equal">
      <formula>"NÃO"</formula>
    </cfRule>
    <cfRule type="cellIs" dxfId="414" priority="456" operator="equal">
      <formula>"SIM"</formula>
    </cfRule>
  </conditionalFormatting>
  <conditionalFormatting sqref="Y144">
    <cfRule type="cellIs" dxfId="413" priority="454" operator="equal">
      <formula>"OPORTUNIDADE"</formula>
    </cfRule>
  </conditionalFormatting>
  <conditionalFormatting sqref="Y144">
    <cfRule type="cellIs" dxfId="412" priority="452" operator="equal">
      <formula>"NÃO"</formula>
    </cfRule>
    <cfRule type="cellIs" dxfId="411" priority="453" operator="equal">
      <formula>"SIM"</formula>
    </cfRule>
  </conditionalFormatting>
  <conditionalFormatting sqref="Y144">
    <cfRule type="cellIs" dxfId="410" priority="451" operator="equal">
      <formula>"OPORTUNIDADE"</formula>
    </cfRule>
  </conditionalFormatting>
  <conditionalFormatting sqref="Y144">
    <cfRule type="cellIs" dxfId="409" priority="449" operator="equal">
      <formula>"NÃO"</formula>
    </cfRule>
    <cfRule type="cellIs" dxfId="408" priority="450" operator="equal">
      <formula>"SIM"</formula>
    </cfRule>
  </conditionalFormatting>
  <conditionalFormatting sqref="Y144:Z144">
    <cfRule type="cellIs" dxfId="407" priority="448" operator="equal">
      <formula>"OPORTUNIDADE"</formula>
    </cfRule>
  </conditionalFormatting>
  <conditionalFormatting sqref="Y144:Z144">
    <cfRule type="cellIs" dxfId="406" priority="446" operator="equal">
      <formula>"NÃO"</formula>
    </cfRule>
    <cfRule type="cellIs" dxfId="405" priority="447" operator="equal">
      <formula>"SIM"</formula>
    </cfRule>
  </conditionalFormatting>
  <conditionalFormatting sqref="Y144:Z144">
    <cfRule type="cellIs" dxfId="404" priority="445" operator="equal">
      <formula>"OPORTUNIDADE"</formula>
    </cfRule>
  </conditionalFormatting>
  <conditionalFormatting sqref="Y144:Z144">
    <cfRule type="cellIs" dxfId="403" priority="443" operator="equal">
      <formula>"NÃO"</formula>
    </cfRule>
    <cfRule type="cellIs" dxfId="402" priority="444" operator="equal">
      <formula>"SIM"</formula>
    </cfRule>
  </conditionalFormatting>
  <conditionalFormatting sqref="Y144:Z144">
    <cfRule type="cellIs" dxfId="401" priority="442" operator="equal">
      <formula>"OPORTUNIDADE"</formula>
    </cfRule>
  </conditionalFormatting>
  <conditionalFormatting sqref="Y144:Z144">
    <cfRule type="cellIs" dxfId="400" priority="440" operator="equal">
      <formula>"NÃO"</formula>
    </cfRule>
    <cfRule type="cellIs" dxfId="399" priority="441" operator="equal">
      <formula>"SIM"</formula>
    </cfRule>
  </conditionalFormatting>
  <conditionalFormatting sqref="Y144:Z144">
    <cfRule type="cellIs" dxfId="398" priority="439" operator="equal">
      <formula>"OPORTUNIDADE"</formula>
    </cfRule>
  </conditionalFormatting>
  <conditionalFormatting sqref="Y144:Z144">
    <cfRule type="cellIs" dxfId="397" priority="437" operator="equal">
      <formula>"NÃO"</formula>
    </cfRule>
    <cfRule type="cellIs" dxfId="396" priority="438" operator="equal">
      <formula>"SIM"</formula>
    </cfRule>
  </conditionalFormatting>
  <conditionalFormatting sqref="Y144:Z144">
    <cfRule type="cellIs" dxfId="395" priority="436" operator="equal">
      <formula>"OPORTUNIDADE"</formula>
    </cfRule>
  </conditionalFormatting>
  <conditionalFormatting sqref="Y144:Z144">
    <cfRule type="cellIs" dxfId="394" priority="434" operator="equal">
      <formula>"NÃO"</formula>
    </cfRule>
    <cfRule type="cellIs" dxfId="393" priority="435" operator="equal">
      <formula>"SIM"</formula>
    </cfRule>
  </conditionalFormatting>
  <conditionalFormatting sqref="Y144:Z144">
    <cfRule type="cellIs" dxfId="392" priority="433" operator="equal">
      <formula>"OPORTUNIDADE"</formula>
    </cfRule>
  </conditionalFormatting>
  <conditionalFormatting sqref="Y144:Z144">
    <cfRule type="cellIs" dxfId="391" priority="431" operator="equal">
      <formula>"NÃO"</formula>
    </cfRule>
    <cfRule type="cellIs" dxfId="390" priority="432" operator="equal">
      <formula>"SIM"</formula>
    </cfRule>
  </conditionalFormatting>
  <conditionalFormatting sqref="Y144:Z144">
    <cfRule type="cellIs" dxfId="389" priority="430" operator="equal">
      <formula>"OPORTUNIDADE"</formula>
    </cfRule>
  </conditionalFormatting>
  <conditionalFormatting sqref="Y144:Z144">
    <cfRule type="cellIs" dxfId="388" priority="428" operator="equal">
      <formula>"NÃO"</formula>
    </cfRule>
    <cfRule type="cellIs" dxfId="387" priority="429" operator="equal">
      <formula>"SIM"</formula>
    </cfRule>
  </conditionalFormatting>
  <conditionalFormatting sqref="Y144:Z144">
    <cfRule type="cellIs" dxfId="386" priority="427" operator="equal">
      <formula>"OPORTUNIDADE"</formula>
    </cfRule>
  </conditionalFormatting>
  <conditionalFormatting sqref="Y144:Z144">
    <cfRule type="cellIs" dxfId="385" priority="425" operator="equal">
      <formula>"NÃO"</formula>
    </cfRule>
    <cfRule type="cellIs" dxfId="384" priority="426" operator="equal">
      <formula>"SIM"</formula>
    </cfRule>
  </conditionalFormatting>
  <conditionalFormatting sqref="Y144:Z144">
    <cfRule type="cellIs" dxfId="383" priority="424" operator="equal">
      <formula>"OPORTUNIDADE"</formula>
    </cfRule>
  </conditionalFormatting>
  <conditionalFormatting sqref="Y144:Z144">
    <cfRule type="cellIs" dxfId="382" priority="422" operator="equal">
      <formula>"NÃO"</formula>
    </cfRule>
    <cfRule type="cellIs" dxfId="381" priority="423" operator="equal">
      <formula>"SIM"</formula>
    </cfRule>
  </conditionalFormatting>
  <conditionalFormatting sqref="Y144">
    <cfRule type="cellIs" dxfId="380" priority="421" operator="equal">
      <formula>"OPORTUNIDADE"</formula>
    </cfRule>
  </conditionalFormatting>
  <conditionalFormatting sqref="Y144">
    <cfRule type="cellIs" dxfId="379" priority="419" operator="equal">
      <formula>"NÃO"</formula>
    </cfRule>
    <cfRule type="cellIs" dxfId="378" priority="420" operator="equal">
      <formula>"SIM"</formula>
    </cfRule>
  </conditionalFormatting>
  <conditionalFormatting sqref="Z144">
    <cfRule type="cellIs" dxfId="377" priority="418" operator="equal">
      <formula>"OPORTUNIDADE"</formula>
    </cfRule>
  </conditionalFormatting>
  <conditionalFormatting sqref="Z144">
    <cfRule type="cellIs" dxfId="376" priority="416" operator="equal">
      <formula>"NÃO"</formula>
    </cfRule>
    <cfRule type="cellIs" dxfId="375" priority="417" operator="equal">
      <formula>"SIM"</formula>
    </cfRule>
  </conditionalFormatting>
  <conditionalFormatting sqref="Z144">
    <cfRule type="cellIs" dxfId="374" priority="415" operator="equal">
      <formula>"OPORTUNIDADE"</formula>
    </cfRule>
  </conditionalFormatting>
  <conditionalFormatting sqref="Z144">
    <cfRule type="cellIs" dxfId="373" priority="413" operator="equal">
      <formula>"NÃO"</formula>
    </cfRule>
    <cfRule type="cellIs" dxfId="372" priority="414" operator="equal">
      <formula>"SIM"</formula>
    </cfRule>
  </conditionalFormatting>
  <conditionalFormatting sqref="Y144">
    <cfRule type="cellIs" dxfId="371" priority="412" operator="equal">
      <formula>"OPORTUNIDADE"</formula>
    </cfRule>
  </conditionalFormatting>
  <conditionalFormatting sqref="Y144">
    <cfRule type="cellIs" dxfId="370" priority="410" operator="equal">
      <formula>"NÃO"</formula>
    </cfRule>
    <cfRule type="cellIs" dxfId="369" priority="411" operator="equal">
      <formula>"SIM"</formula>
    </cfRule>
  </conditionalFormatting>
  <conditionalFormatting sqref="BP137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368" priority="402" operator="equal">
      <formula>"OPORTUNIDADE"</formula>
    </cfRule>
  </conditionalFormatting>
  <conditionalFormatting sqref="Z148">
    <cfRule type="cellIs" dxfId="367" priority="400" operator="equal">
      <formula>"NÃO"</formula>
    </cfRule>
    <cfRule type="cellIs" dxfId="366" priority="401" operator="equal">
      <formula>"SIM"</formula>
    </cfRule>
  </conditionalFormatting>
  <conditionalFormatting sqref="Z148">
    <cfRule type="cellIs" dxfId="365" priority="399" operator="equal">
      <formula>"OPORTUNIDADE"</formula>
    </cfRule>
  </conditionalFormatting>
  <conditionalFormatting sqref="Z148">
    <cfRule type="cellIs" dxfId="364" priority="397" operator="equal">
      <formula>"NÃO"</formula>
    </cfRule>
    <cfRule type="cellIs" dxfId="363" priority="398" operator="equal">
      <formula>"SIM"</formula>
    </cfRule>
  </conditionalFormatting>
  <conditionalFormatting sqref="Z148">
    <cfRule type="cellIs" dxfId="362" priority="396" operator="equal">
      <formula>"OPORTUNIDADE"</formula>
    </cfRule>
  </conditionalFormatting>
  <conditionalFormatting sqref="Z148">
    <cfRule type="cellIs" dxfId="361" priority="394" operator="equal">
      <formula>"NÃO"</formula>
    </cfRule>
    <cfRule type="cellIs" dxfId="360" priority="395" operator="equal">
      <formula>"SIM"</formula>
    </cfRule>
  </conditionalFormatting>
  <conditionalFormatting sqref="BP136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359" priority="332" operator="equal">
      <formula>"OPORTUNIDADE"</formula>
    </cfRule>
  </conditionalFormatting>
  <conditionalFormatting sqref="Z151">
    <cfRule type="cellIs" dxfId="358" priority="330" operator="equal">
      <formula>"NÃO"</formula>
    </cfRule>
    <cfRule type="cellIs" dxfId="357" priority="331" operator="equal">
      <formula>"SIM"</formula>
    </cfRule>
  </conditionalFormatting>
  <conditionalFormatting sqref="BK143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356" priority="316" operator="equal">
      <formula>"OPORTUNIDADE"</formula>
    </cfRule>
  </conditionalFormatting>
  <conditionalFormatting sqref="Z161:Z162">
    <cfRule type="cellIs" dxfId="355" priority="314" operator="equal">
      <formula>"NÃO"</formula>
    </cfRule>
    <cfRule type="cellIs" dxfId="354" priority="315" operator="equal">
      <formula>"SIM"</formula>
    </cfRule>
  </conditionalFormatting>
  <conditionalFormatting sqref="Z161:Z162">
    <cfRule type="cellIs" dxfId="353" priority="313" operator="equal">
      <formula>"OPORTUNIDADE"</formula>
    </cfRule>
  </conditionalFormatting>
  <conditionalFormatting sqref="Z161:Z162">
    <cfRule type="cellIs" dxfId="352" priority="311" operator="equal">
      <formula>"NÃO"</formula>
    </cfRule>
    <cfRule type="cellIs" dxfId="351" priority="312" operator="equal">
      <formula>"SIM"</formula>
    </cfRule>
  </conditionalFormatting>
  <conditionalFormatting sqref="Z161:Z162">
    <cfRule type="cellIs" dxfId="350" priority="310" operator="equal">
      <formula>"OPORTUNIDADE"</formula>
    </cfRule>
  </conditionalFormatting>
  <conditionalFormatting sqref="Z161:Z162">
    <cfRule type="cellIs" dxfId="349" priority="308" operator="equal">
      <formula>"NÃO"</formula>
    </cfRule>
    <cfRule type="cellIs" dxfId="348" priority="309" operator="equal">
      <formula>"SIM"</formula>
    </cfRule>
  </conditionalFormatting>
  <conditionalFormatting sqref="Y160">
    <cfRule type="cellIs" dxfId="347" priority="307" operator="equal">
      <formula>"OPORTUNIDADE"</formula>
    </cfRule>
  </conditionalFormatting>
  <conditionalFormatting sqref="Y160">
    <cfRule type="cellIs" dxfId="346" priority="305" operator="equal">
      <formula>"NÃO"</formula>
    </cfRule>
    <cfRule type="cellIs" dxfId="345" priority="306" operator="equal">
      <formula>"SIM"</formula>
    </cfRule>
  </conditionalFormatting>
  <conditionalFormatting sqref="Z160">
    <cfRule type="cellIs" dxfId="344" priority="304" operator="equal">
      <formula>"OPORTUNIDADE"</formula>
    </cfRule>
  </conditionalFormatting>
  <conditionalFormatting sqref="Z160">
    <cfRule type="cellIs" dxfId="343" priority="302" operator="equal">
      <formula>"NÃO"</formula>
    </cfRule>
    <cfRule type="cellIs" dxfId="342" priority="303" operator="equal">
      <formula>"SIM"</formula>
    </cfRule>
  </conditionalFormatting>
  <conditionalFormatting sqref="Z160">
    <cfRule type="cellIs" dxfId="341" priority="301" operator="equal">
      <formula>"OPORTUNIDADE"</formula>
    </cfRule>
  </conditionalFormatting>
  <conditionalFormatting sqref="Z160">
    <cfRule type="cellIs" dxfId="340" priority="299" operator="equal">
      <formula>"NÃO"</formula>
    </cfRule>
    <cfRule type="cellIs" dxfId="339" priority="300" operator="equal">
      <formula>"SIM"</formula>
    </cfRule>
  </conditionalFormatting>
  <conditionalFormatting sqref="Z160">
    <cfRule type="cellIs" dxfId="338" priority="298" operator="equal">
      <formula>"OPORTUNIDADE"</formula>
    </cfRule>
  </conditionalFormatting>
  <conditionalFormatting sqref="Z160">
    <cfRule type="cellIs" dxfId="337" priority="296" operator="equal">
      <formula>"NÃO"</formula>
    </cfRule>
    <cfRule type="cellIs" dxfId="336" priority="297" operator="equal">
      <formula>"SIM"</formula>
    </cfRule>
  </conditionalFormatting>
  <conditionalFormatting sqref="Z160">
    <cfRule type="cellIs" dxfId="335" priority="295" operator="equal">
      <formula>"OPORTUNIDADE"</formula>
    </cfRule>
  </conditionalFormatting>
  <conditionalFormatting sqref="Z160">
    <cfRule type="cellIs" dxfId="334" priority="293" operator="equal">
      <formula>"NÃO"</formula>
    </cfRule>
    <cfRule type="cellIs" dxfId="333" priority="294" operator="equal">
      <formula>"SIM"</formula>
    </cfRule>
  </conditionalFormatting>
  <conditionalFormatting sqref="Z160">
    <cfRule type="cellIs" dxfId="332" priority="292" operator="equal">
      <formula>"OPORTUNIDADE"</formula>
    </cfRule>
  </conditionalFormatting>
  <conditionalFormatting sqref="Z160">
    <cfRule type="cellIs" dxfId="331" priority="290" operator="equal">
      <formula>"NÃO"</formula>
    </cfRule>
    <cfRule type="cellIs" dxfId="330" priority="291" operator="equal">
      <formula>"SIM"</formula>
    </cfRule>
  </conditionalFormatting>
  <conditionalFormatting sqref="Z160">
    <cfRule type="cellIs" dxfId="329" priority="289" operator="equal">
      <formula>"OPORTUNIDADE"</formula>
    </cfRule>
  </conditionalFormatting>
  <conditionalFormatting sqref="Z160">
    <cfRule type="cellIs" dxfId="328" priority="287" operator="equal">
      <formula>"NÃO"</formula>
    </cfRule>
    <cfRule type="cellIs" dxfId="327" priority="288" operator="equal">
      <formula>"SIM"</formula>
    </cfRule>
  </conditionalFormatting>
  <conditionalFormatting sqref="Z160">
    <cfRule type="cellIs" dxfId="326" priority="286" operator="equal">
      <formula>"OPORTUNIDADE"</formula>
    </cfRule>
  </conditionalFormatting>
  <conditionalFormatting sqref="Z160">
    <cfRule type="cellIs" dxfId="325" priority="284" operator="equal">
      <formula>"NÃO"</formula>
    </cfRule>
    <cfRule type="cellIs" dxfId="324" priority="285" operator="equal">
      <formula>"SIM"</formula>
    </cfRule>
  </conditionalFormatting>
  <conditionalFormatting sqref="Z160">
    <cfRule type="cellIs" dxfId="323" priority="283" operator="equal">
      <formula>"OPORTUNIDADE"</formula>
    </cfRule>
  </conditionalFormatting>
  <conditionalFormatting sqref="Z160">
    <cfRule type="cellIs" dxfId="322" priority="281" operator="equal">
      <formula>"NÃO"</formula>
    </cfRule>
    <cfRule type="cellIs" dxfId="321" priority="282" operator="equal">
      <formula>"SIM"</formula>
    </cfRule>
  </conditionalFormatting>
  <conditionalFormatting sqref="Z160">
    <cfRule type="cellIs" dxfId="320" priority="280" operator="equal">
      <formula>"OPORTUNIDADE"</formula>
    </cfRule>
  </conditionalFormatting>
  <conditionalFormatting sqref="Z160">
    <cfRule type="cellIs" dxfId="319" priority="278" operator="equal">
      <formula>"NÃO"</formula>
    </cfRule>
    <cfRule type="cellIs" dxfId="318" priority="279" operator="equal">
      <formula>"SIM"</formula>
    </cfRule>
  </conditionalFormatting>
  <conditionalFormatting sqref="Z165">
    <cfRule type="cellIs" dxfId="317" priority="274" operator="equal">
      <formula>"OPORTUNIDADE"</formula>
    </cfRule>
  </conditionalFormatting>
  <conditionalFormatting sqref="Z165">
    <cfRule type="cellIs" dxfId="316" priority="272" operator="equal">
      <formula>"NÃO"</formula>
    </cfRule>
    <cfRule type="cellIs" dxfId="315" priority="273" operator="equal">
      <formula>"SIM"</formula>
    </cfRule>
  </conditionalFormatting>
  <conditionalFormatting sqref="Z165">
    <cfRule type="cellIs" dxfId="314" priority="271" operator="equal">
      <formula>"OPORTUNIDADE"</formula>
    </cfRule>
  </conditionalFormatting>
  <conditionalFormatting sqref="Z165">
    <cfRule type="cellIs" dxfId="313" priority="269" operator="equal">
      <formula>"NÃO"</formula>
    </cfRule>
    <cfRule type="cellIs" dxfId="312" priority="270" operator="equal">
      <formula>"SIM"</formula>
    </cfRule>
  </conditionalFormatting>
  <conditionalFormatting sqref="Z165">
    <cfRule type="cellIs" dxfId="311" priority="268" operator="equal">
      <formula>"OPORTUNIDADE"</formula>
    </cfRule>
  </conditionalFormatting>
  <conditionalFormatting sqref="Z165">
    <cfRule type="cellIs" dxfId="310" priority="266" operator="equal">
      <formula>"NÃO"</formula>
    </cfRule>
    <cfRule type="cellIs" dxfId="309" priority="267" operator="equal">
      <formula>"SIM"</formula>
    </cfRule>
  </conditionalFormatting>
  <conditionalFormatting sqref="Z165">
    <cfRule type="cellIs" dxfId="308" priority="265" operator="equal">
      <formula>"OPORTUNIDADE"</formula>
    </cfRule>
  </conditionalFormatting>
  <conditionalFormatting sqref="Z165">
    <cfRule type="cellIs" dxfId="307" priority="263" operator="equal">
      <formula>"NÃO"</formula>
    </cfRule>
    <cfRule type="cellIs" dxfId="306" priority="264" operator="equal">
      <formula>"SIM"</formula>
    </cfRule>
  </conditionalFormatting>
  <conditionalFormatting sqref="Z165">
    <cfRule type="cellIs" dxfId="305" priority="262" operator="equal">
      <formula>"OPORTUNIDADE"</formula>
    </cfRule>
  </conditionalFormatting>
  <conditionalFormatting sqref="Z165">
    <cfRule type="cellIs" dxfId="304" priority="260" operator="equal">
      <formula>"NÃO"</formula>
    </cfRule>
    <cfRule type="cellIs" dxfId="303" priority="261" operator="equal">
      <formula>"SIM"</formula>
    </cfRule>
  </conditionalFormatting>
  <conditionalFormatting sqref="Z165">
    <cfRule type="cellIs" dxfId="302" priority="259" operator="equal">
      <formula>"OPORTUNIDADE"</formula>
    </cfRule>
  </conditionalFormatting>
  <conditionalFormatting sqref="Z165">
    <cfRule type="cellIs" dxfId="301" priority="257" operator="equal">
      <formula>"NÃO"</formula>
    </cfRule>
    <cfRule type="cellIs" dxfId="300" priority="258" operator="equal">
      <formula>"SIM"</formula>
    </cfRule>
  </conditionalFormatting>
  <conditionalFormatting sqref="Z165">
    <cfRule type="cellIs" dxfId="299" priority="256" operator="equal">
      <formula>"OPORTUNIDADE"</formula>
    </cfRule>
  </conditionalFormatting>
  <conditionalFormatting sqref="Z165">
    <cfRule type="cellIs" dxfId="298" priority="254" operator="equal">
      <formula>"NÃO"</formula>
    </cfRule>
    <cfRule type="cellIs" dxfId="297" priority="255" operator="equal">
      <formula>"SIM"</formula>
    </cfRule>
  </conditionalFormatting>
  <conditionalFormatting sqref="Z165">
    <cfRule type="cellIs" dxfId="296" priority="253" operator="equal">
      <formula>"OPORTUNIDADE"</formula>
    </cfRule>
  </conditionalFormatting>
  <conditionalFormatting sqref="Z165">
    <cfRule type="cellIs" dxfId="295" priority="251" operator="equal">
      <formula>"NÃO"</formula>
    </cfRule>
    <cfRule type="cellIs" dxfId="294" priority="252" operator="equal">
      <formula>"SIM"</formula>
    </cfRule>
  </conditionalFormatting>
  <conditionalFormatting sqref="Z165">
    <cfRule type="cellIs" dxfId="293" priority="250" operator="equal">
      <formula>"OPORTUNIDADE"</formula>
    </cfRule>
  </conditionalFormatting>
  <conditionalFormatting sqref="Z165">
    <cfRule type="cellIs" dxfId="292" priority="248" operator="equal">
      <formula>"NÃO"</formula>
    </cfRule>
    <cfRule type="cellIs" dxfId="291" priority="249" operator="equal">
      <formula>"SIM"</formula>
    </cfRule>
  </conditionalFormatting>
  <conditionalFormatting sqref="Z166:Z168">
    <cfRule type="cellIs" dxfId="290" priority="244" operator="equal">
      <formula>"OPORTUNIDADE"</formula>
    </cfRule>
  </conditionalFormatting>
  <conditionalFormatting sqref="Z166:Z168">
    <cfRule type="cellIs" dxfId="289" priority="242" operator="equal">
      <formula>"NÃO"</formula>
    </cfRule>
    <cfRule type="cellIs" dxfId="288" priority="243" operator="equal">
      <formula>"SIM"</formula>
    </cfRule>
  </conditionalFormatting>
  <conditionalFormatting sqref="Z166:Z168">
    <cfRule type="cellIs" dxfId="287" priority="241" operator="equal">
      <formula>"OPORTUNIDADE"</formula>
    </cfRule>
  </conditionalFormatting>
  <conditionalFormatting sqref="Z166:Z168">
    <cfRule type="cellIs" dxfId="286" priority="239" operator="equal">
      <formula>"NÃO"</formula>
    </cfRule>
    <cfRule type="cellIs" dxfId="285" priority="240" operator="equal">
      <formula>"SIM"</formula>
    </cfRule>
  </conditionalFormatting>
  <conditionalFormatting sqref="BP152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284" priority="221" operator="equal">
      <formula>"OPORTUNIDADE"</formula>
    </cfRule>
  </conditionalFormatting>
  <conditionalFormatting sqref="Z177:Z178">
    <cfRule type="cellIs" dxfId="283" priority="219" operator="equal">
      <formula>"NÃO"</formula>
    </cfRule>
    <cfRule type="cellIs" dxfId="282" priority="220" operator="equal">
      <formula>"SIM"</formula>
    </cfRule>
  </conditionalFormatting>
  <conditionalFormatting sqref="Z177:Z178">
    <cfRule type="cellIs" dxfId="281" priority="218" operator="equal">
      <formula>"OPORTUNIDADE"</formula>
    </cfRule>
  </conditionalFormatting>
  <conditionalFormatting sqref="Z177:Z178">
    <cfRule type="cellIs" dxfId="280" priority="216" operator="equal">
      <formula>"NÃO"</formula>
    </cfRule>
    <cfRule type="cellIs" dxfId="279" priority="217" operator="equal">
      <formula>"SIM"</formula>
    </cfRule>
  </conditionalFormatting>
  <conditionalFormatting sqref="Z177:Z178">
    <cfRule type="cellIs" dxfId="278" priority="215" operator="equal">
      <formula>"OPORTUNIDADE"</formula>
    </cfRule>
  </conditionalFormatting>
  <conditionalFormatting sqref="Z177:Z178">
    <cfRule type="cellIs" dxfId="277" priority="213" operator="equal">
      <formula>"NÃO"</formula>
    </cfRule>
    <cfRule type="cellIs" dxfId="276" priority="214" operator="equal">
      <formula>"SIM"</formula>
    </cfRule>
  </conditionalFormatting>
  <conditionalFormatting sqref="Z179">
    <cfRule type="cellIs" dxfId="275" priority="212" operator="equal">
      <formula>"OPORTUNIDADE"</formula>
    </cfRule>
  </conditionalFormatting>
  <conditionalFormatting sqref="Z179">
    <cfRule type="cellIs" dxfId="274" priority="210" operator="equal">
      <formula>"NÃO"</formula>
    </cfRule>
    <cfRule type="cellIs" dxfId="273" priority="211" operator="equal">
      <formula>"SIM"</formula>
    </cfRule>
  </conditionalFormatting>
  <conditionalFormatting sqref="Z179">
    <cfRule type="cellIs" dxfId="272" priority="209" operator="equal">
      <formula>"OPORTUNIDADE"</formula>
    </cfRule>
  </conditionalFormatting>
  <conditionalFormatting sqref="Z179">
    <cfRule type="cellIs" dxfId="271" priority="207" operator="equal">
      <formula>"NÃO"</formula>
    </cfRule>
    <cfRule type="cellIs" dxfId="270" priority="208" operator="equal">
      <formula>"SIM"</formula>
    </cfRule>
  </conditionalFormatting>
  <conditionalFormatting sqref="Z179">
    <cfRule type="cellIs" dxfId="269" priority="206" operator="equal">
      <formula>"OPORTUNIDADE"</formula>
    </cfRule>
  </conditionalFormatting>
  <conditionalFormatting sqref="Z179">
    <cfRule type="cellIs" dxfId="268" priority="204" operator="equal">
      <formula>"NÃO"</formula>
    </cfRule>
    <cfRule type="cellIs" dxfId="267" priority="205" operator="equal">
      <formula>"SIM"</formula>
    </cfRule>
  </conditionalFormatting>
  <conditionalFormatting sqref="Z179">
    <cfRule type="cellIs" dxfId="266" priority="203" operator="equal">
      <formula>"OPORTUNIDADE"</formula>
    </cfRule>
  </conditionalFormatting>
  <conditionalFormatting sqref="Z179">
    <cfRule type="cellIs" dxfId="265" priority="201" operator="equal">
      <formula>"NÃO"</formula>
    </cfRule>
    <cfRule type="cellIs" dxfId="264" priority="202" operator="equal">
      <formula>"SIM"</formula>
    </cfRule>
  </conditionalFormatting>
  <conditionalFormatting sqref="Z179">
    <cfRule type="cellIs" dxfId="263" priority="200" operator="equal">
      <formula>"OPORTUNIDADE"</formula>
    </cfRule>
  </conditionalFormatting>
  <conditionalFormatting sqref="Z179">
    <cfRule type="cellIs" dxfId="262" priority="198" operator="equal">
      <formula>"NÃO"</formula>
    </cfRule>
    <cfRule type="cellIs" dxfId="261" priority="199" operator="equal">
      <formula>"SIM"</formula>
    </cfRule>
  </conditionalFormatting>
  <conditionalFormatting sqref="Z179">
    <cfRule type="cellIs" dxfId="260" priority="197" operator="equal">
      <formula>"OPORTUNIDADE"</formula>
    </cfRule>
  </conditionalFormatting>
  <conditionalFormatting sqref="Z179">
    <cfRule type="cellIs" dxfId="259" priority="195" operator="equal">
      <formula>"NÃO"</formula>
    </cfRule>
    <cfRule type="cellIs" dxfId="258" priority="196" operator="equal">
      <formula>"SIM"</formula>
    </cfRule>
  </conditionalFormatting>
  <conditionalFormatting sqref="Z179">
    <cfRule type="cellIs" dxfId="257" priority="194" operator="equal">
      <formula>"OPORTUNIDADE"</formula>
    </cfRule>
  </conditionalFormatting>
  <conditionalFormatting sqref="Z179">
    <cfRule type="cellIs" dxfId="256" priority="192" operator="equal">
      <formula>"NÃO"</formula>
    </cfRule>
    <cfRule type="cellIs" dxfId="255" priority="193" operator="equal">
      <formula>"SIM"</formula>
    </cfRule>
  </conditionalFormatting>
  <conditionalFormatting sqref="Z179">
    <cfRule type="cellIs" dxfId="254" priority="191" operator="equal">
      <formula>"OPORTUNIDADE"</formula>
    </cfRule>
  </conditionalFormatting>
  <conditionalFormatting sqref="Z179">
    <cfRule type="cellIs" dxfId="253" priority="189" operator="equal">
      <formula>"NÃO"</formula>
    </cfRule>
    <cfRule type="cellIs" dxfId="252" priority="190" operator="equal">
      <formula>"SIM"</formula>
    </cfRule>
  </conditionalFormatting>
  <conditionalFormatting sqref="Z179">
    <cfRule type="cellIs" dxfId="251" priority="188" operator="equal">
      <formula>"OPORTUNIDADE"</formula>
    </cfRule>
  </conditionalFormatting>
  <conditionalFormatting sqref="Z179">
    <cfRule type="cellIs" dxfId="250" priority="186" operator="equal">
      <formula>"NÃO"</formula>
    </cfRule>
    <cfRule type="cellIs" dxfId="249" priority="187" operator="equal">
      <formula>"SIM"</formula>
    </cfRule>
  </conditionalFormatting>
  <conditionalFormatting sqref="Z180">
    <cfRule type="cellIs" dxfId="248" priority="185" operator="equal">
      <formula>"OPORTUNIDADE"</formula>
    </cfRule>
  </conditionalFormatting>
  <conditionalFormatting sqref="Z180">
    <cfRule type="cellIs" dxfId="247" priority="183" operator="equal">
      <formula>"NÃO"</formula>
    </cfRule>
    <cfRule type="cellIs" dxfId="246" priority="184" operator="equal">
      <formula>"SIM"</formula>
    </cfRule>
  </conditionalFormatting>
  <conditionalFormatting sqref="Z180">
    <cfRule type="cellIs" dxfId="245" priority="182" operator="equal">
      <formula>"OPORTUNIDADE"</formula>
    </cfRule>
  </conditionalFormatting>
  <conditionalFormatting sqref="Z180">
    <cfRule type="cellIs" dxfId="244" priority="180" operator="equal">
      <formula>"NÃO"</formula>
    </cfRule>
    <cfRule type="cellIs" dxfId="243" priority="181" operator="equal">
      <formula>"SIM"</formula>
    </cfRule>
  </conditionalFormatting>
  <conditionalFormatting sqref="Z181">
    <cfRule type="cellIs" dxfId="242" priority="179" operator="equal">
      <formula>"OPORTUNIDADE"</formula>
    </cfRule>
  </conditionalFormatting>
  <conditionalFormatting sqref="Z181">
    <cfRule type="cellIs" dxfId="241" priority="177" operator="equal">
      <formula>"NÃO"</formula>
    </cfRule>
    <cfRule type="cellIs" dxfId="240" priority="178" operator="equal">
      <formula>"SIM"</formula>
    </cfRule>
  </conditionalFormatting>
  <conditionalFormatting sqref="Z181">
    <cfRule type="cellIs" dxfId="239" priority="176" operator="equal">
      <formula>"OPORTUNIDADE"</formula>
    </cfRule>
  </conditionalFormatting>
  <conditionalFormatting sqref="Z181">
    <cfRule type="cellIs" dxfId="238" priority="174" operator="equal">
      <formula>"NÃO"</formula>
    </cfRule>
    <cfRule type="cellIs" dxfId="237" priority="175" operator="equal">
      <formula>"SIM"</formula>
    </cfRule>
  </conditionalFormatting>
  <conditionalFormatting sqref="Y177">
    <cfRule type="cellIs" dxfId="236" priority="173" operator="equal">
      <formula>"OPORTUNIDADE"</formula>
    </cfRule>
  </conditionalFormatting>
  <conditionalFormatting sqref="Y177">
    <cfRule type="cellIs" dxfId="235" priority="171" operator="equal">
      <formula>"NÃO"</formula>
    </cfRule>
    <cfRule type="cellIs" dxfId="234" priority="172" operator="equal">
      <formula>"SIM"</formula>
    </cfRule>
  </conditionalFormatting>
  <conditionalFormatting sqref="Y177">
    <cfRule type="cellIs" dxfId="233" priority="170" operator="equal">
      <formula>"OPORTUNIDADE"</formula>
    </cfRule>
  </conditionalFormatting>
  <conditionalFormatting sqref="Y177">
    <cfRule type="cellIs" dxfId="232" priority="168" operator="equal">
      <formula>"NÃO"</formula>
    </cfRule>
    <cfRule type="cellIs" dxfId="231" priority="169" operator="equal">
      <formula>"SIM"</formula>
    </cfRule>
  </conditionalFormatting>
  <conditionalFormatting sqref="Y177">
    <cfRule type="cellIs" dxfId="230" priority="167" operator="equal">
      <formula>"OPORTUNIDADE"</formula>
    </cfRule>
  </conditionalFormatting>
  <conditionalFormatting sqref="Y177">
    <cfRule type="cellIs" dxfId="229" priority="165" operator="equal">
      <formula>"NÃO"</formula>
    </cfRule>
    <cfRule type="cellIs" dxfId="228" priority="166" operator="equal">
      <formula>"SIM"</formula>
    </cfRule>
  </conditionalFormatting>
  <conditionalFormatting sqref="Y177">
    <cfRule type="cellIs" dxfId="227" priority="164" operator="equal">
      <formula>"OPORTUNIDADE"</formula>
    </cfRule>
  </conditionalFormatting>
  <conditionalFormatting sqref="Y177">
    <cfRule type="cellIs" dxfId="226" priority="162" operator="equal">
      <formula>"NÃO"</formula>
    </cfRule>
    <cfRule type="cellIs" dxfId="225" priority="163" operator="equal">
      <formula>"SIM"</formula>
    </cfRule>
  </conditionalFormatting>
  <conditionalFormatting sqref="Y177">
    <cfRule type="cellIs" dxfId="224" priority="161" operator="equal">
      <formula>"OPORTUNIDADE"</formula>
    </cfRule>
  </conditionalFormatting>
  <conditionalFormatting sqref="Y177">
    <cfRule type="cellIs" dxfId="223" priority="159" operator="equal">
      <formula>"NÃO"</formula>
    </cfRule>
    <cfRule type="cellIs" dxfId="222" priority="160" operator="equal">
      <formula>"SIM"</formula>
    </cfRule>
  </conditionalFormatting>
  <conditionalFormatting sqref="Y177">
    <cfRule type="cellIs" dxfId="221" priority="131" operator="equal">
      <formula>"OPORTUNIDADE"</formula>
    </cfRule>
  </conditionalFormatting>
  <conditionalFormatting sqref="Y177">
    <cfRule type="cellIs" dxfId="220" priority="129" operator="equal">
      <formula>"NÃO"</formula>
    </cfRule>
    <cfRule type="cellIs" dxfId="219" priority="130" operator="equal">
      <formula>"SIM"</formula>
    </cfRule>
  </conditionalFormatting>
  <conditionalFormatting sqref="Z177">
    <cfRule type="cellIs" dxfId="218" priority="128" operator="equal">
      <formula>"OPORTUNIDADE"</formula>
    </cfRule>
  </conditionalFormatting>
  <conditionalFormatting sqref="Z177">
    <cfRule type="cellIs" dxfId="217" priority="126" operator="equal">
      <formula>"NÃO"</formula>
    </cfRule>
    <cfRule type="cellIs" dxfId="216" priority="127" operator="equal">
      <formula>"SIM"</formula>
    </cfRule>
  </conditionalFormatting>
  <conditionalFormatting sqref="Z177">
    <cfRule type="cellIs" dxfId="215" priority="125" operator="equal">
      <formula>"OPORTUNIDADE"</formula>
    </cfRule>
  </conditionalFormatting>
  <conditionalFormatting sqref="Z177">
    <cfRule type="cellIs" dxfId="214" priority="123" operator="equal">
      <formula>"NÃO"</formula>
    </cfRule>
    <cfRule type="cellIs" dxfId="213" priority="124" operator="equal">
      <formula>"SIM"</formula>
    </cfRule>
  </conditionalFormatting>
  <conditionalFormatting sqref="Y177">
    <cfRule type="cellIs" dxfId="212" priority="122" operator="equal">
      <formula>"OPORTUNIDADE"</formula>
    </cfRule>
  </conditionalFormatting>
  <conditionalFormatting sqref="Y177">
    <cfRule type="cellIs" dxfId="211" priority="120" operator="equal">
      <formula>"NÃO"</formula>
    </cfRule>
    <cfRule type="cellIs" dxfId="210" priority="121" operator="equal">
      <formula>"SIM"</formula>
    </cfRule>
  </conditionalFormatting>
  <conditionalFormatting sqref="Y177:Z177">
    <cfRule type="cellIs" dxfId="209" priority="119" operator="equal">
      <formula>"OPORTUNIDADE"</formula>
    </cfRule>
  </conditionalFormatting>
  <conditionalFormatting sqref="Y177:Z177">
    <cfRule type="cellIs" dxfId="208" priority="117" operator="equal">
      <formula>"NÃO"</formula>
    </cfRule>
    <cfRule type="cellIs" dxfId="207" priority="118" operator="equal">
      <formula>"SIM"</formula>
    </cfRule>
  </conditionalFormatting>
  <conditionalFormatting sqref="Y177:Z177">
    <cfRule type="cellIs" dxfId="206" priority="116" operator="equal">
      <formula>"OPORTUNIDADE"</formula>
    </cfRule>
  </conditionalFormatting>
  <conditionalFormatting sqref="Y177:Z177">
    <cfRule type="cellIs" dxfId="205" priority="114" operator="equal">
      <formula>"NÃO"</formula>
    </cfRule>
    <cfRule type="cellIs" dxfId="204" priority="115" operator="equal">
      <formula>"SIM"</formula>
    </cfRule>
  </conditionalFormatting>
  <conditionalFormatting sqref="Y177:Z177">
    <cfRule type="cellIs" dxfId="203" priority="113" operator="equal">
      <formula>"OPORTUNIDADE"</formula>
    </cfRule>
  </conditionalFormatting>
  <conditionalFormatting sqref="Y177:Z177">
    <cfRule type="cellIs" dxfId="202" priority="111" operator="equal">
      <formula>"NÃO"</formula>
    </cfRule>
    <cfRule type="cellIs" dxfId="201" priority="112" operator="equal">
      <formula>"SIM"</formula>
    </cfRule>
  </conditionalFormatting>
  <conditionalFormatting sqref="Y177:Z177">
    <cfRule type="cellIs" dxfId="200" priority="110" operator="equal">
      <formula>"OPORTUNIDADE"</formula>
    </cfRule>
  </conditionalFormatting>
  <conditionalFormatting sqref="Y177:Z177">
    <cfRule type="cellIs" dxfId="199" priority="108" operator="equal">
      <formula>"NÃO"</formula>
    </cfRule>
    <cfRule type="cellIs" dxfId="198" priority="109" operator="equal">
      <formula>"SIM"</formula>
    </cfRule>
  </conditionalFormatting>
  <conditionalFormatting sqref="Y177:Z177">
    <cfRule type="cellIs" dxfId="197" priority="107" operator="equal">
      <formula>"OPORTUNIDADE"</formula>
    </cfRule>
  </conditionalFormatting>
  <conditionalFormatting sqref="Y177:Z177">
    <cfRule type="cellIs" dxfId="196" priority="105" operator="equal">
      <formula>"NÃO"</formula>
    </cfRule>
    <cfRule type="cellIs" dxfId="195" priority="106" operator="equal">
      <formula>"SIM"</formula>
    </cfRule>
  </conditionalFormatting>
  <conditionalFormatting sqref="Y177:Z177">
    <cfRule type="cellIs" dxfId="194" priority="104" operator="equal">
      <formula>"OPORTUNIDADE"</formula>
    </cfRule>
  </conditionalFormatting>
  <conditionalFormatting sqref="Y177:Z177">
    <cfRule type="cellIs" dxfId="193" priority="102" operator="equal">
      <formula>"NÃO"</formula>
    </cfRule>
    <cfRule type="cellIs" dxfId="192" priority="103" operator="equal">
      <formula>"SIM"</formula>
    </cfRule>
  </conditionalFormatting>
  <conditionalFormatting sqref="Y177:Z177">
    <cfRule type="cellIs" dxfId="191" priority="101" operator="equal">
      <formula>"OPORTUNIDADE"</formula>
    </cfRule>
  </conditionalFormatting>
  <conditionalFormatting sqref="Y177:Z177">
    <cfRule type="cellIs" dxfId="190" priority="99" operator="equal">
      <formula>"NÃO"</formula>
    </cfRule>
    <cfRule type="cellIs" dxfId="189" priority="100" operator="equal">
      <formula>"SIM"</formula>
    </cfRule>
  </conditionalFormatting>
  <conditionalFormatting sqref="Y177:Z177">
    <cfRule type="cellIs" dxfId="188" priority="98" operator="equal">
      <formula>"OPORTUNIDADE"</formula>
    </cfRule>
  </conditionalFormatting>
  <conditionalFormatting sqref="Y177:Z177">
    <cfRule type="cellIs" dxfId="187" priority="96" operator="equal">
      <formula>"NÃO"</formula>
    </cfRule>
    <cfRule type="cellIs" dxfId="186" priority="97" operator="equal">
      <formula>"SIM"</formula>
    </cfRule>
  </conditionalFormatting>
  <conditionalFormatting sqref="Y177:Z177">
    <cfRule type="cellIs" dxfId="185" priority="95" operator="equal">
      <formula>"OPORTUNIDADE"</formula>
    </cfRule>
  </conditionalFormatting>
  <conditionalFormatting sqref="Y177:Z177">
    <cfRule type="cellIs" dxfId="184" priority="93" operator="equal">
      <formula>"NÃO"</formula>
    </cfRule>
    <cfRule type="cellIs" dxfId="183" priority="94" operator="equal">
      <formula>"SIM"</formula>
    </cfRule>
  </conditionalFormatting>
  <conditionalFormatting sqref="BP15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82" priority="90" operator="equal">
      <formula>"OPORTUNIDADE"</formula>
    </cfRule>
  </conditionalFormatting>
  <conditionalFormatting sqref="Z176">
    <cfRule type="cellIs" dxfId="181" priority="88" operator="equal">
      <formula>"NÃO"</formula>
    </cfRule>
    <cfRule type="cellIs" dxfId="180" priority="89" operator="equal">
      <formula>"SIM"</formula>
    </cfRule>
  </conditionalFormatting>
  <conditionalFormatting sqref="Z176">
    <cfRule type="cellIs" dxfId="179" priority="87" operator="equal">
      <formula>"OPORTUNIDADE"</formula>
    </cfRule>
  </conditionalFormatting>
  <conditionalFormatting sqref="Z176">
    <cfRule type="cellIs" dxfId="178" priority="85" operator="equal">
      <formula>"NÃO"</formula>
    </cfRule>
    <cfRule type="cellIs" dxfId="177" priority="86" operator="equal">
      <formula>"SIM"</formula>
    </cfRule>
  </conditionalFormatting>
  <conditionalFormatting sqref="Z176">
    <cfRule type="cellIs" dxfId="176" priority="84" operator="equal">
      <formula>"OPORTUNIDADE"</formula>
    </cfRule>
  </conditionalFormatting>
  <conditionalFormatting sqref="Z176">
    <cfRule type="cellIs" dxfId="175" priority="82" operator="equal">
      <formula>"NÃO"</formula>
    </cfRule>
    <cfRule type="cellIs" dxfId="174" priority="83" operator="equal">
      <formula>"SIM"</formula>
    </cfRule>
  </conditionalFormatting>
  <conditionalFormatting sqref="Z175">
    <cfRule type="cellIs" dxfId="173" priority="78" operator="equal">
      <formula>"OPORTUNIDADE"</formula>
    </cfRule>
  </conditionalFormatting>
  <conditionalFormatting sqref="Z175">
    <cfRule type="cellIs" dxfId="172" priority="76" operator="equal">
      <formula>"NÃO"</formula>
    </cfRule>
    <cfRule type="cellIs" dxfId="171" priority="77" operator="equal">
      <formula>"SIM"</formula>
    </cfRule>
  </conditionalFormatting>
  <conditionalFormatting sqref="Z175">
    <cfRule type="cellIs" dxfId="170" priority="75" operator="equal">
      <formula>"OPORTUNIDADE"</formula>
    </cfRule>
  </conditionalFormatting>
  <conditionalFormatting sqref="Z175">
    <cfRule type="cellIs" dxfId="169" priority="73" operator="equal">
      <formula>"NÃO"</formula>
    </cfRule>
    <cfRule type="cellIs" dxfId="168" priority="74" operator="equal">
      <formula>"SIM"</formula>
    </cfRule>
  </conditionalFormatting>
  <conditionalFormatting sqref="Z175">
    <cfRule type="cellIs" dxfId="167" priority="72" operator="equal">
      <formula>"OPORTUNIDADE"</formula>
    </cfRule>
  </conditionalFormatting>
  <conditionalFormatting sqref="Z175">
    <cfRule type="cellIs" dxfId="166" priority="70" operator="equal">
      <formula>"NÃO"</formula>
    </cfRule>
    <cfRule type="cellIs" dxfId="165" priority="71" operator="equal">
      <formula>"SIM"</formula>
    </cfRule>
  </conditionalFormatting>
  <conditionalFormatting sqref="Z175">
    <cfRule type="cellIs" dxfId="164" priority="69" operator="equal">
      <formula>"OPORTUNIDADE"</formula>
    </cfRule>
  </conditionalFormatting>
  <conditionalFormatting sqref="Z175">
    <cfRule type="cellIs" dxfId="163" priority="67" operator="equal">
      <formula>"NÃO"</formula>
    </cfRule>
    <cfRule type="cellIs" dxfId="162" priority="68" operator="equal">
      <formula>"SIM"</formula>
    </cfRule>
  </conditionalFormatting>
  <conditionalFormatting sqref="Z175">
    <cfRule type="cellIs" dxfId="161" priority="66" operator="equal">
      <formula>"OPORTUNIDADE"</formula>
    </cfRule>
  </conditionalFormatting>
  <conditionalFormatting sqref="Z175">
    <cfRule type="cellIs" dxfId="160" priority="64" operator="equal">
      <formula>"NÃO"</formula>
    </cfRule>
    <cfRule type="cellIs" dxfId="159" priority="65" operator="equal">
      <formula>"SIM"</formula>
    </cfRule>
  </conditionalFormatting>
  <conditionalFormatting sqref="Z175">
    <cfRule type="cellIs" dxfId="158" priority="63" operator="equal">
      <formula>"OPORTUNIDADE"</formula>
    </cfRule>
  </conditionalFormatting>
  <conditionalFormatting sqref="Z175">
    <cfRule type="cellIs" dxfId="157" priority="61" operator="equal">
      <formula>"NÃO"</formula>
    </cfRule>
    <cfRule type="cellIs" dxfId="156" priority="62" operator="equal">
      <formula>"SIM"</formula>
    </cfRule>
  </conditionalFormatting>
  <conditionalFormatting sqref="Z175">
    <cfRule type="cellIs" dxfId="155" priority="60" operator="equal">
      <formula>"OPORTUNIDADE"</formula>
    </cfRule>
  </conditionalFormatting>
  <conditionalFormatting sqref="Z175">
    <cfRule type="cellIs" dxfId="154" priority="58" operator="equal">
      <formula>"NÃO"</formula>
    </cfRule>
    <cfRule type="cellIs" dxfId="153" priority="59" operator="equal">
      <formula>"SIM"</formula>
    </cfRule>
  </conditionalFormatting>
  <conditionalFormatting sqref="Z175">
    <cfRule type="cellIs" dxfId="152" priority="57" operator="equal">
      <formula>"OPORTUNIDADE"</formula>
    </cfRule>
  </conditionalFormatting>
  <conditionalFormatting sqref="Z175">
    <cfRule type="cellIs" dxfId="151" priority="55" operator="equal">
      <formula>"NÃO"</formula>
    </cfRule>
    <cfRule type="cellIs" dxfId="150" priority="56" operator="equal">
      <formula>"SIM"</formula>
    </cfRule>
  </conditionalFormatting>
  <conditionalFormatting sqref="Z175">
    <cfRule type="cellIs" dxfId="149" priority="54" operator="equal">
      <formula>"OPORTUNIDADE"</formula>
    </cfRule>
  </conditionalFormatting>
  <conditionalFormatting sqref="Z175">
    <cfRule type="cellIs" dxfId="148" priority="52" operator="equal">
      <formula>"NÃO"</formula>
    </cfRule>
    <cfRule type="cellIs" dxfId="147" priority="53" operator="equal">
      <formula>"SIM"</formula>
    </cfRule>
  </conditionalFormatting>
  <conditionalFormatting sqref="Z182">
    <cfRule type="cellIs" dxfId="146" priority="51" operator="equal">
      <formula>"OPORTUNIDADE"</formula>
    </cfRule>
  </conditionalFormatting>
  <conditionalFormatting sqref="Z182">
    <cfRule type="cellIs" dxfId="145" priority="49" operator="equal">
      <formula>"NÃO"</formula>
    </cfRule>
    <cfRule type="cellIs" dxfId="144" priority="50" operator="equal">
      <formula>"SIM"</formula>
    </cfRule>
  </conditionalFormatting>
  <conditionalFormatting sqref="Z182">
    <cfRule type="cellIs" dxfId="143" priority="48" operator="equal">
      <formula>"OPORTUNIDADE"</formula>
    </cfRule>
  </conditionalFormatting>
  <conditionalFormatting sqref="Z182">
    <cfRule type="cellIs" dxfId="142" priority="46" operator="equal">
      <formula>"NÃO"</formula>
    </cfRule>
    <cfRule type="cellIs" dxfId="141" priority="47" operator="equal">
      <formula>"SIM"</formula>
    </cfRule>
  </conditionalFormatting>
  <conditionalFormatting sqref="BP16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140" priority="44" operator="equal">
      <formula>"OPORTUNIDADE"</formula>
    </cfRule>
  </conditionalFormatting>
  <conditionalFormatting sqref="Y174">
    <cfRule type="cellIs" dxfId="139" priority="42" operator="equal">
      <formula>"NÃO"</formula>
    </cfRule>
    <cfRule type="cellIs" dxfId="138" priority="43" operator="equal">
      <formula>"SIM"</formula>
    </cfRule>
  </conditionalFormatting>
  <conditionalFormatting sqref="Y174">
    <cfRule type="cellIs" dxfId="137" priority="41" operator="equal">
      <formula>"OPORTUNIDADE"</formula>
    </cfRule>
  </conditionalFormatting>
  <conditionalFormatting sqref="Y174">
    <cfRule type="cellIs" dxfId="136" priority="39" operator="equal">
      <formula>"NÃO"</formula>
    </cfRule>
    <cfRule type="cellIs" dxfId="135" priority="40" operator="equal">
      <formula>"SIM"</formula>
    </cfRule>
  </conditionalFormatting>
  <conditionalFormatting sqref="Y174">
    <cfRule type="cellIs" dxfId="134" priority="38" operator="equal">
      <formula>"OPORTUNIDADE"</formula>
    </cfRule>
  </conditionalFormatting>
  <conditionalFormatting sqref="Y174">
    <cfRule type="cellIs" dxfId="133" priority="36" operator="equal">
      <formula>"NÃO"</formula>
    </cfRule>
    <cfRule type="cellIs" dxfId="132" priority="37" operator="equal">
      <formula>"SIM"</formula>
    </cfRule>
  </conditionalFormatting>
  <conditionalFormatting sqref="Y174">
    <cfRule type="cellIs" dxfId="131" priority="35" operator="equal">
      <formula>"OPORTUNIDADE"</formula>
    </cfRule>
  </conditionalFormatting>
  <conditionalFormatting sqref="Y174">
    <cfRule type="cellIs" dxfId="130" priority="33" operator="equal">
      <formula>"NÃO"</formula>
    </cfRule>
    <cfRule type="cellIs" dxfId="129" priority="34" operator="equal">
      <formula>"SIM"</formula>
    </cfRule>
  </conditionalFormatting>
  <conditionalFormatting sqref="Z174">
    <cfRule type="cellIs" dxfId="128" priority="32" operator="equal">
      <formula>"OPORTUNIDADE"</formula>
    </cfRule>
  </conditionalFormatting>
  <conditionalFormatting sqref="Z174">
    <cfRule type="cellIs" dxfId="127" priority="30" operator="equal">
      <formula>"NÃO"</formula>
    </cfRule>
    <cfRule type="cellIs" dxfId="126" priority="31" operator="equal">
      <formula>"SIM"</formula>
    </cfRule>
  </conditionalFormatting>
  <conditionalFormatting sqref="Z174">
    <cfRule type="cellIs" dxfId="125" priority="29" operator="equal">
      <formula>"OPORTUNIDADE"</formula>
    </cfRule>
  </conditionalFormatting>
  <conditionalFormatting sqref="Z174">
    <cfRule type="cellIs" dxfId="124" priority="27" operator="equal">
      <formula>"NÃO"</formula>
    </cfRule>
    <cfRule type="cellIs" dxfId="123" priority="28" operator="equal">
      <formula>"SIM"</formula>
    </cfRule>
  </conditionalFormatting>
  <conditionalFormatting sqref="Y174">
    <cfRule type="cellIs" dxfId="122" priority="26" operator="equal">
      <formula>"OPORTUNIDADE"</formula>
    </cfRule>
  </conditionalFormatting>
  <conditionalFormatting sqref="Y174">
    <cfRule type="cellIs" dxfId="121" priority="24" operator="equal">
      <formula>"NÃO"</formula>
    </cfRule>
    <cfRule type="cellIs" dxfId="120" priority="25" operator="equal">
      <formula>"SIM"</formula>
    </cfRule>
  </conditionalFormatting>
  <conditionalFormatting sqref="Y174:Z174">
    <cfRule type="cellIs" dxfId="119" priority="23" operator="equal">
      <formula>"OPORTUNIDADE"</formula>
    </cfRule>
  </conditionalFormatting>
  <conditionalFormatting sqref="Y174:Z174">
    <cfRule type="cellIs" dxfId="118" priority="21" operator="equal">
      <formula>"NÃO"</formula>
    </cfRule>
    <cfRule type="cellIs" dxfId="117" priority="22" operator="equal">
      <formula>"SIM"</formula>
    </cfRule>
  </conditionalFormatting>
  <conditionalFormatting sqref="Y174:Z174">
    <cfRule type="cellIs" dxfId="116" priority="20" operator="equal">
      <formula>"OPORTUNIDADE"</formula>
    </cfRule>
  </conditionalFormatting>
  <conditionalFormatting sqref="Y174:Z174">
    <cfRule type="cellIs" dxfId="115" priority="18" operator="equal">
      <formula>"NÃO"</formula>
    </cfRule>
    <cfRule type="cellIs" dxfId="114" priority="19" operator="equal">
      <formula>"SIM"</formula>
    </cfRule>
  </conditionalFormatting>
  <conditionalFormatting sqref="Y174:Z174">
    <cfRule type="cellIs" dxfId="113" priority="17" operator="equal">
      <formula>"OPORTUNIDADE"</formula>
    </cfRule>
  </conditionalFormatting>
  <conditionalFormatting sqref="Y174:Z174">
    <cfRule type="cellIs" dxfId="112" priority="15" operator="equal">
      <formula>"NÃO"</formula>
    </cfRule>
    <cfRule type="cellIs" dxfId="111" priority="16" operator="equal">
      <formula>"SIM"</formula>
    </cfRule>
  </conditionalFormatting>
  <conditionalFormatting sqref="Z173">
    <cfRule type="cellIs" dxfId="110" priority="14" operator="equal">
      <formula>"OPORTUNIDADE"</formula>
    </cfRule>
  </conditionalFormatting>
  <conditionalFormatting sqref="Z173">
    <cfRule type="cellIs" dxfId="109" priority="12" operator="equal">
      <formula>"NÃO"</formula>
    </cfRule>
    <cfRule type="cellIs" dxfId="108" priority="13" operator="equal">
      <formula>"SIM"</formula>
    </cfRule>
  </conditionalFormatting>
  <conditionalFormatting sqref="Y175:Y176 Y172:Y173">
    <cfRule type="cellIs" dxfId="107" priority="11" operator="equal">
      <formula>"OPORTUNIDADE"</formula>
    </cfRule>
  </conditionalFormatting>
  <conditionalFormatting sqref="Y175:Y176 Y172:Y173">
    <cfRule type="cellIs" dxfId="106" priority="9" operator="equal">
      <formula>"NÃO"</formula>
    </cfRule>
    <cfRule type="cellIs" dxfId="105" priority="10" operator="equal">
      <formula>"SIM"</formula>
    </cfRule>
  </conditionalFormatting>
  <conditionalFormatting sqref="BK17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K1" workbookViewId="0">
      <selection activeCell="Q1001" sqref="Q100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1653</v>
      </c>
      <c r="D5" s="358"/>
      <c r="E5" s="358"/>
      <c r="F5" s="358"/>
      <c r="G5" s="358"/>
      <c r="H5" s="358"/>
      <c r="I5" s="358"/>
      <c r="J5" s="359"/>
      <c r="K5" s="360" t="s">
        <v>1654</v>
      </c>
      <c r="L5" s="361"/>
      <c r="M5" s="361"/>
      <c r="N5" s="361"/>
      <c r="O5" s="362" t="s">
        <v>1655</v>
      </c>
      <c r="P5" s="363"/>
      <c r="Q5" s="364"/>
    </row>
    <row r="6" spans="1:17" s="93" customFormat="1" ht="15.75" customHeight="1">
      <c r="A6" s="87" t="s">
        <v>1656</v>
      </c>
      <c r="B6" s="94" t="s">
        <v>1657</v>
      </c>
      <c r="C6" s="95" t="s">
        <v>1163</v>
      </c>
      <c r="D6" s="96" t="s">
        <v>1164</v>
      </c>
      <c r="E6" s="95" t="s">
        <v>1658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1659</v>
      </c>
      <c r="M6" s="139" t="s">
        <v>626</v>
      </c>
      <c r="N6" s="140" t="s">
        <v>1158</v>
      </c>
      <c r="O6" s="246" t="s">
        <v>1201</v>
      </c>
      <c r="P6" s="157"/>
      <c r="Q6" s="193" t="s">
        <v>1660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Contrato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0.10416666666666667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0.16666666666666666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0.10416666666666667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1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Oportunidade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0.10416666666666667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1</v>
      </c>
      <c r="P174" s="90"/>
      <c r="Q174" s="145" t="str">
        <f>IF($A$2=1,IF(FN_MC!BJ173="","*",FN_MC!BJ173),IF(FN_MC!BK173="","*",FN_MC!BK173))</f>
        <v>Aguardando envio da MC1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1</v>
      </c>
      <c r="P177" s="90"/>
      <c r="Q177" s="145" t="str">
        <f>IF($A$2=1,IF(FN_MC!BJ176="","*",FN_MC!BJ176),IF(FN_MC!BK176="","*",FN_MC!BK176))</f>
        <v>Aguardando envio da MC1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previsao apos o I47 09:00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1</v>
      </c>
      <c r="P180" s="90"/>
      <c r="Q180" s="145" t="str">
        <f>IF($A$2=1,IF(FN_MC!BJ179="","*",FN_MC!BJ179),IF(FN_MC!BK179="","*",FN_MC!BK179))</f>
        <v>TP pronta 08:11, previsao apos I31 as 09:40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1</v>
      </c>
      <c r="P181" s="90"/>
      <c r="Q181" s="145" t="str">
        <f>IF($A$2=1,IF(FN_MC!BJ180="","*",FN_MC!BJ180),IF(FN_MC!BK180="","*",FN_MC!BK180))</f>
        <v>Aguardando envio da MC1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1</v>
      </c>
      <c r="P184" s="90"/>
      <c r="Q184" s="145" t="str">
        <f>IF($A$2=1,IF(FN_MC!BJ183="","*",FN_MC!BJ183),IF(FN_MC!BK183="","*",FN_MC!BK183))</f>
        <v>Aguardando envio da MC1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1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1660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L1" workbookViewId="0">
      <selection activeCell="B170" sqref="B170:U18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1211</v>
      </c>
      <c r="R1" s="369"/>
      <c r="U1" s="102"/>
      <c r="V1" s="370" t="s">
        <v>1661</v>
      </c>
      <c r="W1" s="370"/>
      <c r="X1" s="370"/>
      <c r="Y1" s="104"/>
    </row>
    <row r="2" spans="1:25" s="100" customFormat="1" ht="11.25" customHeight="1">
      <c r="A2" s="105" t="s">
        <v>1662</v>
      </c>
      <c r="B2" s="105" t="s">
        <v>1657</v>
      </c>
      <c r="C2" s="105" t="s">
        <v>603</v>
      </c>
      <c r="D2" s="106" t="s">
        <v>1163</v>
      </c>
      <c r="E2" s="106" t="s">
        <v>1164</v>
      </c>
      <c r="F2" s="106" t="s">
        <v>1656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1663</v>
      </c>
      <c r="U2" s="108" t="s">
        <v>1166</v>
      </c>
      <c r="V2" s="103">
        <f ca="1">TODAY()-1</f>
        <v>45973</v>
      </c>
      <c r="W2" s="103">
        <f ca="1">V2-1</f>
        <v>45972</v>
      </c>
      <c r="X2" s="103">
        <f ca="1">W2-1</f>
        <v>45971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18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2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680</v>
      </c>
      <c r="W10" s="112">
        <f ca="1">_xlfn.XLOOKUP(G10&amp;$W$2,BS_CONTROLE[CHAVE],BS_CONTROLE[Quantidade_11],"-")</f>
        <v>0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30</v>
      </c>
      <c r="W13" s="112">
        <f ca="1">_xlfn.XLOOKUP(G13&amp;$W$2,BS_CONTROLE[CHAVE],BS_CONTROLE[Quantidade_11],"-")</f>
        <v>110</v>
      </c>
      <c r="X13" s="112">
        <f ca="1">_xlfn.XLOOKUP(G13&amp;$X$2,BS_CONTROLE[CHAVE],BS_CONTROLE[Quantidade_11],"-")</f>
        <v>50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18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30</v>
      </c>
      <c r="W17" s="112">
        <f ca="1">_xlfn.XLOOKUP(G17&amp;$W$2,BS_CONTROLE[CHAVE],BS_CONTROLE[Quantidade_11],"-")</f>
        <v>110</v>
      </c>
      <c r="X17" s="112">
        <f ca="1">_xlfn.XLOOKUP(G17&amp;$X$2,BS_CONTROLE[CHAVE],BS_CONTROLE[Quantidade_11],"-")</f>
        <v>50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680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30</v>
      </c>
      <c r="W20" s="112">
        <f ca="1">_xlfn.XLOOKUP(G20&amp;$W$2,BS_CONTROLE[CHAVE],BS_CONTROLE[Quantidade_11],"-")</f>
        <v>110</v>
      </c>
      <c r="X20" s="112">
        <f ca="1">_xlfn.XLOOKUP(G20&amp;$X$2,BS_CONTROLE[CHAVE],BS_CONTROLE[Quantidade_11],"-")</f>
        <v>50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140</v>
      </c>
      <c r="X23" s="112">
        <f ca="1">_xlfn.XLOOKUP(G23&amp;$X$2,BS_CONTROLE[CHAVE],BS_CONTROLE[Quantidade_11],"-")</f>
        <v>117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>
        <f ca="1">_xlfn.XLOOKUP(G25&amp;$W$2,BS_CONTROLE[CHAVE],BS_CONTROLE[Quantidade_11],"-")</f>
        <v>18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2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680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>
        <f ca="1">_xlfn.XLOOKUP(G30&amp;$W$2,BS_CONTROLE[CHAVE],BS_CONTROLE[Quantidade_11],"-")</f>
        <v>1</v>
      </c>
      <c r="X30" s="112">
        <f ca="1">_xlfn.XLOOKUP(G30&amp;$X$2,BS_CONTROLE[CHAVE],BS_CONTROLE[Quantidade_11],"-")</f>
        <v>1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72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0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30</v>
      </c>
      <c r="W37" s="112">
        <f ca="1">_xlfn.XLOOKUP(G37&amp;$W$2,BS_CONTROLE[CHAVE],BS_CONTROLE[Quantidade_11],"-")</f>
        <v>110</v>
      </c>
      <c r="X37" s="112">
        <f ca="1">_xlfn.XLOOKUP(G37&amp;$X$2,BS_CONTROLE[CHAVE],BS_CONTROLE[Quantidade_11],"-")</f>
        <v>50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3570</v>
      </c>
      <c r="X40" s="112">
        <f ca="1">_xlfn.XLOOKUP(G40&amp;$X$2,BS_CONTROLE[CHAVE],BS_CONTROLE[Quantidade_11],"-")</f>
        <v>1780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18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2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4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3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680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72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30</v>
      </c>
      <c r="W56" s="112">
        <f ca="1">_xlfn.XLOOKUP(G56&amp;$W$2,BS_CONTROLE[CHAVE],BS_CONTROLE[Quantidade_11],"-")</f>
        <v>110</v>
      </c>
      <c r="X56" s="112">
        <f ca="1">_xlfn.XLOOKUP(G56&amp;$X$2,BS_CONTROLE[CHAVE],BS_CONTROLE[Quantidade_11],"-")</f>
        <v>50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3570</v>
      </c>
      <c r="X60" s="112">
        <f ca="1">_xlfn.XLOOKUP(G60&amp;$X$2,BS_CONTROLE[CHAVE],BS_CONTROLE[Quantidade_11],"-")</f>
        <v>1780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18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4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680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 t="str">
        <f ca="1">_xlfn.XLOOKUP(G76&amp;$W$2,BS_CONTROLE[CHAVE],BS_CONTROLE[Quantidade_11],"-")</f>
        <v>-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30</v>
      </c>
      <c r="W78" s="112">
        <f ca="1">_xlfn.XLOOKUP(G78&amp;$W$2,BS_CONTROLE[CHAVE],BS_CONTROLE[Quantidade_11],"-")</f>
        <v>110</v>
      </c>
      <c r="X78" s="112">
        <f ca="1">_xlfn.XLOOKUP(G78&amp;$X$2,BS_CONTROLE[CHAVE],BS_CONTROLE[Quantidade_11],"-")</f>
        <v>50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3570</v>
      </c>
      <c r="X80" s="112">
        <f ca="1">_xlfn.XLOOKUP(G80&amp;$X$2,BS_CONTROLE[CHAVE],BS_CONTROLE[Quantidade_11],"-")</f>
        <v>1780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18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4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3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680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0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0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30</v>
      </c>
      <c r="W97" s="112">
        <f ca="1">_xlfn.XLOOKUP(G97&amp;$W$2,BS_CONTROLE[CHAVE],BS_CONTROLE[Quantidade_11],"-")</f>
        <v>110</v>
      </c>
      <c r="X97" s="112">
        <f ca="1">_xlfn.XLOOKUP(G97&amp;$X$2,BS_CONTROLE[CHAVE],BS_CONTROLE[Quantidade_11],"-")</f>
        <v>50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>
        <f ca="1">_xlfn.XLOOKUP(G98&amp;$W$2,BS_CONTROLE[CHAVE],BS_CONTROLE[Quantidade_11],"-")</f>
        <v>3570</v>
      </c>
      <c r="X98" s="112">
        <f ca="1">_xlfn.XLOOKUP(G98&amp;$X$2,BS_CONTROLE[CHAVE],BS_CONTROLE[Quantidade_11],"-")</f>
        <v>1780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1</v>
      </c>
      <c r="X100" s="112">
        <f ca="1">_xlfn.XLOOKUP(G100&amp;$X$2,BS_CONTROLE[CHAVE],BS_CONTROLE[Quantidade_11],"-")</f>
        <v>1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>
        <f ca="1">_xlfn.XLOOKUP(G101&amp;$W$2,BS_CONTROLE[CHAVE],BS_CONTROLE[Quantidade_11],"-")</f>
        <v>18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4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3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680</v>
      </c>
      <c r="W104" s="112">
        <f ca="1">_xlfn.XLOOKUP(G104&amp;$W$2,BS_CONTROLE[CHAVE],BS_CONTROLE[Quantidade_11],"-")</f>
        <v>0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30</v>
      </c>
      <c r="W108" s="112">
        <f ca="1">_xlfn.XLOOKUP(G108&amp;$W$2,BS_CONTROLE[CHAVE],BS_CONTROLE[Quantidade_11],"-")</f>
        <v>110</v>
      </c>
      <c r="X108" s="112">
        <f ca="1">_xlfn.XLOOKUP(G108&amp;$X$2,BS_CONTROLE[CHAVE],BS_CONTROLE[Quantidade_11],"-")</f>
        <v>50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3570</v>
      </c>
      <c r="X109" s="112">
        <f ca="1">_xlfn.XLOOKUP(G109&amp;$X$2,BS_CONTROLE[CHAVE],BS_CONTROLE[Quantidade_11],"-")</f>
        <v>1780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18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>
        <f ca="1">_xlfn.XLOOKUP(G112&amp;$W$2,BS_CONTROLE[CHAVE],BS_CONTROLE[Quantidade_11],"-")</f>
        <v>2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4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680</v>
      </c>
      <c r="W115" s="112">
        <f ca="1">_xlfn.XLOOKUP(G115&amp;$W$2,BS_CONTROLE[CHAVE],BS_CONTROLE[Quantidade_11],"-")</f>
        <v>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>
        <f ca="1">_xlfn.XLOOKUP(G118&amp;$W$2,BS_CONTROLE[CHAVE],BS_CONTROLE[Quantidade_11],"-")</f>
        <v>3570</v>
      </c>
      <c r="X118" s="112">
        <f ca="1">_xlfn.XLOOKUP(G118&amp;$X$2,BS_CONTROLE[CHAVE],BS_CONTROLE[Quantidade_11],"-")</f>
        <v>1780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30</v>
      </c>
      <c r="W119" s="112">
        <f ca="1">_xlfn.XLOOKUP(G119&amp;$W$2,BS_CONTROLE[CHAVE],BS_CONTROLE[Quantidade_11],"-")</f>
        <v>110</v>
      </c>
      <c r="X119" s="112">
        <f ca="1">_xlfn.XLOOKUP(G119&amp;$X$2,BS_CONTROLE[CHAVE],BS_CONTROLE[Quantidade_11],"-")</f>
        <v>50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18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1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4</v>
      </c>
      <c r="W122" s="112">
        <f ca="1">_xlfn.XLOOKUP(G122&amp;$W$2,BS_CONTROLE[CHAVE],BS_CONTROLE[Quantidade_11],"-")</f>
        <v>3</v>
      </c>
      <c r="X122" s="112">
        <f ca="1">_xlfn.XLOOKUP(G122&amp;$X$2,BS_CONTROLE[CHAVE],BS_CONTROLE[Quantidade_11],"-")</f>
        <v>3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>
        <f ca="1">_xlfn.XLOOKUP(G127&amp;$V$2,BS_CONTROLE[CHAVE],BS_CONTROLE[Quantidade_11],"-")</f>
        <v>0</v>
      </c>
      <c r="W127" s="112" t="str">
        <f ca="1">_xlfn.XLOOKUP(G127&amp;$W$2,BS_CONTROLE[CHAVE],BS_CONTROLE[Quantidade_11],"-")</f>
        <v>-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IF(FN_MC!Y131="","*",FN_MC!Y131)</f>
        <v>SIM</v>
      </c>
      <c r="B128" s="109" t="str">
        <f>IF(FN_MC!X131="","*",FN_MC!X131)</f>
        <v>Contrato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0.10416666666666667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0</v>
      </c>
    </row>
    <row r="129" spans="1:24" s="113" customFormat="1" hidden="1">
      <c r="A129" s="109" t="str">
        <f>IF(FN_MC!Y132="","*",FN_MC!Y132)</f>
        <v>OPORTUNIDADE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140</v>
      </c>
      <c r="X129" s="112">
        <f ca="1">_xlfn.XLOOKUP(G129&amp;$X$2,BS_CONTROLE[CHAVE],BS_CONTROLE[Quantidade_11],"-")</f>
        <v>117</v>
      </c>
    </row>
    <row r="130" spans="1:24" s="113" customFormat="1" hidden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3570</v>
      </c>
      <c r="X131" s="112">
        <f ca="1">_xlfn.XLOOKUP(G131&amp;$X$2,BS_CONTROLE[CHAVE],BS_CONTROLE[Quantidade_11],"-")</f>
        <v>1780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DESLOCAMENTO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 BINÁRIO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1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>
        <f ca="1">_xlfn.XLOOKUP(G135&amp;$V$2,BS_CONTROLE[CHAVE],BS_CONTROLE[Quantidade_11],"-")</f>
        <v>1</v>
      </c>
      <c r="W135" s="112">
        <f ca="1">_xlfn.XLOOKUP(G135&amp;$W$2,BS_CONTROLE[CHAVE],BS_CONTROLE[Quantidade_11],"-")</f>
        <v>2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4</v>
      </c>
      <c r="W136" s="112">
        <f ca="1">_xlfn.XLOOKUP(G136&amp;$W$2,BS_CONTROLE[CHAVE],BS_CONTROLE[Quantidade_11],"-")</f>
        <v>3</v>
      </c>
      <c r="X136" s="112">
        <f ca="1">_xlfn.XLOOKUP(G136&amp;$X$2,BS_CONTROLE[CHAVE],BS_CONTROLE[Quantidade_11],"-")</f>
        <v>3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680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1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Contrato</v>
      </c>
      <c r="C140" s="109" t="str">
        <f>IF(FN_MC!Z143="","*",FN_MC!Z143)</f>
        <v>P0</v>
      </c>
      <c r="D140" s="110" t="str">
        <f>IF(FN_MC!S143="","*",FN_MC!S143)</f>
        <v>FERRONORTE</v>
      </c>
      <c r="E140" s="110" t="str">
        <f>IF(FN_MC!T143="","*",FN_MC!T143)</f>
        <v>TMI-TCS</v>
      </c>
      <c r="F140" s="110">
        <f>IF(FN_MC!B143="","*",FN_MC!B143)</f>
        <v>45972</v>
      </c>
      <c r="G140" s="110" t="str">
        <f>IF(FN_MC!D143="","*",FN_MC!D143)</f>
        <v>MOD FN</v>
      </c>
      <c r="H140" s="110" t="str">
        <f>IF(FN_MC!F143="","*",FN_MC!F143)</f>
        <v>BLOCO</v>
      </c>
      <c r="I140" s="110" t="str">
        <f>IF(FN_MC!H143="","*",FN_MC!H143)</f>
        <v>-</v>
      </c>
      <c r="J140" s="110" t="str">
        <f>IF(FN_MC!I143="","*",FN_MC!I143)</f>
        <v>-</v>
      </c>
      <c r="K140" s="110" t="str">
        <f>IF(FN_MC!M143="","*",FN_MC!M143)</f>
        <v>TCS-TVI</v>
      </c>
      <c r="L140" s="110" t="str">
        <f>IF(FN_MC!N143="","*",FN_MC!N143)</f>
        <v>TCSTVI</v>
      </c>
      <c r="M140" s="111">
        <f>IF(FN_MC!J143="","*",FN_MC!J143)</f>
        <v>74</v>
      </c>
      <c r="N140" s="290">
        <f>IF(FN_MC!K143="","*",FN_MC!K143)</f>
        <v>239</v>
      </c>
      <c r="O140" s="290">
        <f>IF(FN_MC!L143="","*",FN_MC!L143)</f>
        <v>233</v>
      </c>
      <c r="P140" s="111"/>
      <c r="Q140" s="128">
        <f>IF(FN_MC!O143="","*",FN_MC!O143)</f>
        <v>0.375</v>
      </c>
      <c r="R140" s="128">
        <f>IF(FN_MC!P143="","*",FN_MC!P143)</f>
        <v>0.16666666666666666</v>
      </c>
      <c r="S140" s="110" t="str">
        <f>IF(FN_MC!Q143="","*",CONCATENATE(FN_MC!Q143," ",FN_MC!R143))</f>
        <v>1 BINÁRIO</v>
      </c>
      <c r="T140" s="110" t="str">
        <f>IF(FN_MC!V143="","*",FN_MC!V143)</f>
        <v xml:space="preserve">Guilherme </v>
      </c>
      <c r="U140" s="110" t="str">
        <f>IF(FN_MC!W143="","*",FN_MC!W143)</f>
        <v>Descarga de dormentes</v>
      </c>
      <c r="V140" s="112" t="str">
        <f ca="1">_xlfn.XLOOKUP(G140&amp;$V$2,BS_CONTROLE[CHAVE],BS_CONTROLE[Quantidade_11],"-")</f>
        <v>-</v>
      </c>
      <c r="W140" s="112">
        <f ca="1">_xlfn.XLOOKUP(G140&amp;$W$2,BS_CONTROLE[CHAVE],BS_CONTROLE[Quantidade_11],"-")</f>
        <v>0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4.1666666666666664E-2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 t="str">
        <f ca="1">_xlfn.XLOOKUP(G141&amp;$V$2,BS_CONTROLE[CHAVE],BS_CONTROLE[Quantidade_11],"-")</f>
        <v>-</v>
      </c>
      <c r="W141" s="112">
        <f ca="1">_xlfn.XLOOKUP(G141&amp;$W$2,BS_CONTROLE[CHAVE],BS_CONTROLE[Quantidade_11],"-")</f>
        <v>140</v>
      </c>
      <c r="X141" s="112">
        <f ca="1">_xlfn.XLOOKUP(G141&amp;$X$2,BS_CONTROLE[CHAVE],BS_CONTROLE[Quantidade_11],"-")</f>
        <v>117</v>
      </c>
    </row>
    <row r="142" spans="1:24" s="113" customFormat="1" hidden="1">
      <c r="A142" s="109" t="str">
        <f>IF(FN_MC!Y145="","*",FN_MC!Y145)</f>
        <v>SIM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0.10416666666666667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0</v>
      </c>
    </row>
    <row r="143" spans="1:24" s="113" customFormat="1" hidden="1">
      <c r="A143" s="109" t="str">
        <f>IF(FN_MC!Y146="","*",FN_MC!Y146)</f>
        <v>SIM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3570</v>
      </c>
      <c r="X143" s="112">
        <f ca="1">_xlfn.XLOOKUP(G143&amp;$X$2,BS_CONTROLE[CHAVE],BS_CONTROLE[Quantidade_11],"-")</f>
        <v>1780</v>
      </c>
    </row>
    <row r="144" spans="1:24" s="113" customFormat="1" hidden="1">
      <c r="A144" s="109" t="str">
        <f>IF(FN_MC!Y147="","*",FN_MC!Y147)</f>
        <v>OPORTUNIDADE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>TOM2</v>
      </c>
      <c r="J144" s="110" t="str">
        <f>IF(FN_MC!I147="","*",FN_MC!I147)</f>
        <v>TCS</v>
      </c>
      <c r="K144" s="110" t="str">
        <f>IF(FN_MC!M147="","*",FN_MC!M147)</f>
        <v>TOM-TCS</v>
      </c>
      <c r="L144" s="110" t="str">
        <f>IF(FN_MC!N147="","*",FN_MC!N147)</f>
        <v>TOMTCS</v>
      </c>
      <c r="M144" s="111">
        <f>IF(FN_MC!J147="","*",FN_MC!J147)</f>
        <v>74</v>
      </c>
      <c r="N144" s="290">
        <f>IF(FN_MC!K147="","*",FN_MC!K147)</f>
        <v>406</v>
      </c>
      <c r="O144" s="290" t="str">
        <f>IF(FN_MC!L147="","*",FN_MC!L147)</f>
        <v>-</v>
      </c>
      <c r="P144" s="111"/>
      <c r="Q144" s="128">
        <f>IF(FN_MC!O147="","*",FN_MC!O147)</f>
        <v>0.35416666666666669</v>
      </c>
      <c r="R144" s="128">
        <f>IF(FN_MC!P147="","*",FN_MC!P147)</f>
        <v>4.1666666666666664E-2</v>
      </c>
      <c r="S144" s="110" t="str">
        <f>IF(FN_MC!Q147="","*",CONCATENATE(FN_MC!Q147," ",FN_MC!R147))</f>
        <v>110 KM</v>
      </c>
      <c r="T144" s="110" t="str">
        <f>IF(FN_MC!V147="","*",FN_MC!V147)</f>
        <v>John</v>
      </c>
      <c r="U144" s="110" t="str">
        <f>IF(FN_MC!W147="","*",FN_MC!W147)</f>
        <v>Detecção ultrassom Sperry com VMA de 30km/h</v>
      </c>
      <c r="V144" s="112">
        <f ca="1">_xlfn.XLOOKUP(G144&amp;$V$2,BS_CONTROLE[CHAVE],BS_CONTROLE[Quantidade_11],"-")</f>
        <v>30</v>
      </c>
      <c r="W144" s="112">
        <f ca="1">_xlfn.XLOOKUP(G144&amp;$W$2,BS_CONTROLE[CHAVE],BS_CONTROLE[Quantidade_11],"-")</f>
        <v>110</v>
      </c>
      <c r="X144" s="112">
        <f ca="1">_xlfn.XLOOKUP(G144&amp;$X$2,BS_CONTROLE[CHAVE],BS_CONTROLE[Quantidade_11],"-")</f>
        <v>50</v>
      </c>
    </row>
    <row r="145" spans="1:24" s="113" customFormat="1" hidden="1">
      <c r="A145" s="109" t="str">
        <f>IF(FN_MC!Y148="","*",FN_MC!Y148)</f>
        <v>OPORTUNIDADE</v>
      </c>
      <c r="B145" s="109" t="str">
        <f>IF(FN_MC!X148="","*",FN_MC!X148)</f>
        <v>Contrato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TMI-TCS</v>
      </c>
      <c r="F145" s="110">
        <f>IF(FN_MC!B148="","*",FN_MC!B148)</f>
        <v>45972</v>
      </c>
      <c r="G145" s="110" t="str">
        <f>IF(FN_MC!D148="","*",FN_MC!D148)</f>
        <v>W50</v>
      </c>
      <c r="H145" s="110" t="str">
        <f>IF(FN_MC!F148="","*",FN_MC!F148)</f>
        <v>MODERNIZAÇÃO - DORMENTE - DESCARGA</v>
      </c>
      <c r="I145" s="110" t="str">
        <f>IF(FN_MC!H148="","*",FN_MC!H148)</f>
        <v xml:space="preserve">TCS2 </v>
      </c>
      <c r="J145" s="110" t="str">
        <f>IF(FN_MC!I148="","*",FN_MC!I148)</f>
        <v>TCS</v>
      </c>
      <c r="K145" s="110" t="str">
        <f>IF(FN_MC!M148="","*",FN_MC!M148)</f>
        <v>TCS-TVI</v>
      </c>
      <c r="L145" s="110" t="str">
        <f>IF(FN_MC!N148="","*",FN_MC!N148)</f>
        <v>239251/TVI239</v>
      </c>
      <c r="M145" s="111">
        <f>IF(FN_MC!J148="","*",FN_MC!J148)</f>
        <v>74</v>
      </c>
      <c r="N145" s="290">
        <f>IF(FN_MC!K148="","*",FN_MC!K148)</f>
        <v>239</v>
      </c>
      <c r="O145" s="290">
        <f>IF(FN_MC!L148="","*",FN_MC!L148)</f>
        <v>233</v>
      </c>
      <c r="P145" s="111"/>
      <c r="Q145" s="128">
        <f>IF(FN_MC!O148="","*",FN_MC!O148)</f>
        <v>0.375</v>
      </c>
      <c r="R145" s="128">
        <f>IF(FN_MC!P148="","*",FN_MC!P148)</f>
        <v>6.9444444444444447E-4</v>
      </c>
      <c r="S145" s="110" t="str">
        <f>IF(FN_MC!Q148="","*",CONCATENATE(FN_MC!Q148," ",FN_MC!R148))</f>
        <v>1400 Nº DE DORMENTES</v>
      </c>
      <c r="T145" s="110" t="str">
        <f>IF(FN_MC!V148="","*",FN_MC!V148)</f>
        <v xml:space="preserve">Guilherme </v>
      </c>
      <c r="U145" s="110" t="str">
        <f>IF(FN_MC!W148="","*",FN_MC!W148)</f>
        <v xml:space="preserve">Descarga de dormentes no km 239 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IF(FN_MC!Y149="","*",FN_MC!Y149)</f>
        <v>OPORTUNIDADE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DESLOCAMENTO</v>
      </c>
      <c r="I146" s="110" t="str">
        <f>IF(FN_MC!H149="","*",FN_MC!H149)</f>
        <v>TIN2</v>
      </c>
      <c r="J146" s="110" t="str">
        <f>IF(FN_MC!I149="","*",FN_MC!I149)</f>
        <v>TID2</v>
      </c>
      <c r="K146" s="110" t="str">
        <f>IF(FN_MC!M149="","*",FN_MC!M149)</f>
        <v>TIN-TID</v>
      </c>
      <c r="L146" s="110" t="str">
        <f>IF(FN_MC!N149="","*",FN_MC!N149)</f>
        <v>TIN-TID</v>
      </c>
      <c r="M146" s="111">
        <f>IF(FN_MC!J149="","*",FN_MC!J149)</f>
        <v>74</v>
      </c>
      <c r="N146" s="290">
        <f>IF(FN_MC!K149="","*",FN_MC!K149)</f>
        <v>111</v>
      </c>
      <c r="O146" s="290" t="str">
        <f>IF(FN_MC!L149="","*",FN_MC!L149)</f>
        <v>-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BINÁRIO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8.3333333333333329E-2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>
        <f ca="1">_xlfn.XLOOKUP(G147&amp;$V$2,BS_CONTROLE[CHAVE],BS_CONTROLE[Quantidade_11],"-")</f>
        <v>1</v>
      </c>
      <c r="W147" s="112">
        <f ca="1">_xlfn.XLOOKUP(G147&amp;$W$2,BS_CONTROLE[CHAVE],BS_CONTROLE[Quantidade_11],"-")</f>
        <v>2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IF(FN_MC!Y151="","*",FN_MC!Y151)</f>
        <v>OPORTUNIDADE</v>
      </c>
      <c r="B148" s="109" t="str">
        <f>IF(FN_MC!X151="","*",FN_MC!X151)</f>
        <v>Oportunidade</v>
      </c>
      <c r="C148" s="109" t="str">
        <f>IF(FN_MC!Z151="","*",FN_MC!Z151)</f>
        <v>P2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45972</v>
      </c>
      <c r="G148" s="110" t="str">
        <f>IF(FN_MC!D151="","*",FN_MC!D151)</f>
        <v>E14</v>
      </c>
      <c r="H148" s="110" t="str">
        <f>IF(FN_MC!F151="","*",FN_MC!F151)</f>
        <v>MECANIZAÇÃO - ESMERILHADORA</v>
      </c>
      <c r="I148" s="110" t="str">
        <f>IF(FN_MC!H151="","*",FN_MC!H151)</f>
        <v>TAP2</v>
      </c>
      <c r="J148" s="110" t="str">
        <f>IF(FN_MC!I151="","*",FN_MC!I151)</f>
        <v>ZJA</v>
      </c>
      <c r="K148" s="110" t="str">
        <f>IF(FN_MC!M151="","*",FN_MC!M151)</f>
        <v>TAP-ZJA</v>
      </c>
      <c r="L148" s="110" t="str">
        <f>IF(FN_MC!N151="","*",FN_MC!N151)</f>
        <v>TAPZJA</v>
      </c>
      <c r="M148" s="111">
        <f>IF(FN_MC!J151="","*",FN_MC!J151)</f>
        <v>74</v>
      </c>
      <c r="N148" s="290">
        <f>IF(FN_MC!K151="","*",FN_MC!K151)</f>
        <v>25</v>
      </c>
      <c r="O148" s="290" t="str">
        <f>IF(FN_MC!L151="","*",FN_MC!L151)</f>
        <v>-</v>
      </c>
      <c r="P148" s="111"/>
      <c r="Q148" s="128">
        <f>IF(FN_MC!O151="","*",FN_MC!O151)</f>
        <v>0.95833333333333337</v>
      </c>
      <c r="R148" s="128">
        <f>IF(FN_MC!P151="","*",FN_MC!P151)</f>
        <v>4.1666666666666664E-2</v>
      </c>
      <c r="S148" s="110" t="str">
        <f>IF(FN_MC!Q151="","*",CONCATENATE(FN_MC!Q151," ",FN_MC!R151))</f>
        <v>18 M</v>
      </c>
      <c r="T148" s="110" t="str">
        <f>IF(FN_MC!V151="","*",FN_MC!V151)</f>
        <v xml:space="preserve">Fernanda </v>
      </c>
      <c r="U148" s="110" t="str">
        <f>IF(FN_MC!W151="","*",FN_MC!W151)</f>
        <v>Deslocamento em VMA 30KM TAP-TMI, após segue em esmerilhamento de TMI-ZRK às 16km/h, se desloca em VMA 30KM de ZRK-ZJA, encerrando em ZJA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18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OPORTUNIDADE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MALHA CENTRAL</v>
      </c>
      <c r="E149" s="110" t="str">
        <f>IF(FN_MC!T152="","*",FN_MC!T152)</f>
        <v>RAMAL</v>
      </c>
      <c r="F149" s="110">
        <f>IF(FN_MC!B152="","*",FN_MC!B152)</f>
        <v>45972</v>
      </c>
      <c r="G149" s="110" t="str">
        <f>IF(FN_MC!D152="","*",FN_MC!D152)</f>
        <v>E17</v>
      </c>
      <c r="H149" s="110" t="str">
        <f>IF(FN_MC!F152="","*",FN_MC!F152)</f>
        <v>CAMINHÃO DE SOLDA</v>
      </c>
      <c r="I149" s="110" t="str">
        <f>IF(FN_MC!H152="","*",FN_MC!H152)</f>
        <v>ZVT1</v>
      </c>
      <c r="J149" s="110" t="str">
        <f>IF(FN_MC!I152="","*",FN_MC!I152)</f>
        <v>ZVT1</v>
      </c>
      <c r="K149" s="110" t="str">
        <f>IF(FN_MC!M152="","*",FN_MC!M152)</f>
        <v>ZVT-ZDK</v>
      </c>
      <c r="L149" s="110" t="str">
        <f>IF(FN_MC!N152="","*",FN_MC!N152)</f>
        <v>ZVTZDK</v>
      </c>
      <c r="M149" s="111">
        <f>IF(FN_MC!J152="","*",FN_MC!J152)</f>
        <v>78</v>
      </c>
      <c r="N149" s="290">
        <f>IF(FN_MC!K152="","*",FN_MC!K152)</f>
        <v>248</v>
      </c>
      <c r="O149" s="290">
        <f>IF(FN_MC!L152="","*",FN_MC!L152)</f>
        <v>244</v>
      </c>
      <c r="P149" s="111"/>
      <c r="Q149" s="128">
        <f>IF(FN_MC!O152="","*",FN_MC!O152)</f>
        <v>0.375</v>
      </c>
      <c r="R149" s="128">
        <f>IF(FN_MC!P152="","*",FN_MC!P152)</f>
        <v>0.125</v>
      </c>
      <c r="S149" s="110" t="str">
        <f>IF(FN_MC!Q152="","*",CONCATENATE(FN_MC!Q152," ",FN_MC!R152))</f>
        <v>3 Nº DE SOLDA</v>
      </c>
      <c r="T149" s="110" t="str">
        <f>IF(FN_MC!V152="","*",FN_MC!V152)</f>
        <v>Higor</v>
      </c>
      <c r="U149" s="110" t="str">
        <f>IF(FN_MC!W152="","*",FN_MC!W152)</f>
        <v xml:space="preserve">Caminhão de solda </v>
      </c>
      <c r="V149" s="112">
        <f ca="1">_xlfn.XLOOKUP(G149&amp;$V$2,BS_CONTROLE[CHAVE],BS_CONTROLE[Quantidade_11],"-")</f>
        <v>4</v>
      </c>
      <c r="W149" s="112">
        <f ca="1">_xlfn.XLOOKUP(G149&amp;$W$2,BS_CONTROLE[CHAVE],BS_CONTROLE[Quantidade_11],"-")</f>
        <v>3</v>
      </c>
      <c r="X149" s="112">
        <f ca="1">_xlfn.XLOOKUP(G149&amp;$X$2,BS_CONTROLE[CHAVE],BS_CONTROLE[Quantidade_11],"-")</f>
        <v>3</v>
      </c>
    </row>
    <row r="150" spans="1:24" s="113" customFormat="1" hidden="1">
      <c r="A150" s="109" t="str">
        <f>IF(FN_MC!Y153="","*",FN_MC!Y153)</f>
        <v>OPORTUNIDADE</v>
      </c>
      <c r="B150" s="109" t="str">
        <f>IF(FN_MC!X153="","*",FN_MC!X153)</f>
        <v>Oportunidade</v>
      </c>
      <c r="C150" s="109" t="str">
        <f>IF(FN_MC!Z153="","*",FN_MC!Z153)</f>
        <v>P0</v>
      </c>
      <c r="D150" s="110" t="str">
        <f>IF(FN_MC!S153="","*",FN_MC!S153)</f>
        <v>MALHA CENTRAL</v>
      </c>
      <c r="E150" s="110" t="str">
        <f>IF(FN_MC!T153="","*",FN_MC!T153)</f>
        <v>POV-PRV</v>
      </c>
      <c r="F150" s="110">
        <f>IF(FN_MC!B153="","*",FN_MC!B153)</f>
        <v>45972</v>
      </c>
      <c r="G150" s="110" t="str">
        <f>IF(FN_MC!D153="","*",FN_MC!D153)</f>
        <v>A17</v>
      </c>
      <c r="H150" s="110" t="str">
        <f>IF(FN_MC!F153="","*",FN_MC!F153)</f>
        <v>INSPEÇÃO AUTO DE LINHA</v>
      </c>
      <c r="I150" s="110" t="str">
        <f>IF(FN_MC!H153="","*",FN_MC!H153)</f>
        <v>POV</v>
      </c>
      <c r="J150" s="110" t="str">
        <f>IF(FN_MC!I153="","*",FN_MC!I153)</f>
        <v>PAS</v>
      </c>
      <c r="K150" s="110" t="str">
        <f>IF(FN_MC!M153="","*",FN_MC!M153)</f>
        <v>POV-PAS</v>
      </c>
      <c r="L150" s="110" t="str">
        <f>IF(FN_MC!N153="","*",FN_MC!N153)</f>
        <v>POVPAS</v>
      </c>
      <c r="M150" s="111">
        <f>IF(FN_MC!J153="","*",FN_MC!J153)</f>
        <v>102</v>
      </c>
      <c r="N150" s="290">
        <f>IF(FN_MC!K153="","*",FN_MC!K153)</f>
        <v>1.5</v>
      </c>
      <c r="O150" s="290" t="str">
        <f>IF(FN_MC!L153="","*",FN_MC!L153)</f>
        <v>-</v>
      </c>
      <c r="P150" s="111"/>
      <c r="Q150" s="128">
        <f>IF(FN_MC!O153="","*",FN_MC!O153)</f>
        <v>0.33333333333333331</v>
      </c>
      <c r="R150" s="128">
        <f>IF(FN_MC!P153="","*",FN_MC!P153)</f>
        <v>4.1666666666666664E-2</v>
      </c>
      <c r="S150" s="110" t="str">
        <f>IF(FN_MC!Q153="","*",CONCATENATE(FN_MC!Q153," ",FN_MC!R153))</f>
        <v>1 BINÁRIO</v>
      </c>
      <c r="T150" s="110" t="str">
        <f>IF(FN_MC!V153="","*",FN_MC!V153)</f>
        <v xml:space="preserve">lorena </v>
      </c>
      <c r="U150" s="110" t="str">
        <f>IF(FN_MC!W153="","*",FN_MC!W153)</f>
        <v xml:space="preserve">Inspeção de via </v>
      </c>
      <c r="V150" s="112" t="str">
        <f ca="1">_xlfn.XLOOKUP(G150&amp;$V$2,BS_CONTROLE[CHAVE],BS_CONTROLE[Quantidade_11],"-")</f>
        <v>-</v>
      </c>
      <c r="W150" s="112">
        <f ca="1">_xlfn.XLOOKUP(G150&amp;$W$2,BS_CONTROLE[CHAVE],BS_CONTROLE[Quantidade_11],"-")</f>
        <v>1</v>
      </c>
      <c r="X150" s="112">
        <f ca="1">_xlfn.XLOOKUP(G150&amp;$X$2,BS_CONTROLE[CHAVE],BS_CONTROLE[Quantidade_11],"-")</f>
        <v>1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Oportunidade</v>
      </c>
      <c r="C151" s="109" t="str">
        <f>IF(FN_MC!Z154="","*",FN_MC!Z154)</f>
        <v>P1</v>
      </c>
      <c r="D151" s="110" t="str">
        <f>IF(FN_MC!S154="","*",FN_MC!S154)</f>
        <v>MALHA CENTRAL</v>
      </c>
      <c r="E151" s="110" t="str">
        <f>IF(FN_MC!T154="","*",FN_MC!T154)</f>
        <v>RAMAL</v>
      </c>
      <c r="F151" s="110">
        <f>IF(FN_MC!B154="","*",FN_MC!B154)</f>
        <v>45972</v>
      </c>
      <c r="G151" s="110" t="str">
        <f>IF(FN_MC!D154="","*",FN_MC!D154)</f>
        <v>V42</v>
      </c>
      <c r="H151" s="110" t="str">
        <f>IF(FN_MC!F154="","*",FN_MC!F154)</f>
        <v>MODERNIZAÇÃO - SOCADORA</v>
      </c>
      <c r="I151" s="110" t="str">
        <f>IF(FN_MC!H154="","*",FN_MC!H154)</f>
        <v>ZGT1</v>
      </c>
      <c r="J151" s="110" t="str">
        <f>IF(FN_MC!I154="","*",FN_MC!I154)</f>
        <v>ZGT1</v>
      </c>
      <c r="K151" s="110" t="str">
        <f>IF(FN_MC!M154="","*",FN_MC!M154)</f>
        <v>ZRI-ZGT</v>
      </c>
      <c r="L151" s="110" t="str">
        <f>IF(FN_MC!N154="","*",FN_MC!N154)</f>
        <v>ZRIZGT</v>
      </c>
      <c r="M151" s="111">
        <f>IF(FN_MC!J154="","*",FN_MC!J154)</f>
        <v>72</v>
      </c>
      <c r="N151" s="290">
        <f>IF(FN_MC!K154="","*",FN_MC!K154)</f>
        <v>290</v>
      </c>
      <c r="O151" s="290">
        <f>IF(FN_MC!L154="","*",FN_MC!L154)</f>
        <v>289</v>
      </c>
      <c r="P151" s="111"/>
      <c r="Q151" s="128">
        <f>IF(FN_MC!O154="","*",FN_MC!O154)</f>
        <v>0.27083333333333331</v>
      </c>
      <c r="R151" s="128">
        <f>IF(FN_MC!P154="","*",FN_MC!P154)</f>
        <v>8.3333333333333329E-2</v>
      </c>
      <c r="S151" s="110" t="str">
        <f>IF(FN_MC!Q154="","*",CONCATENATE(FN_MC!Q154," ",FN_MC!R154))</f>
        <v>400 M</v>
      </c>
      <c r="T151" s="110" t="str">
        <f>IF(FN_MC!V154="","*",FN_MC!V154)</f>
        <v>Augusto</v>
      </c>
      <c r="U151" s="110" t="str">
        <f>IF(FN_MC!W154="","*",FN_MC!W154)</f>
        <v>Socaria mecanizada</v>
      </c>
      <c r="V151" s="112">
        <f ca="1">_xlfn.XLOOKUP(G151&amp;$V$2,BS_CONTROLE[CHAVE],BS_CONTROLE[Quantidade_11],"-")</f>
        <v>680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OPORTUNIDADE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FERRONORTE</v>
      </c>
      <c r="E155" s="110" t="str">
        <f>IF(FN_MC!T158="","*",FN_MC!T158)</f>
        <v>TGR-TRO</v>
      </c>
      <c r="F155" s="110">
        <f>IF(FN_MC!B158="","*",FN_MC!B158)</f>
        <v>45973</v>
      </c>
      <c r="G155" s="110" t="str">
        <f>IF(FN_MC!D158="","*",FN_MC!D158)</f>
        <v>BRUNO (TF-525)</v>
      </c>
      <c r="H155" s="110" t="str">
        <f>IF(FN_MC!F158="","*",FN_MC!F158)</f>
        <v>PDM - SOLDA</v>
      </c>
      <c r="I155" s="110" t="str">
        <f>IF(FN_MC!H158="","*",FN_MC!H158)</f>
        <v>TRM556</v>
      </c>
      <c r="J155" s="110" t="str">
        <f>IF(FN_MC!I158="","*",FN_MC!I158)</f>
        <v>-</v>
      </c>
      <c r="K155" s="110" t="str">
        <f>IF(FN_MC!M158="","*",FN_MC!M158)</f>
        <v>TRM-TEP</v>
      </c>
      <c r="L155" s="110" t="str">
        <f>IF(FN_MC!N158="","*",FN_MC!N158)</f>
        <v>TRM556</v>
      </c>
      <c r="M155" s="111">
        <f>IF(FN_MC!J158="","*",FN_MC!J158)</f>
        <v>98</v>
      </c>
      <c r="N155" s="290">
        <f>IF(FN_MC!K158="","*",FN_MC!K158)</f>
        <v>556</v>
      </c>
      <c r="O155" s="290" t="str">
        <f>IF(FN_MC!L158="","*",FN_MC!L158)</f>
        <v>-</v>
      </c>
      <c r="P155" s="111"/>
      <c r="Q155" s="128">
        <f>IF(FN_MC!O158="","*",FN_MC!O158)</f>
        <v>0.375</v>
      </c>
      <c r="R155" s="128">
        <f>IF(FN_MC!P158="","*",FN_MC!P158)</f>
        <v>6.25E-2</v>
      </c>
      <c r="S155" s="110" t="str">
        <f>IF(FN_MC!Q158="","*",CONCATENATE(FN_MC!Q158," ",FN_MC!R158))</f>
        <v>1 Nº DE SOLDA</v>
      </c>
      <c r="T155" s="110" t="str">
        <f>IF(FN_MC!V158="","*",FN_MC!V158)</f>
        <v>Bruno</v>
      </c>
      <c r="U155" s="110" t="str">
        <f>IF(FN_MC!W158="","*",FN_MC!W158)</f>
        <v>Execução de solda - Condicionado a temperatura</v>
      </c>
      <c r="V155" s="112">
        <f ca="1">_xlfn.XLOOKUP(G155&amp;$V$2,BS_CONTROLE[CHAVE],BS_CONTROLE[Quantidade_11],"-")</f>
        <v>0</v>
      </c>
      <c r="W155" s="112" t="str">
        <f ca="1">_xlfn.XLOOKUP(G155&amp;$W$2,BS_CONTROLE[CHAVE],BS_CONTROLE[Quantidade_11],"-")</f>
        <v>-</v>
      </c>
      <c r="X155" s="112">
        <f ca="1">_xlfn.XLOOKUP(G155&amp;$X$2,BS_CONTROLE[CHAVE],BS_CONTROLE[Quantidade_11],"-")</f>
        <v>0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Oportunidade</v>
      </c>
      <c r="C156" s="109" t="str">
        <f>IF(FN_MC!Z159="","*",FN_MC!Z159)</f>
        <v>P0</v>
      </c>
      <c r="D156" s="110" t="str">
        <f>IF(FN_MC!S159="","*",FN_MC!S159)</f>
        <v>FERRONORTE</v>
      </c>
      <c r="E156" s="110" t="str">
        <f>IF(FN_MC!T159="","*",FN_MC!T159)</f>
        <v>TCS-TGR</v>
      </c>
      <c r="F156" s="110" t="str">
        <f>IF(FN_MC!B159="","*",FN_MC!B159)</f>
        <v>*</v>
      </c>
      <c r="G156" s="110" t="str">
        <f>IF(FN_MC!D159="","*",FN_MC!D159)</f>
        <v>E40</v>
      </c>
      <c r="H156" s="110" t="str">
        <f>IF(FN_MC!F159="","*",FN_MC!F159)</f>
        <v>TRILHEIRO - DESCARGA</v>
      </c>
      <c r="I156" s="110" t="str">
        <f>IF(FN_MC!H159="","*",FN_MC!H159)</f>
        <v>TAG2</v>
      </c>
      <c r="J156" s="110" t="str">
        <f>IF(FN_MC!I159="","*",FN_MC!I159)</f>
        <v>TAG2</v>
      </c>
      <c r="K156" s="110" t="str">
        <f>IF(FN_MC!M159="","*",FN_MC!M159)</f>
        <v>TPC-TVL</v>
      </c>
      <c r="L156" s="110" t="str">
        <f>IF(FN_MC!N159="","*",FN_MC!N159)</f>
        <v>440TVL</v>
      </c>
      <c r="M156" s="111">
        <f>IF(FN_MC!J159="","*",FN_MC!J159)</f>
        <v>74</v>
      </c>
      <c r="N156" s="290">
        <f>IF(FN_MC!K159="","*",FN_MC!K159)</f>
        <v>446.226</v>
      </c>
      <c r="O156" s="290">
        <f>IF(FN_MC!L159="","*",FN_MC!L159)</f>
        <v>444.98</v>
      </c>
      <c r="P156" s="111"/>
      <c r="Q156" s="128">
        <f>IF(FN_MC!O159="","*",FN_MC!O159)</f>
        <v>0.41666666666666669</v>
      </c>
      <c r="R156" s="128">
        <f>IF(FN_MC!P159="","*",FN_MC!P159)</f>
        <v>8.3333333333333329E-2</v>
      </c>
      <c r="S156" s="110" t="str">
        <f>IF(FN_MC!Q159="","*",CONCATENATE(FN_MC!Q159," ",FN_MC!R159))</f>
        <v>1248 M</v>
      </c>
      <c r="T156" s="110" t="str">
        <f>IF(FN_MC!V159="","*",FN_MC!V159)</f>
        <v>Elton</v>
      </c>
      <c r="U156" s="110" t="str">
        <f>IF(FN_MC!W159="","*",FN_MC!W159)</f>
        <v>Descarga de trilho no equipamento 74/444980-446226cv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0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Oportunidade</v>
      </c>
      <c r="C157" s="109" t="str">
        <f>IF(FN_MC!Z160="","*",FN_MC!Z160)</f>
        <v>P2</v>
      </c>
      <c r="D157" s="110" t="str">
        <f>IF(FN_MC!S160="","*",FN_MC!S160)</f>
        <v>FERRONORTE</v>
      </c>
      <c r="E157" s="110" t="str">
        <f>IF(FN_MC!T160="","*",FN_MC!T160)</f>
        <v>TMI-TCS</v>
      </c>
      <c r="F157" s="110" t="str">
        <f>IF(FN_MC!B160="","*",FN_MC!B160)</f>
        <v>*</v>
      </c>
      <c r="G157" s="110" t="str">
        <f>IF(FN_MC!D160="","*",FN_MC!D160)</f>
        <v>MOD FN</v>
      </c>
      <c r="H157" s="110" t="str">
        <f>IF(FN_MC!F160="","*",FN_MC!F160)</f>
        <v>BLOCO</v>
      </c>
      <c r="I157" s="110" t="str">
        <f>IF(FN_MC!H160="","*",FN_MC!H160)</f>
        <v>-</v>
      </c>
      <c r="J157" s="110" t="str">
        <f>IF(FN_MC!I160="","*",FN_MC!I160)</f>
        <v>-</v>
      </c>
      <c r="K157" s="110" t="str">
        <f>IF(FN_MC!M160="","*",FN_MC!M160)</f>
        <v>TCS-TVI</v>
      </c>
      <c r="L157" s="110" t="str">
        <f>IF(FN_MC!N160="","*",FN_MC!N160)</f>
        <v>TCSTVI</v>
      </c>
      <c r="M157" s="111">
        <f>IF(FN_MC!J160="","*",FN_MC!J160)</f>
        <v>74</v>
      </c>
      <c r="N157" s="290">
        <f>IF(FN_MC!K160="","*",FN_MC!K160)</f>
        <v>239</v>
      </c>
      <c r="O157" s="290">
        <f>IF(FN_MC!L160="","*",FN_MC!L160)</f>
        <v>233</v>
      </c>
      <c r="P157" s="111"/>
      <c r="Q157" s="128">
        <f>IF(FN_MC!O160="","*",FN_MC!O160)</f>
        <v>0.375</v>
      </c>
      <c r="R157" s="128">
        <f>IF(FN_MC!P160="","*",FN_MC!P160)</f>
        <v>0.125</v>
      </c>
      <c r="S157" s="110" t="str">
        <f>IF(FN_MC!Q160="","*",CONCATENATE(FN_MC!Q160," ",FN_MC!R160))</f>
        <v>1 BINÁRIO</v>
      </c>
      <c r="T157" s="110" t="str">
        <f>IF(FN_MC!V160="","*",FN_MC!V160)</f>
        <v xml:space="preserve">Guilherme </v>
      </c>
      <c r="U157" s="110" t="str">
        <f>IF(FN_MC!W160="","*",FN_MC!W160)</f>
        <v>Bloco MOD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OPORTUNIDADE</v>
      </c>
      <c r="B158" s="109" t="str">
        <f>IF(FN_MC!X161="","*",FN_MC!X161)</f>
        <v>Oportunidade</v>
      </c>
      <c r="C158" s="109" t="str">
        <f>IF(FN_MC!Z161="","*",FN_MC!Z161)</f>
        <v>P2</v>
      </c>
      <c r="D158" s="110" t="str">
        <f>IF(FN_MC!S161="","*",FN_MC!S161)</f>
        <v>FERRONORTE</v>
      </c>
      <c r="E158" s="110" t="str">
        <f>IF(FN_MC!T161="","*",FN_MC!T161)</f>
        <v>TMI-TCS</v>
      </c>
      <c r="F158" s="110">
        <f>IF(FN_MC!B161="","*",FN_MC!B161)</f>
        <v>45973</v>
      </c>
      <c r="G158" s="110" t="str">
        <f>IF(FN_MC!D161="","*",FN_MC!D161)</f>
        <v>W50</v>
      </c>
      <c r="H158" s="110" t="str">
        <f>IF(FN_MC!F161="","*",FN_MC!F161)</f>
        <v>MODERNIZAÇÃO - DORMENTE - DESCARGA</v>
      </c>
      <c r="I158" s="110" t="str">
        <f>IF(FN_MC!H161="","*",FN_MC!H161)</f>
        <v xml:space="preserve">TCS2 </v>
      </c>
      <c r="J158" s="110" t="str">
        <f>IF(FN_MC!I161="","*",FN_MC!I161)</f>
        <v>TCS</v>
      </c>
      <c r="K158" s="110" t="str">
        <f>IF(FN_MC!M161="","*",FN_MC!M161)</f>
        <v>TCS-TVI</v>
      </c>
      <c r="L158" s="110" t="str">
        <f>IF(FN_MC!N161="","*",FN_MC!N161)</f>
        <v>239251/TVI239</v>
      </c>
      <c r="M158" s="111">
        <f>IF(FN_MC!J161="","*",FN_MC!J161)</f>
        <v>74</v>
      </c>
      <c r="N158" s="290">
        <f>IF(FN_MC!K161="","*",FN_MC!K161)</f>
        <v>239</v>
      </c>
      <c r="O158" s="290">
        <f>IF(FN_MC!L161="","*",FN_MC!L161)</f>
        <v>233</v>
      </c>
      <c r="P158" s="111"/>
      <c r="Q158" s="128">
        <f>IF(FN_MC!O161="","*",FN_MC!O161)</f>
        <v>0.375</v>
      </c>
      <c r="R158" s="128">
        <f>IF(FN_MC!P161="","*",FN_MC!P161)</f>
        <v>0.125</v>
      </c>
      <c r="S158" s="110" t="str">
        <f>IF(FN_MC!Q161="","*",CONCATENATE(FN_MC!Q161," ",FN_MC!R161))</f>
        <v>1400 Nº DE DORMENTES</v>
      </c>
      <c r="T158" s="110" t="str">
        <f>IF(FN_MC!V161="","*",FN_MC!V161)</f>
        <v xml:space="preserve">Guilherme </v>
      </c>
      <c r="U158" s="110" t="str">
        <f>IF(FN_MC!W161="","*",FN_MC!W161)</f>
        <v>Descarga de dormentes MOD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IF(FN_MC!Y162="","*",FN_MC!Y162)</f>
        <v>OPORTUNIDADE</v>
      </c>
      <c r="B159" s="109" t="str">
        <f>IF(FN_MC!X162="","*",FN_MC!X162)</f>
        <v>Oportunidade</v>
      </c>
      <c r="C159" s="109" t="str">
        <f>IF(FN_MC!Z162="","*",FN_MC!Z162)</f>
        <v>P3</v>
      </c>
      <c r="D159" s="110" t="str">
        <f>IF(FN_MC!S162="","*",FN_MC!S162)</f>
        <v>FERRONORTE</v>
      </c>
      <c r="E159" s="110" t="str">
        <f>IF(FN_MC!T162="","*",FN_MC!T162)</f>
        <v>TMI-TCS</v>
      </c>
      <c r="F159" s="110">
        <f>IF(FN_MC!B162="","*",FN_MC!B162)</f>
        <v>45973</v>
      </c>
      <c r="G159" s="110" t="str">
        <f>IF(FN_MC!D162="","*",FN_MC!D162)</f>
        <v>ELSON (TF-526)</v>
      </c>
      <c r="H159" s="110" t="str">
        <f>IF(FN_MC!F162="","*",FN_MC!F162)</f>
        <v>PDM - SOLDA</v>
      </c>
      <c r="I159" s="110" t="str">
        <f>IF(FN_MC!H162="","*",FN_MC!H162)</f>
        <v>213TVI</v>
      </c>
      <c r="J159" s="110" t="str">
        <f>IF(FN_MC!I162="","*",FN_MC!I162)</f>
        <v>-</v>
      </c>
      <c r="K159" s="110" t="str">
        <f>IF(FN_MC!M162="","*",FN_MC!M162)</f>
        <v>TID-TVI</v>
      </c>
      <c r="L159" s="110" t="str">
        <f>IF(FN_MC!N162="","*",FN_MC!N162)</f>
        <v>213TVI</v>
      </c>
      <c r="M159" s="111">
        <f>IF(FN_MC!J162="","*",FN_MC!J162)</f>
        <v>74</v>
      </c>
      <c r="N159" s="290">
        <f>IF(FN_MC!K162="","*",FN_MC!K162)</f>
        <v>225.227</v>
      </c>
      <c r="O159" s="290" t="str">
        <f>IF(FN_MC!L162="","*",FN_MC!L162)</f>
        <v>-</v>
      </c>
      <c r="P159" s="111"/>
      <c r="Q159" s="128">
        <f>IF(FN_MC!O162="","*",FN_MC!O162)</f>
        <v>0.375</v>
      </c>
      <c r="R159" s="128">
        <f>IF(FN_MC!P162="","*",FN_MC!P162)</f>
        <v>6.25E-2</v>
      </c>
      <c r="S159" s="110" t="str">
        <f>IF(FN_MC!Q162="","*",CONCATENATE(FN_MC!Q162," ",FN_MC!R162))</f>
        <v>1 Nº DE SOLDA</v>
      </c>
      <c r="T159" s="110" t="str">
        <f>IF(FN_MC!V162="","*",FN_MC!V162)</f>
        <v>Elson</v>
      </c>
      <c r="U159" s="110" t="str">
        <f>IF(FN_MC!W162="","*",FN_MC!W162)</f>
        <v>Execução de solda - Condicionado a temperatura (Entrada do AMV)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OPORTUNIDADE</v>
      </c>
      <c r="B160" s="109" t="str">
        <f>IF(FN_MC!X163="","*",FN_MC!X163)</f>
        <v>Oportunidade</v>
      </c>
      <c r="C160" s="109" t="str">
        <f>IF(FN_MC!Z163="","*",FN_MC!Z163)</f>
        <v>P1</v>
      </c>
      <c r="D160" s="110" t="str">
        <f>IF(FN_MC!S163="","*",FN_MC!S163)</f>
        <v>FERRONORTE</v>
      </c>
      <c r="E160" s="110" t="str">
        <f>IF(FN_MC!T163="","*",FN_MC!T163)</f>
        <v>TMI-TCS</v>
      </c>
      <c r="F160" s="110">
        <f>IF(FN_MC!B163="","*",FN_MC!B163)</f>
        <v>45973</v>
      </c>
      <c r="G160" s="110" t="str">
        <f>IF(FN_MC!D163="","*",FN_MC!D163)</f>
        <v>V86</v>
      </c>
      <c r="H160" s="110" t="str">
        <f>IF(FN_MC!F163="","*",FN_MC!F163)</f>
        <v>MECANIZAÇÃO - SOCADORA</v>
      </c>
      <c r="I160" s="110" t="str">
        <f>IF(FN_MC!H163="","*",FN_MC!H163)</f>
        <v>TID2</v>
      </c>
      <c r="J160" s="110" t="str">
        <f>IF(FN_MC!I163="","*",FN_MC!I163)</f>
        <v>TID2</v>
      </c>
      <c r="K160" s="110" t="str">
        <f>IF(FN_MC!M163="","*",FN_MC!M163)</f>
        <v>TID-TVI</v>
      </c>
      <c r="L160" s="110" t="str">
        <f>IF(FN_MC!N163="","*",FN_MC!N163)</f>
        <v>TID201</v>
      </c>
      <c r="M160" s="111">
        <f>IF(FN_MC!J163="","*",FN_MC!J163)</f>
        <v>74</v>
      </c>
      <c r="N160" s="290">
        <f>IF(FN_MC!K163="","*",FN_MC!K163)</f>
        <v>200</v>
      </c>
      <c r="O160" s="290">
        <f>IF(FN_MC!L163="","*",FN_MC!L163)</f>
        <v>190</v>
      </c>
      <c r="P160" s="111"/>
      <c r="Q160" s="128">
        <f>IF(FN_MC!O163="","*",FN_MC!O163)</f>
        <v>0.375</v>
      </c>
      <c r="R160" s="128">
        <f>IF(FN_MC!P163="","*",FN_MC!P163)</f>
        <v>8.3333333333333329E-2</v>
      </c>
      <c r="S160" s="110" t="str">
        <f>IF(FN_MC!Q163="","*",CONCATENATE(FN_MC!Q163," ",FN_MC!R163))</f>
        <v>402 M</v>
      </c>
      <c r="T160" s="110" t="str">
        <f>IF(FN_MC!V163="","*",FN_MC!V163)</f>
        <v>Herbert</v>
      </c>
      <c r="U160" s="110" t="str">
        <f>IF(FN_MC!W163="","*",FN_MC!W163)</f>
        <v>Socaria mecanizada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1</v>
      </c>
      <c r="X160" s="112">
        <f ca="1">_xlfn.XLOOKUP(G160&amp;$X$2,BS_CONTROLE[CHAVE],BS_CONTROLE[Quantidade_11],"-")</f>
        <v>1</v>
      </c>
    </row>
    <row r="161" spans="1:24" s="113" customFormat="1" hidden="1">
      <c r="A161" s="109" t="str">
        <f>IF(FN_MC!Y164="","*",FN_MC!Y164)</f>
        <v>OPORTUNIDADE</v>
      </c>
      <c r="B161" s="109" t="str">
        <f>IF(FN_MC!X164="","*",FN_MC!X164)</f>
        <v>Oportunidade</v>
      </c>
      <c r="C161" s="109" t="str">
        <f>IF(FN_MC!Z164="","*",FN_MC!Z164)</f>
        <v>P4</v>
      </c>
      <c r="D161" s="110" t="str">
        <f>IF(FN_MC!S164="","*",FN_MC!S164)</f>
        <v>FERRONORTE</v>
      </c>
      <c r="E161" s="110" t="str">
        <f>IF(FN_MC!T164="","*",FN_MC!T164)</f>
        <v>TMI-TCS</v>
      </c>
      <c r="F161" s="110">
        <f>IF(FN_MC!B164="","*",FN_MC!B164)</f>
        <v>45973</v>
      </c>
      <c r="G161" s="110" t="str">
        <f>IF(FN_MC!D164="","*",FN_MC!D164)</f>
        <v>FRANCISCO (TF-670)</v>
      </c>
      <c r="H161" s="110" t="str">
        <f>IF(FN_MC!F164="","*",FN_MC!F164)</f>
        <v>PDM - SOLDA</v>
      </c>
      <c r="I161" s="110" t="str">
        <f>IF(FN_MC!H164="","*",FN_MC!H164)</f>
        <v>K52TQI</v>
      </c>
      <c r="J161" s="110" t="str">
        <f>IF(FN_MC!I164="","*",FN_MC!I164)</f>
        <v>-</v>
      </c>
      <c r="K161" s="110" t="str">
        <f>IF(FN_MC!M164="","*",FN_MC!M164)</f>
        <v>TLG-TQI</v>
      </c>
      <c r="L161" s="110" t="str">
        <f>IF(FN_MC!N164="","*",FN_MC!N164)</f>
        <v>K52TQI</v>
      </c>
      <c r="M161" s="111">
        <f>IF(FN_MC!J164="","*",FN_MC!J164)</f>
        <v>74</v>
      </c>
      <c r="N161" s="290">
        <f>IF(FN_MC!K164="","*",FN_MC!K164)</f>
        <v>57.73</v>
      </c>
      <c r="O161" s="290" t="str">
        <f>IF(FN_MC!L164="","*",FN_MC!L164)</f>
        <v>-</v>
      </c>
      <c r="P161" s="111"/>
      <c r="Q161" s="128">
        <f>IF(FN_MC!O164="","*",FN_MC!O164)</f>
        <v>0.375</v>
      </c>
      <c r="R161" s="128">
        <f>IF(FN_MC!P164="","*",FN_MC!P164)</f>
        <v>6.25E-2</v>
      </c>
      <c r="S161" s="110" t="str">
        <f>IF(FN_MC!Q164="","*",CONCATENATE(FN_MC!Q164," ",FN_MC!R164))</f>
        <v>1 Nº DE SOLDA</v>
      </c>
      <c r="T161" s="110" t="str">
        <f>IF(FN_MC!V164="","*",FN_MC!V164)</f>
        <v>Heleno</v>
      </c>
      <c r="U161" s="110" t="str">
        <f>IF(FN_MC!W164="","*",FN_MC!W164)</f>
        <v>Execução de solda - Condicionado a temperatura</v>
      </c>
      <c r="V161" s="112">
        <f ca="1">_xlfn.XLOOKUP(G161&amp;$V$2,BS_CONTROLE[CHAVE],BS_CONTROLE[Quantidade_11],"-")</f>
        <v>1</v>
      </c>
      <c r="W161" s="112">
        <f ca="1">_xlfn.XLOOKUP(G161&amp;$W$2,BS_CONTROLE[CHAVE],BS_CONTROLE[Quantidade_11],"-")</f>
        <v>2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IF(FN_MC!Y165="","*",FN_MC!Y165)</f>
        <v>OPORTUNIDADE</v>
      </c>
      <c r="B162" s="109" t="str">
        <f>IF(FN_MC!X165="","*",FN_MC!X165)</f>
        <v>Oportunidade</v>
      </c>
      <c r="C162" s="109" t="str">
        <f>IF(FN_MC!Z165="","*",FN_MC!Z165)</f>
        <v>P0</v>
      </c>
      <c r="D162" s="110" t="str">
        <f>IF(FN_MC!S165="","*",FN_MC!S165)</f>
        <v>FERRONORTE</v>
      </c>
      <c r="E162" s="110" t="str">
        <f>IF(FN_MC!T165="","*",FN_MC!T165)</f>
        <v>TMI-TCS</v>
      </c>
      <c r="F162" s="110">
        <f>IF(FN_MC!B165="","*",FN_MC!B165)</f>
        <v>45973</v>
      </c>
      <c r="G162" s="110" t="str">
        <f>IF(FN_MC!D165="","*",FN_MC!D165)</f>
        <v>V97</v>
      </c>
      <c r="H162" s="110" t="str">
        <f>IF(FN_MC!F165="","*",FN_MC!F165)</f>
        <v>DETECÇÃO - ULTRASSOM - SPERRY</v>
      </c>
      <c r="I162" s="110" t="str">
        <f>IF(FN_MC!H165="","*",FN_MC!H165)</f>
        <v>TAP2</v>
      </c>
      <c r="J162" s="110" t="str">
        <f>IF(FN_MC!I165="","*",FN_MC!I165)</f>
        <v>TVI2</v>
      </c>
      <c r="K162" s="110" t="str">
        <f>IF(FN_MC!M165="","*",FN_MC!M165)</f>
        <v>TAP-TVI</v>
      </c>
      <c r="L162" s="110" t="str">
        <f>IF(FN_MC!N165="","*",FN_MC!N165)</f>
        <v>TAPTVI</v>
      </c>
      <c r="M162" s="111">
        <f>IF(FN_MC!J165="","*",FN_MC!J165)</f>
        <v>74</v>
      </c>
      <c r="N162" s="290">
        <f>IF(FN_MC!K165="","*",FN_MC!K165)</f>
        <v>24</v>
      </c>
      <c r="O162" s="290" t="str">
        <f>IF(FN_MC!L165="","*",FN_MC!L165)</f>
        <v>-</v>
      </c>
      <c r="P162" s="111"/>
      <c r="Q162" s="128">
        <f>IF(FN_MC!O165="","*",FN_MC!O165)</f>
        <v>0.41666666666666669</v>
      </c>
      <c r="R162" s="128">
        <f>IF(FN_MC!P165="","*",FN_MC!P165)</f>
        <v>4.1666666666666664E-2</v>
      </c>
      <c r="S162" s="110" t="str">
        <f>IF(FN_MC!Q165="","*",CONCATENATE(FN_MC!Q165," ",FN_MC!R165))</f>
        <v>30 KM</v>
      </c>
      <c r="T162" s="110" t="str">
        <f>IF(FN_MC!V165="","*",FN_MC!V165)</f>
        <v>John</v>
      </c>
      <c r="U162" s="110" t="str">
        <f>IF(FN_MC!W165="","*",FN_MC!W165)</f>
        <v>Detecção ultrassom Sperry com VMA de 30km/h + R7D embarcado. Detecção somente na VIA2, em singela segue em VMA</v>
      </c>
      <c r="V162" s="112">
        <f ca="1">_xlfn.XLOOKUP(G162&amp;$V$2,BS_CONTROLE[CHAVE],BS_CONTROLE[Quantidade_11],"-")</f>
        <v>30</v>
      </c>
      <c r="W162" s="112">
        <f ca="1">_xlfn.XLOOKUP(G162&amp;$W$2,BS_CONTROLE[CHAVE],BS_CONTROLE[Quantidade_11],"-")</f>
        <v>110</v>
      </c>
      <c r="X162" s="112">
        <f ca="1">_xlfn.XLOOKUP(G162&amp;$X$2,BS_CONTROLE[CHAVE],BS_CONTROLE[Quantidade_11],"-")</f>
        <v>50</v>
      </c>
    </row>
    <row r="163" spans="1:24" s="113" customFormat="1" hidden="1">
      <c r="A163" s="109" t="str">
        <f>IF(FN_MC!Y166="","*",FN_MC!Y166)</f>
        <v>OPORTUNIDADE</v>
      </c>
      <c r="B163" s="109" t="str">
        <f>IF(FN_MC!X166="","*",FN_MC!X166)</f>
        <v>Oportunidade</v>
      </c>
      <c r="C163" s="109" t="str">
        <f>IF(FN_MC!Z166="","*",FN_MC!Z166)</f>
        <v>P0</v>
      </c>
      <c r="D163" s="110" t="str">
        <f>IF(FN_MC!S166="","*",FN_MC!S166)</f>
        <v>MALHA CENTRAL</v>
      </c>
      <c r="E163" s="110" t="str">
        <f>IF(FN_MC!T166="","*",FN_MC!T166)</f>
        <v>RAMAL</v>
      </c>
      <c r="F163" s="110">
        <f>IF(FN_MC!B166="","*",FN_MC!B166)</f>
        <v>45973</v>
      </c>
      <c r="G163" s="110" t="str">
        <f>IF(FN_MC!D166="","*",FN_MC!D166)</f>
        <v>E17</v>
      </c>
      <c r="H163" s="110" t="str">
        <f>IF(FN_MC!F166="","*",FN_MC!F166)</f>
        <v>CAMINHÃO DE SOLDA</v>
      </c>
      <c r="I163" s="110" t="str">
        <f>IF(FN_MC!H166="","*",FN_MC!H166)</f>
        <v>ZDK1</v>
      </c>
      <c r="J163" s="110" t="str">
        <f>IF(FN_MC!I166="","*",FN_MC!I166)</f>
        <v>ZDK1</v>
      </c>
      <c r="K163" s="110" t="str">
        <f>IF(FN_MC!M166="","*",FN_MC!M166)</f>
        <v>ZVT-ZDK</v>
      </c>
      <c r="L163" s="110" t="str">
        <f>IF(FN_MC!N166="","*",FN_MC!N166)</f>
        <v>ZVTZDK</v>
      </c>
      <c r="M163" s="111">
        <f>IF(FN_MC!J166="","*",FN_MC!J166)</f>
        <v>78</v>
      </c>
      <c r="N163" s="290">
        <f>IF(FN_MC!K166="","*",FN_MC!K166)</f>
        <v>249</v>
      </c>
      <c r="O163" s="290">
        <f>IF(FN_MC!L166="","*",FN_MC!L166)</f>
        <v>244</v>
      </c>
      <c r="P163" s="111"/>
      <c r="Q163" s="128">
        <f>IF(FN_MC!O166="","*",FN_MC!O166)</f>
        <v>0.375</v>
      </c>
      <c r="R163" s="128">
        <f>IF(FN_MC!P166="","*",FN_MC!P166)</f>
        <v>0.125</v>
      </c>
      <c r="S163" s="110" t="str">
        <f>IF(FN_MC!Q166="","*",CONCATENATE(FN_MC!Q166," ",FN_MC!R166))</f>
        <v>3 Nº DE SOLDA</v>
      </c>
      <c r="T163" s="110" t="str">
        <f>IF(FN_MC!V166="","*",FN_MC!V166)</f>
        <v>Higor</v>
      </c>
      <c r="U163" s="110" t="str">
        <f>IF(FN_MC!W166="","*",FN_MC!W166)</f>
        <v xml:space="preserve">Caminhão de solda </v>
      </c>
      <c r="V163" s="112">
        <f ca="1">_xlfn.XLOOKUP(G163&amp;$V$2,BS_CONTROLE[CHAVE],BS_CONTROLE[Quantidade_11],"-")</f>
        <v>4</v>
      </c>
      <c r="W163" s="112">
        <f ca="1">_xlfn.XLOOKUP(G163&amp;$W$2,BS_CONTROLE[CHAVE],BS_CONTROLE[Quantidade_11],"-")</f>
        <v>3</v>
      </c>
      <c r="X163" s="112">
        <f ca="1">_xlfn.XLOOKUP(G163&amp;$X$2,BS_CONTROLE[CHAVE],BS_CONTROLE[Quantidade_11],"-")</f>
        <v>3</v>
      </c>
    </row>
    <row r="164" spans="1:24" s="113" customFormat="1" hidden="1">
      <c r="A164" s="109" t="str">
        <f>IF(FN_MC!Y167="","*",FN_MC!Y167)</f>
        <v>OPORTUNIDADE</v>
      </c>
      <c r="B164" s="109" t="str">
        <f>IF(FN_MC!X167="","*",FN_MC!X167)</f>
        <v>Oportunidade</v>
      </c>
      <c r="C164" s="109" t="str">
        <f>IF(FN_MC!Z167="","*",FN_MC!Z167)</f>
        <v>P1</v>
      </c>
      <c r="D164" s="110" t="str">
        <f>IF(FN_MC!S167="","*",FN_MC!S167)</f>
        <v>MALHA CENTRAL</v>
      </c>
      <c r="E164" s="110" t="str">
        <f>IF(FN_MC!T167="","*",FN_MC!T167)</f>
        <v>RAMAL</v>
      </c>
      <c r="F164" s="110">
        <f>IF(FN_MC!B167="","*",FN_MC!B167)</f>
        <v>45973</v>
      </c>
      <c r="G164" s="110" t="str">
        <f>IF(FN_MC!D167="","*",FN_MC!D167)</f>
        <v>A74</v>
      </c>
      <c r="H164" s="110" t="str">
        <f>IF(FN_MC!F167="","*",FN_MC!F167)</f>
        <v>DETECÇÃO - RONDA 7 DIAS</v>
      </c>
      <c r="I164" s="110" t="str">
        <f>IF(FN_MC!H167="","*",FN_MC!H167)</f>
        <v>ZWF2</v>
      </c>
      <c r="J164" s="110" t="str">
        <f>IF(FN_MC!I167="","*",FN_MC!I167)</f>
        <v>ZTR2</v>
      </c>
      <c r="K164" s="110" t="str">
        <f>IF(FN_MC!M167="","*",FN_MC!M167)</f>
        <v>ZWF-ZTR</v>
      </c>
      <c r="L164" s="110" t="str">
        <f>IF(FN_MC!N167="","*",FN_MC!N167)</f>
        <v>ZWFZTR</v>
      </c>
      <c r="M164" s="111">
        <f>IF(FN_MC!J167="","*",FN_MC!J167)</f>
        <v>78</v>
      </c>
      <c r="N164" s="290">
        <f>IF(FN_MC!K167="","*",FN_MC!K167)</f>
        <v>197.5</v>
      </c>
      <c r="O164" s="290" t="str">
        <f>IF(FN_MC!L167="","*",FN_MC!L167)</f>
        <v>-</v>
      </c>
      <c r="P164" s="111"/>
      <c r="Q164" s="128">
        <f>IF(FN_MC!O167="","*",FN_MC!O167)</f>
        <v>0.35416666666666669</v>
      </c>
      <c r="R164" s="128">
        <f>IF(FN_MC!P167="","*",FN_MC!P167)</f>
        <v>4.1666666666666664E-2</v>
      </c>
      <c r="S164" s="110" t="str">
        <f>IF(FN_MC!Q167="","*",CONCATENATE(FN_MC!Q167," ",FN_MC!R167))</f>
        <v>20 KM</v>
      </c>
      <c r="T164" s="110" t="str">
        <f>IF(FN_MC!V167="","*",FN_MC!V167)</f>
        <v>Claudemir</v>
      </c>
      <c r="U164" s="110" t="str">
        <f>IF(FN_MC!W167="","*",FN_MC!W167)</f>
        <v>Inspeção de VIA R7D</v>
      </c>
      <c r="V164" s="112">
        <f ca="1">_xlfn.XLOOKUP(G164&amp;$V$2,BS_CONTROLE[CHAVE],BS_CONTROLE[Quantidade_11],"-")</f>
        <v>22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OPORTUNIDADE</v>
      </c>
      <c r="B165" s="109" t="str">
        <f>IF(FN_MC!X168="","*",FN_MC!X168)</f>
        <v>Oportunidade</v>
      </c>
      <c r="C165" s="109" t="str">
        <f>IF(FN_MC!Z168="","*",FN_MC!Z168)</f>
        <v>P0</v>
      </c>
      <c r="D165" s="110" t="str">
        <f>IF(FN_MC!S168="","*",FN_MC!S168)</f>
        <v>MALHA CENTRAL</v>
      </c>
      <c r="E165" s="110" t="str">
        <f>IF(FN_MC!T168="","*",FN_MC!T168)</f>
        <v>RAMAL</v>
      </c>
      <c r="F165" s="110">
        <f>IF(FN_MC!B168="","*",FN_MC!B168)</f>
        <v>45973</v>
      </c>
      <c r="G165" s="110" t="str">
        <f>IF(FN_MC!D168="","*",FN_MC!D168)</f>
        <v>V42</v>
      </c>
      <c r="H165" s="110" t="str">
        <f>IF(FN_MC!F168="","*",FN_MC!F168)</f>
        <v>MODERNIZAÇÃO - SOCADORA</v>
      </c>
      <c r="I165" s="110" t="str">
        <f>IF(FN_MC!H168="","*",FN_MC!H168)</f>
        <v>ZGT1</v>
      </c>
      <c r="J165" s="110" t="str">
        <f>IF(FN_MC!I168="","*",FN_MC!I168)</f>
        <v>ZGT1</v>
      </c>
      <c r="K165" s="110" t="str">
        <f>IF(FN_MC!M168="","*",FN_MC!M168)</f>
        <v>ZGT-ZXE</v>
      </c>
      <c r="L165" s="110" t="str">
        <f>IF(FN_MC!N168="","*",FN_MC!N168)</f>
        <v>ZGTZXE</v>
      </c>
      <c r="M165" s="111">
        <f>IF(FN_MC!J168="","*",FN_MC!J168)</f>
        <v>72</v>
      </c>
      <c r="N165" s="290">
        <f>IF(FN_MC!K168="","*",FN_MC!K168)</f>
        <v>308</v>
      </c>
      <c r="O165" s="290">
        <f>IF(FN_MC!L168="","*",FN_MC!L168)</f>
        <v>307</v>
      </c>
      <c r="P165" s="111"/>
      <c r="Q165" s="128">
        <f>IF(FN_MC!O168="","*",FN_MC!O168)</f>
        <v>0.27083333333333331</v>
      </c>
      <c r="R165" s="128">
        <f>IF(FN_MC!P168="","*",FN_MC!P168)</f>
        <v>0.125</v>
      </c>
      <c r="S165" s="110" t="str">
        <f>IF(FN_MC!Q168="","*",CONCATENATE(FN_MC!Q168," ",FN_MC!R168))</f>
        <v>400 M</v>
      </c>
      <c r="T165" s="110" t="str">
        <f>IF(FN_MC!V168="","*",FN_MC!V168)</f>
        <v>Augusto</v>
      </c>
      <c r="U165" s="110" t="str">
        <f>IF(FN_MC!W168="","*",FN_MC!W168)</f>
        <v>Socaria mecanizada</v>
      </c>
      <c r="V165" s="112">
        <f ca="1">_xlfn.XLOOKUP(G165&amp;$V$2,BS_CONTROLE[CHAVE],BS_CONTROLE[Quantidade_11],"-")</f>
        <v>680</v>
      </c>
      <c r="W165" s="112">
        <f ca="1">_xlfn.XLOOKUP(G165&amp;$W$2,BS_CONTROLE[CHAVE],BS_CONTROLE[Quantidade_11],"-")</f>
        <v>0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IF(FN_MC!Y169="","*",FN_MC!Y169)</f>
        <v>OPORTUNIDADE</v>
      </c>
      <c r="B166" s="109" t="str">
        <f>IF(FN_MC!X169="","*",FN_MC!X169)</f>
        <v>Oportunidade</v>
      </c>
      <c r="C166" s="109" t="str">
        <f>IF(FN_MC!Z169="","*",FN_MC!Z169)</f>
        <v>P0</v>
      </c>
      <c r="D166" s="110" t="str">
        <f>IF(FN_MC!S169="","*",FN_MC!S169)</f>
        <v>MALHA CENTRAL</v>
      </c>
      <c r="E166" s="110" t="str">
        <f>IF(FN_MC!T169="","*",FN_MC!T169)</f>
        <v>POV-PRV</v>
      </c>
      <c r="F166" s="110">
        <f>IF(FN_MC!B169="","*",FN_MC!B169)</f>
        <v>45973</v>
      </c>
      <c r="G166" s="110" t="str">
        <f>IF(FN_MC!D169="","*",FN_MC!D169)</f>
        <v>W53</v>
      </c>
      <c r="H166" s="110" t="str">
        <f>IF(FN_MC!F169="","*",FN_MC!F169)</f>
        <v>PDM - POSICIONAMENTO - TRILHO</v>
      </c>
      <c r="I166" s="110" t="str">
        <f>IF(FN_MC!H169="","*",FN_MC!H169)</f>
        <v>PAS2</v>
      </c>
      <c r="J166" s="110" t="str">
        <f>IF(FN_MC!I169="","*",FN_MC!I169)</f>
        <v>PAS2</v>
      </c>
      <c r="K166" s="110" t="str">
        <f>IF(FN_MC!M169="","*",FN_MC!M169)</f>
        <v>PAS-PUD</v>
      </c>
      <c r="L166" s="110" t="str">
        <f>IF(FN_MC!N169="","*",FN_MC!N169)</f>
        <v>K51PAS</v>
      </c>
      <c r="M166" s="111">
        <f>IF(FN_MC!J169="","*",FN_MC!J169)</f>
        <v>102</v>
      </c>
      <c r="N166" s="290">
        <f>IF(FN_MC!K169="","*",FN_MC!K169)</f>
        <v>51</v>
      </c>
      <c r="O166" s="290" t="str">
        <f>IF(FN_MC!L169="","*",FN_MC!L169)</f>
        <v>-</v>
      </c>
      <c r="P166" s="111"/>
      <c r="Q166" s="128">
        <f>IF(FN_MC!O169="","*",FN_MC!O169)</f>
        <v>0.375</v>
      </c>
      <c r="R166" s="128">
        <f>IF(FN_MC!P169="","*",FN_MC!P169)</f>
        <v>4.1666666666666664E-2</v>
      </c>
      <c r="S166" s="110" t="str">
        <f>IF(FN_MC!Q169="","*",CONCATENATE(FN_MC!Q169," ",FN_MC!R169))</f>
        <v>72 M</v>
      </c>
      <c r="T166" s="110" t="str">
        <f>IF(FN_MC!V169="","*",FN_MC!V169)</f>
        <v>Francislayne</v>
      </c>
      <c r="U166" s="110" t="str">
        <f>IF(FN_MC!W169="","*",FN_MC!W169)</f>
        <v>Posicionamento de tampões</v>
      </c>
      <c r="V166" s="112">
        <f ca="1">_xlfn.XLOOKUP(G166&amp;$V$2,BS_CONTROLE[CHAVE],BS_CONTROLE[Quantidade_11],"-")</f>
        <v>72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OPORTUNIDADE</v>
      </c>
      <c r="B167" s="109" t="str">
        <f>IF(FN_MC!X170="","*",FN_MC!X170)</f>
        <v>Oportunidade</v>
      </c>
      <c r="C167" s="109" t="str">
        <f>IF(FN_MC!Z170="","*",FN_MC!Z170)</f>
        <v>P0</v>
      </c>
      <c r="D167" s="110" t="str">
        <f>IF(FN_MC!S170="","*",FN_MC!S170)</f>
        <v>MALHA CENTRAL</v>
      </c>
      <c r="E167" s="110" t="str">
        <f>IF(FN_MC!T170="","*",FN_MC!T170)</f>
        <v>PRV-POV</v>
      </c>
      <c r="F167" s="110">
        <f>IF(FN_MC!B170="","*",FN_MC!B170)</f>
        <v>45973</v>
      </c>
      <c r="G167" s="110" t="str">
        <f>IF(FN_MC!D170="","*",FN_MC!D170)</f>
        <v>A52</v>
      </c>
      <c r="H167" s="110" t="str">
        <f>IF(FN_MC!F170="","*",FN_MC!F170)</f>
        <v>OUTRAS ATIVIDADES</v>
      </c>
      <c r="I167" s="110" t="str">
        <f>IF(FN_MC!H170="","*",FN_MC!H170)</f>
        <v>PQIPOA</v>
      </c>
      <c r="J167" s="110" t="str">
        <f>IF(FN_MC!I170="","*",FN_MC!I170)</f>
        <v>PQIPOA</v>
      </c>
      <c r="K167" s="110" t="str">
        <f>IF(FN_MC!M170="","*",FN_MC!M170)</f>
        <v>POA</v>
      </c>
      <c r="L167" s="110" t="str">
        <f>IF(FN_MC!N170="","*",FN_MC!N170)</f>
        <v>POA1</v>
      </c>
      <c r="M167" s="111">
        <f>IF(FN_MC!J170="","*",FN_MC!J170)</f>
        <v>103</v>
      </c>
      <c r="N167" s="290">
        <f>IF(FN_MC!K170="","*",FN_MC!K170)</f>
        <v>1893</v>
      </c>
      <c r="O167" s="290" t="str">
        <f>IF(FN_MC!L170="","*",FN_MC!L170)</f>
        <v>-</v>
      </c>
      <c r="P167" s="111"/>
      <c r="Q167" s="128">
        <f>IF(FN_MC!O170="","*",FN_MC!O170)</f>
        <v>0.41666666666666669</v>
      </c>
      <c r="R167" s="128">
        <f>IF(FN_MC!P170="","*",FN_MC!P170)</f>
        <v>4.1666666666666664E-2</v>
      </c>
      <c r="S167" s="110" t="str">
        <f>IF(FN_MC!Q170="","*",CONCATENATE(FN_MC!Q170," ",FN_MC!R170))</f>
        <v>1 BINÁRIO</v>
      </c>
      <c r="T167" s="110" t="str">
        <f>IF(FN_MC!V170="","*",FN_MC!V170)</f>
        <v>Fredson</v>
      </c>
      <c r="U167" s="110" t="str">
        <f>IF(FN_MC!W170="","*",FN_MC!W170)</f>
        <v>Manutenção de AMV</v>
      </c>
      <c r="V167" s="112">
        <f ca="1">_xlfn.XLOOKUP(G167&amp;$V$2,BS_CONTROLE[CHAVE],BS_CONTROLE[Quantidade_11],"-")</f>
        <v>1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OPORTUNIDADE</v>
      </c>
      <c r="B169" s="109" t="str">
        <f>IF(FN_MC!X172="","*",FN_MC!X172)</f>
        <v>Oportunidade</v>
      </c>
      <c r="C169" s="109" t="str">
        <f>IF(FN_MC!Z172="","*",FN_MC!Z172)</f>
        <v>P1</v>
      </c>
      <c r="D169" s="110" t="str">
        <f>IF(FN_MC!S172="","*",FN_MC!S172)</f>
        <v>FERRONORTE</v>
      </c>
      <c r="E169" s="110" t="str">
        <f>IF(FN_MC!T172="","*",FN_MC!T172)</f>
        <v>TGR-TRO</v>
      </c>
      <c r="F169" s="110">
        <f>IF(FN_MC!B172="","*",FN_MC!B172)</f>
        <v>45974</v>
      </c>
      <c r="G169" s="110" t="str">
        <f>IF(FN_MC!D172="","*",FN_MC!D172)</f>
        <v>BRUNO (TF-525)</v>
      </c>
      <c r="H169" s="110" t="str">
        <f>IF(FN_MC!F172="","*",FN_MC!F172)</f>
        <v>PDM - SOLDA</v>
      </c>
      <c r="I169" s="110" t="str">
        <f>IF(FN_MC!H172="","*",FN_MC!H172)</f>
        <v>TRM556</v>
      </c>
      <c r="J169" s="110" t="str">
        <f>IF(FN_MC!I172="","*",FN_MC!I172)</f>
        <v>-</v>
      </c>
      <c r="K169" s="110" t="str">
        <f>IF(FN_MC!M172="","*",FN_MC!M172)</f>
        <v>TRM-TEP</v>
      </c>
      <c r="L169" s="110" t="str">
        <f>IF(FN_MC!N172="","*",FN_MC!N172)</f>
        <v>TRM556</v>
      </c>
      <c r="M169" s="111">
        <f>IF(FN_MC!J172="","*",FN_MC!J172)</f>
        <v>98</v>
      </c>
      <c r="N169" s="290">
        <f>IF(FN_MC!K172="","*",FN_MC!K172)</f>
        <v>556</v>
      </c>
      <c r="O169" s="290" t="str">
        <f>IF(FN_MC!L172="","*",FN_MC!L172)</f>
        <v>-</v>
      </c>
      <c r="P169" s="111"/>
      <c r="Q169" s="128">
        <f>IF(FN_MC!O172="","*",FN_MC!O172)</f>
        <v>0.375</v>
      </c>
      <c r="R169" s="128">
        <f>IF(FN_MC!P172="","*",FN_MC!P172)</f>
        <v>6.25E-2</v>
      </c>
      <c r="S169" s="110" t="str">
        <f>IF(FN_MC!Q172="","*",CONCATENATE(FN_MC!Q172," ",FN_MC!R172))</f>
        <v>1 Nº DE SOLDA</v>
      </c>
      <c r="T169" s="110" t="str">
        <f>IF(FN_MC!V172="","*",FN_MC!V172)</f>
        <v>Bruno</v>
      </c>
      <c r="U169" s="110" t="str">
        <f>IF(FN_MC!W172="","*",FN_MC!W172)</f>
        <v>Execução de solda - Condicionado a temperatura</v>
      </c>
      <c r="V169" s="112">
        <f ca="1">_xlfn.XLOOKUP(G169&amp;$V$2,BS_CONTROLE[CHAVE],BS_CONTROLE[Quantidade_11],"-")</f>
        <v>0</v>
      </c>
      <c r="W169" s="112" t="str">
        <f ca="1">_xlfn.XLOOKUP(G169&amp;$W$2,BS_CONTROLE[CHAVE],BS_CONTROLE[Quantidade_11],"-")</f>
        <v>-</v>
      </c>
      <c r="X169" s="112">
        <f ca="1">_xlfn.XLOOKUP(G169&amp;$X$2,BS_CONTROLE[CHAVE],BS_CONTROLE[Quantidade_11],"-")</f>
        <v>0</v>
      </c>
    </row>
    <row r="170" spans="1:24" s="113" customFormat="1">
      <c r="A170" s="109" t="str">
        <f>IF(FN_MC!Y173="","*",FN_MC!Y173)</f>
        <v>OPORTUNIDADE</v>
      </c>
      <c r="B170" s="109" t="str">
        <f>IF(FN_MC!X173="","*",FN_MC!X173)</f>
        <v>Oportunidade</v>
      </c>
      <c r="C170" s="109" t="str">
        <f>IF(FN_MC!Z173="","*",FN_MC!Z173)</f>
        <v>P0</v>
      </c>
      <c r="D170" s="110" t="str">
        <f>IF(FN_MC!S173="","*",FN_MC!S173)</f>
        <v>FERRONORTE</v>
      </c>
      <c r="E170" s="110" t="str">
        <f>IF(FN_MC!T173="","*",FN_MC!T173)</f>
        <v>TGR-TRO</v>
      </c>
      <c r="F170" s="110">
        <f>IF(FN_MC!B173="","*",FN_MC!B173)</f>
        <v>45974</v>
      </c>
      <c r="G170" s="110" t="str">
        <f>IF(FN_MC!D173="","*",FN_MC!D173)</f>
        <v>E40</v>
      </c>
      <c r="H170" s="110" t="str">
        <f>IF(FN_MC!F173="","*",FN_MC!F173)</f>
        <v>TRILHEIRO - DESCARGA</v>
      </c>
      <c r="I170" s="110" t="str">
        <f>IF(FN_MC!H173="","*",FN_MC!H173)</f>
        <v>TAG2</v>
      </c>
      <c r="J170" s="110" t="str">
        <f>IF(FN_MC!I173="","*",FN_MC!I173)</f>
        <v>TAG2</v>
      </c>
      <c r="K170" s="110" t="str">
        <f>IF(FN_MC!M173="","*",FN_MC!M173)</f>
        <v>TEP</v>
      </c>
      <c r="L170" s="110" t="str">
        <f>IF(FN_MC!N173="","*",FN_MC!N173)</f>
        <v>539TRM/TRM1/TEP1</v>
      </c>
      <c r="M170" s="111">
        <f>IF(FN_MC!J173="","*",FN_MC!J173)</f>
        <v>98</v>
      </c>
      <c r="N170" s="290">
        <f>IF(FN_MC!K173="","*",FN_MC!K173)</f>
        <v>563</v>
      </c>
      <c r="O170" s="290">
        <f>IF(FN_MC!L173="","*",FN_MC!L173)</f>
        <v>547</v>
      </c>
      <c r="P170" s="111"/>
      <c r="Q170" s="128">
        <f>IF(FN_MC!O173="","*",FN_MC!O173)</f>
        <v>0.375</v>
      </c>
      <c r="R170" s="128">
        <f>IF(FN_MC!P173="","*",FN_MC!P173)</f>
        <v>0.10416666666666667</v>
      </c>
      <c r="S170" s="110" t="str">
        <f>IF(FN_MC!Q173="","*",CONCATENATE(FN_MC!Q173," ",FN_MC!R173))</f>
        <v>2184 M</v>
      </c>
      <c r="T170" s="110" t="str">
        <f>IF(FN_MC!V173="","*",FN_MC!V173)</f>
        <v>Matheus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Oportunidade</v>
      </c>
      <c r="C171" s="109" t="str">
        <f>IF(FN_MC!Z174="","*",FN_MC!Z174)</f>
        <v>P3</v>
      </c>
      <c r="D171" s="110" t="str">
        <f>IF(FN_MC!S174="","*",FN_MC!S174)</f>
        <v>FERRONORTE</v>
      </c>
      <c r="E171" s="110" t="str">
        <f>IF(FN_MC!T174="","*",FN_MC!T174)</f>
        <v>TCS-TGR</v>
      </c>
      <c r="F171" s="110" t="str">
        <f>IF(FN_MC!B174="","*",FN_MC!B174)</f>
        <v>*</v>
      </c>
      <c r="G171" s="110" t="str">
        <f>IF(FN_MC!D174="","*",FN_MC!D174)</f>
        <v>W70</v>
      </c>
      <c r="H171" s="110" t="str">
        <f>IF(FN_MC!F174="","*",FN_MC!F174)</f>
        <v>DESLOCAMENTO</v>
      </c>
      <c r="I171" s="110" t="str">
        <f>IF(FN_MC!H174="","*",FN_MC!H174)</f>
        <v>TOM</v>
      </c>
      <c r="J171" s="110" t="str">
        <f>IF(FN_MC!I174="","*",FN_MC!I174)</f>
        <v>TIQ</v>
      </c>
      <c r="K171" s="110" t="str">
        <f>IF(FN_MC!M174="","*",FN_MC!M174)</f>
        <v>TOM-TIQ</v>
      </c>
      <c r="L171" s="110" t="str">
        <f>IF(FN_MC!N174="","*",FN_MC!N174)</f>
        <v>TOMTIQ</v>
      </c>
      <c r="M171" s="111">
        <f>IF(FN_MC!J174="","*",FN_MC!J174)</f>
        <v>74</v>
      </c>
      <c r="N171" s="290">
        <f>IF(FN_MC!K174="","*",FN_MC!K174)</f>
        <v>406</v>
      </c>
      <c r="O171" s="290" t="str">
        <f>IF(FN_MC!L174="","*",FN_MC!L174)</f>
        <v>-</v>
      </c>
      <c r="P171" s="111"/>
      <c r="Q171" s="128">
        <f>IF(FN_MC!O174="","*",FN_MC!O174)</f>
        <v>0.375</v>
      </c>
      <c r="R171" s="128">
        <f>IF(FN_MC!P174="","*",FN_MC!P174)</f>
        <v>4.1666666666666664E-2</v>
      </c>
      <c r="S171" s="110" t="str">
        <f>IF(FN_MC!Q174="","*",CONCATENATE(FN_MC!Q174," ",FN_MC!R174))</f>
        <v>1 BINÁRIO</v>
      </c>
      <c r="T171" s="110" t="str">
        <f>IF(FN_MC!V174="","*",FN_MC!V174)</f>
        <v>Carlos</v>
      </c>
      <c r="U171" s="110" t="str">
        <f>IF(FN_MC!W174="","*",FN_MC!W174)</f>
        <v>Deslocamento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0</v>
      </c>
    </row>
    <row r="172" spans="1:24" s="113" customFormat="1">
      <c r="A172" s="109" t="str">
        <f>IF(FN_MC!Y175="","*",FN_MC!Y175)</f>
        <v>OPORTUNIDADE</v>
      </c>
      <c r="B172" s="109" t="str">
        <f>IF(FN_MC!X175="","*",FN_MC!X175)</f>
        <v>Oportunidade</v>
      </c>
      <c r="C172" s="109" t="str">
        <f>IF(FN_MC!Z175="","*",FN_MC!Z175)</f>
        <v>P2</v>
      </c>
      <c r="D172" s="110" t="str">
        <f>IF(FN_MC!S175="","*",FN_MC!S175)</f>
        <v>FERRONORTE</v>
      </c>
      <c r="E172" s="110" t="str">
        <f>IF(FN_MC!T175="","*",FN_MC!T175)</f>
        <v>TMI-TCS</v>
      </c>
      <c r="F172" s="110">
        <f>IF(FN_MC!B175="","*",FN_MC!B175)</f>
        <v>45974</v>
      </c>
      <c r="G172" s="110" t="str">
        <f>IF(FN_MC!D175="","*",FN_MC!D175)</f>
        <v>MOD FN</v>
      </c>
      <c r="H172" s="110" t="str">
        <f>IF(FN_MC!F175="","*",FN_MC!F175)</f>
        <v>BLOCO</v>
      </c>
      <c r="I172" s="110" t="str">
        <f>IF(FN_MC!H175="","*",FN_MC!H175)</f>
        <v>-</v>
      </c>
      <c r="J172" s="110" t="str">
        <f>IF(FN_MC!I175="","*",FN_MC!I175)</f>
        <v>-</v>
      </c>
      <c r="K172" s="110" t="str">
        <f>IF(FN_MC!M175="","*",FN_MC!M175)</f>
        <v>TCS-TVI</v>
      </c>
      <c r="L172" s="110" t="str">
        <f>IF(FN_MC!N175="","*",FN_MC!N175)</f>
        <v>TCSTVI</v>
      </c>
      <c r="M172" s="111">
        <f>IF(FN_MC!J175="","*",FN_MC!J175)</f>
        <v>74</v>
      </c>
      <c r="N172" s="290">
        <f>IF(FN_MC!K175="","*",FN_MC!K175)</f>
        <v>239</v>
      </c>
      <c r="O172" s="290">
        <f>IF(FN_MC!L175="","*",FN_MC!L175)</f>
        <v>233</v>
      </c>
      <c r="P172" s="111"/>
      <c r="Q172" s="128">
        <f>IF(FN_MC!O175="","*",FN_MC!O175)</f>
        <v>0.375</v>
      </c>
      <c r="R172" s="128">
        <f>IF(FN_MC!P175="","*",FN_MC!P175)</f>
        <v>0.125</v>
      </c>
      <c r="S172" s="110" t="str">
        <f>IF(FN_MC!Q175="","*",CONCATENATE(FN_MC!Q175," ",FN_MC!R175))</f>
        <v>1 BINÁRIO</v>
      </c>
      <c r="T172" s="110" t="str">
        <f>IF(FN_MC!V175="","*",FN_MC!V175)</f>
        <v xml:space="preserve">Guilherme </v>
      </c>
      <c r="U172" s="110" t="str">
        <f>IF(FN_MC!W175="","*",FN_MC!W175)</f>
        <v>Bloco MOD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>
      <c r="A173" s="109" t="str">
        <f>IF(FN_MC!Y176="","*",FN_MC!Y176)</f>
        <v>OPORTUNIDADE</v>
      </c>
      <c r="B173" s="109" t="str">
        <f>IF(FN_MC!X176="","*",FN_MC!X176)</f>
        <v>Oportunidade</v>
      </c>
      <c r="C173" s="109" t="str">
        <f>IF(FN_MC!Z176="","*",FN_MC!Z176)</f>
        <v>P2</v>
      </c>
      <c r="D173" s="110" t="str">
        <f>IF(FN_MC!S176="","*",FN_MC!S176)</f>
        <v>FERRONORTE</v>
      </c>
      <c r="E173" s="110" t="str">
        <f>IF(FN_MC!T176="","*",FN_MC!T176)</f>
        <v>TMI-TCS</v>
      </c>
      <c r="F173" s="110">
        <f>IF(FN_MC!B176="","*",FN_MC!B176)</f>
        <v>45974</v>
      </c>
      <c r="G173" s="110" t="str">
        <f>IF(FN_MC!D176="","*",FN_MC!D176)</f>
        <v>W50</v>
      </c>
      <c r="H173" s="110" t="str">
        <f>IF(FN_MC!F176="","*",FN_MC!F176)</f>
        <v>MODERNIZAÇÃO - DORMENTE - DESCARGA</v>
      </c>
      <c r="I173" s="110" t="str">
        <f>IF(FN_MC!H176="","*",FN_MC!H176)</f>
        <v xml:space="preserve">TCS2 </v>
      </c>
      <c r="J173" s="110" t="str">
        <f>IF(FN_MC!I176="","*",FN_MC!I176)</f>
        <v>TCS</v>
      </c>
      <c r="K173" s="110" t="str">
        <f>IF(FN_MC!M176="","*",FN_MC!M176)</f>
        <v>TCS-TVI</v>
      </c>
      <c r="L173" s="110" t="str">
        <f>IF(FN_MC!N176="","*",FN_MC!N176)</f>
        <v>239251/TVI239</v>
      </c>
      <c r="M173" s="111">
        <f>IF(FN_MC!J176="","*",FN_MC!J176)</f>
        <v>74</v>
      </c>
      <c r="N173" s="290">
        <f>IF(FN_MC!K176="","*",FN_MC!K176)</f>
        <v>239</v>
      </c>
      <c r="O173" s="290">
        <f>IF(FN_MC!L176="","*",FN_MC!L176)</f>
        <v>233</v>
      </c>
      <c r="P173" s="111"/>
      <c r="Q173" s="128">
        <f>IF(FN_MC!O176="","*",FN_MC!O176)</f>
        <v>0.375</v>
      </c>
      <c r="R173" s="128">
        <f>IF(FN_MC!P176="","*",FN_MC!P176)</f>
        <v>0.125</v>
      </c>
      <c r="S173" s="110" t="str">
        <f>IF(FN_MC!Q176="","*",CONCATENATE(FN_MC!Q176," ",FN_MC!R176))</f>
        <v>1400 Nº DE DORMENTES</v>
      </c>
      <c r="T173" s="110" t="str">
        <f>IF(FN_MC!V176="","*",FN_MC!V176)</f>
        <v xml:space="preserve">Guilherme </v>
      </c>
      <c r="U173" s="110" t="str">
        <f>IF(FN_MC!W176="","*",FN_MC!W176)</f>
        <v>Descarga de dormentes MOD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>
      <c r="A174" s="109" t="str">
        <f>IF(FN_MC!Y177="","*",FN_MC!Y177)</f>
        <v>SIM</v>
      </c>
      <c r="B174" s="109" t="str">
        <f>IF(FN_MC!X177="","*",FN_MC!X177)</f>
        <v>Contrato</v>
      </c>
      <c r="C174" s="109" t="str">
        <f>IF(FN_MC!Z177="","*",FN_MC!Z177)</f>
        <v>P1</v>
      </c>
      <c r="D174" s="110" t="str">
        <f>IF(FN_MC!S177="","*",FN_MC!S177)</f>
        <v>FERRONORTE</v>
      </c>
      <c r="E174" s="110" t="str">
        <f>IF(FN_MC!T177="","*",FN_MC!T177)</f>
        <v>TMI-TCS</v>
      </c>
      <c r="F174" s="110">
        <f>IF(FN_MC!B177="","*",FN_MC!B177)</f>
        <v>45974</v>
      </c>
      <c r="G174" s="110" t="str">
        <f>IF(FN_MC!D177="","*",FN_MC!D177)</f>
        <v>A60</v>
      </c>
      <c r="H174" s="110" t="str">
        <f>IF(FN_MC!F177="","*",FN_MC!F177)</f>
        <v>DETECÇÃO - RONDA 7 DIAS</v>
      </c>
      <c r="I174" s="110" t="str">
        <f>IF(FN_MC!H177="","*",FN_MC!H177)</f>
        <v xml:space="preserve">TCS2 </v>
      </c>
      <c r="J174" s="110" t="str">
        <f>IF(FN_MC!I177="","*",FN_MC!I177)</f>
        <v>TMI</v>
      </c>
      <c r="K174" s="110" t="str">
        <f>IF(FN_MC!M177="","*",FN_MC!M177)</f>
        <v>TCS-TMI</v>
      </c>
      <c r="L174" s="110" t="str">
        <f>IF(FN_MC!N177="","*",FN_MC!N177)</f>
        <v>TCSTMI</v>
      </c>
      <c r="M174" s="111">
        <f>IF(FN_MC!J177="","*",FN_MC!J177)</f>
        <v>74</v>
      </c>
      <c r="N174" s="290">
        <f>IF(FN_MC!K177="","*",FN_MC!K177)</f>
        <v>290</v>
      </c>
      <c r="O174" s="290" t="str">
        <f>IF(FN_MC!L177="","*",FN_MC!L177)</f>
        <v>-</v>
      </c>
      <c r="P174" s="111"/>
      <c r="Q174" s="128">
        <f>IF(FN_MC!O177="","*",FN_MC!O177)</f>
        <v>0.3125</v>
      </c>
      <c r="R174" s="128">
        <f>IF(FN_MC!P177="","*",FN_MC!P177)</f>
        <v>4.1666666666666664E-2</v>
      </c>
      <c r="S174" s="110" t="str">
        <f>IF(FN_MC!Q177="","*",CONCATENATE(FN_MC!Q177," ",FN_MC!R177))</f>
        <v>280 KM</v>
      </c>
      <c r="T174" s="110" t="str">
        <f>IF(FN_MC!V177="","*",FN_MC!V177)</f>
        <v>Miguel</v>
      </c>
      <c r="U174" s="110" t="str">
        <f>IF(FN_MC!W177="","*",FN_MC!W177)</f>
        <v>Ronda 7 dias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140</v>
      </c>
      <c r="X174" s="112">
        <f ca="1">_xlfn.XLOOKUP(G174&amp;$X$2,BS_CONTROLE[CHAVE],BS_CONTROLE[Quantidade_11],"-")</f>
        <v>117</v>
      </c>
    </row>
    <row r="175" spans="1:24" s="113" customFormat="1">
      <c r="A175" s="109" t="str">
        <f>IF(FN_MC!Y178="","*",FN_MC!Y178)</f>
        <v>OPORTUNIDADE</v>
      </c>
      <c r="B175" s="109" t="str">
        <f>IF(FN_MC!X178="","*",FN_MC!X178)</f>
        <v>Oportunidade</v>
      </c>
      <c r="C175" s="109" t="str">
        <f>IF(FN_MC!Z178="","*",FN_MC!Z178)</f>
        <v>P1</v>
      </c>
      <c r="D175" s="110" t="str">
        <f>IF(FN_MC!S178="","*",FN_MC!S178)</f>
        <v>FERRONORTE</v>
      </c>
      <c r="E175" s="110" t="str">
        <f>IF(FN_MC!T178="","*",FN_MC!T178)</f>
        <v>TMI-TCS</v>
      </c>
      <c r="F175" s="110">
        <f>IF(FN_MC!B178="","*",FN_MC!B178)</f>
        <v>45974</v>
      </c>
      <c r="G175" s="110" t="str">
        <f>IF(FN_MC!D178="","*",FN_MC!D178)</f>
        <v>ELSON (TF-526)</v>
      </c>
      <c r="H175" s="110" t="str">
        <f>IF(FN_MC!F178="","*",FN_MC!F178)</f>
        <v>PDM - SOLDA</v>
      </c>
      <c r="I175" s="110" t="str">
        <f>IF(FN_MC!H178="","*",FN_MC!H178)</f>
        <v>213TVI</v>
      </c>
      <c r="J175" s="110" t="str">
        <f>IF(FN_MC!I178="","*",FN_MC!I178)</f>
        <v>-</v>
      </c>
      <c r="K175" s="110" t="str">
        <f>IF(FN_MC!M178="","*",FN_MC!M178)</f>
        <v>TID-TVI</v>
      </c>
      <c r="L175" s="110" t="str">
        <f>IF(FN_MC!N178="","*",FN_MC!N178)</f>
        <v>213TVI</v>
      </c>
      <c r="M175" s="111">
        <f>IF(FN_MC!J178="","*",FN_MC!J178)</f>
        <v>74</v>
      </c>
      <c r="N175" s="290">
        <f>IF(FN_MC!K178="","*",FN_MC!K178)</f>
        <v>225.227</v>
      </c>
      <c r="O175" s="290" t="str">
        <f>IF(FN_MC!L178="","*",FN_MC!L178)</f>
        <v>-</v>
      </c>
      <c r="P175" s="111"/>
      <c r="Q175" s="128">
        <f>IF(FN_MC!O178="","*",FN_MC!O178)</f>
        <v>0.39583333333333331</v>
      </c>
      <c r="R175" s="128">
        <f>IF(FN_MC!P178="","*",FN_MC!P178)</f>
        <v>6.25E-2</v>
      </c>
      <c r="S175" s="110" t="str">
        <f>IF(FN_MC!Q178="","*",CONCATENATE(FN_MC!Q178," ",FN_MC!R178))</f>
        <v>1 Nº DE SOLDA</v>
      </c>
      <c r="T175" s="110" t="str">
        <f>IF(FN_MC!V178="","*",FN_MC!V178)</f>
        <v>Elson</v>
      </c>
      <c r="U175" s="110" t="str">
        <f>IF(FN_MC!W178="","*",FN_MC!W178)</f>
        <v>Execução de solda - Condicionado a temperatura (Entrada do AMV)</v>
      </c>
      <c r="V175" s="112">
        <f ca="1">_xlfn.XLOOKUP(G175&amp;$V$2,BS_CONTROLE[CHAVE],BS_CONTROLE[Quantidade_11],"-")</f>
        <v>0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>
      <c r="A176" s="109" t="str">
        <f>IF(FN_MC!Y179="","*",FN_MC!Y179)</f>
        <v>OPORTUNIDADE</v>
      </c>
      <c r="B176" s="109" t="str">
        <f>IF(FN_MC!X179="","*",FN_MC!X179)</f>
        <v>Oportunidade</v>
      </c>
      <c r="C176" s="109" t="str">
        <f>IF(FN_MC!Z179="","*",FN_MC!Z179)</f>
        <v>P0</v>
      </c>
      <c r="D176" s="110" t="str">
        <f>IF(FN_MC!S179="","*",FN_MC!S179)</f>
        <v>FERRONORTE</v>
      </c>
      <c r="E176" s="110" t="str">
        <f>IF(FN_MC!T179="","*",FN_MC!T179)</f>
        <v>TMI-TCS</v>
      </c>
      <c r="F176" s="110">
        <f>IF(FN_MC!B179="","*",FN_MC!B179)</f>
        <v>45974</v>
      </c>
      <c r="G176" s="110" t="str">
        <f>IF(FN_MC!D179="","*",FN_MC!D179)</f>
        <v>FRANCISCO (TF-670)</v>
      </c>
      <c r="H176" s="110" t="str">
        <f>IF(FN_MC!F179="","*",FN_MC!F179)</f>
        <v>PDM - SOLDA</v>
      </c>
      <c r="I176" s="110" t="str">
        <f>IF(FN_MC!H179="","*",FN_MC!H179)</f>
        <v>K52TQI</v>
      </c>
      <c r="J176" s="110" t="str">
        <f>IF(FN_MC!I179="","*",FN_MC!I179)</f>
        <v>-</v>
      </c>
      <c r="K176" s="110" t="str">
        <f>IF(FN_MC!M179="","*",FN_MC!M179)</f>
        <v>TLG-TQI</v>
      </c>
      <c r="L176" s="110" t="str">
        <f>IF(FN_MC!N179="","*",FN_MC!N179)</f>
        <v>K52TQI</v>
      </c>
      <c r="M176" s="111">
        <f>IF(FN_MC!J179="","*",FN_MC!J179)</f>
        <v>74</v>
      </c>
      <c r="N176" s="290">
        <f>IF(FN_MC!K179="","*",FN_MC!K179)</f>
        <v>57.73</v>
      </c>
      <c r="O176" s="290" t="str">
        <f>IF(FN_MC!L179="","*",FN_MC!L179)</f>
        <v>-</v>
      </c>
      <c r="P176" s="111"/>
      <c r="Q176" s="128">
        <f>IF(FN_MC!O179="","*",FN_MC!O179)</f>
        <v>0.375</v>
      </c>
      <c r="R176" s="128">
        <f>IF(FN_MC!P179="","*",FN_MC!P179)</f>
        <v>6.25E-2</v>
      </c>
      <c r="S176" s="110" t="str">
        <f>IF(FN_MC!Q179="","*",CONCATENATE(FN_MC!Q179," ",FN_MC!R179))</f>
        <v>1 Nº DE SOLDA</v>
      </c>
      <c r="T176" s="110" t="str">
        <f>IF(FN_MC!V179="","*",FN_MC!V179)</f>
        <v>Heleno</v>
      </c>
      <c r="U176" s="110" t="str">
        <f>IF(FN_MC!W179="","*",FN_MC!W179)</f>
        <v>Execução de solda - Condicionado a temperatura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2</v>
      </c>
      <c r="X176" s="112">
        <f ca="1">_xlfn.XLOOKUP(G176&amp;$X$2,BS_CONTROLE[CHAVE],BS_CONTROLE[Quantidade_11],"-")</f>
        <v>0</v>
      </c>
    </row>
    <row r="177" spans="1:24" s="113" customFormat="1">
      <c r="A177" s="109" t="str">
        <f>IF(FN_MC!Y180="","*",FN_MC!Y180)</f>
        <v>OPORTUNIDADE</v>
      </c>
      <c r="B177" s="109" t="str">
        <f>IF(FN_MC!X180="","*",FN_MC!X180)</f>
        <v>Oportunidade</v>
      </c>
      <c r="C177" s="109" t="str">
        <f>IF(FN_MC!Z180="","*",FN_MC!Z180)</f>
        <v>P0</v>
      </c>
      <c r="D177" s="110" t="str">
        <f>IF(FN_MC!S180="","*",FN_MC!S180)</f>
        <v>MALHA CENTRAL</v>
      </c>
      <c r="E177" s="110" t="str">
        <f>IF(FN_MC!T180="","*",FN_MC!T180)</f>
        <v>RAMAL</v>
      </c>
      <c r="F177" s="110">
        <f>IF(FN_MC!B180="","*",FN_MC!B180)</f>
        <v>45974</v>
      </c>
      <c r="G177" s="110" t="str">
        <f>IF(FN_MC!D180="","*",FN_MC!D180)</f>
        <v>E17</v>
      </c>
      <c r="H177" s="110" t="str">
        <f>IF(FN_MC!F180="","*",FN_MC!F180)</f>
        <v>CAMINHÃO DE SOLDA</v>
      </c>
      <c r="I177" s="110" t="str">
        <f>IF(FN_MC!H180="","*",FN_MC!H180)</f>
        <v>ZDK1</v>
      </c>
      <c r="J177" s="110" t="str">
        <f>IF(FN_MC!I180="","*",FN_MC!I180)</f>
        <v>ZDK1</v>
      </c>
      <c r="K177" s="110" t="str">
        <f>IF(FN_MC!M180="","*",FN_MC!M180)</f>
        <v>ZVT-ZDK</v>
      </c>
      <c r="L177" s="110" t="str">
        <f>IF(FN_MC!N180="","*",FN_MC!N180)</f>
        <v>ZVTZDK</v>
      </c>
      <c r="M177" s="111">
        <f>IF(FN_MC!J180="","*",FN_MC!J180)</f>
        <v>78</v>
      </c>
      <c r="N177" s="290">
        <f>IF(FN_MC!K180="","*",FN_MC!K180)</f>
        <v>249</v>
      </c>
      <c r="O177" s="290">
        <f>IF(FN_MC!L180="","*",FN_MC!L180)</f>
        <v>244</v>
      </c>
      <c r="P177" s="111"/>
      <c r="Q177" s="128">
        <f>IF(FN_MC!O180="","*",FN_MC!O180)</f>
        <v>0.375</v>
      </c>
      <c r="R177" s="128">
        <f>IF(FN_MC!P180="","*",FN_MC!P180)</f>
        <v>0.125</v>
      </c>
      <c r="S177" s="110" t="str">
        <f>IF(FN_MC!Q180="","*",CONCATENATE(FN_MC!Q180," ",FN_MC!R180))</f>
        <v>3 Nº DE SOLDA</v>
      </c>
      <c r="T177" s="110" t="str">
        <f>IF(FN_MC!V180="","*",FN_MC!V180)</f>
        <v>Higor</v>
      </c>
      <c r="U177" s="110" t="str">
        <f>IF(FN_MC!W180="","*",FN_MC!W180)</f>
        <v xml:space="preserve">Caminhão de solda </v>
      </c>
      <c r="V177" s="112">
        <f ca="1">_xlfn.XLOOKUP(G177&amp;$V$2,BS_CONTROLE[CHAVE],BS_CONTROLE[Quantidade_11],"-")</f>
        <v>4</v>
      </c>
      <c r="W177" s="112">
        <f ca="1">_xlfn.XLOOKUP(G177&amp;$W$2,BS_CONTROLE[CHAVE],BS_CONTROLE[Quantidade_11],"-")</f>
        <v>3</v>
      </c>
      <c r="X177" s="112">
        <f ca="1">_xlfn.XLOOKUP(G177&amp;$X$2,BS_CONTROLE[CHAVE],BS_CONTROLE[Quantidade_11],"-")</f>
        <v>3</v>
      </c>
    </row>
    <row r="178" spans="1:24" s="113" customFormat="1">
      <c r="A178" s="109" t="str">
        <f>IF(FN_MC!Y181="","*",FN_MC!Y181)</f>
        <v>OPORTUNIDADE</v>
      </c>
      <c r="B178" s="109" t="str">
        <f>IF(FN_MC!X181="","*",FN_MC!X181)</f>
        <v>Oportunidade</v>
      </c>
      <c r="C178" s="109" t="str">
        <f>IF(FN_MC!Z181="","*",FN_MC!Z181)</f>
        <v>P0</v>
      </c>
      <c r="D178" s="110" t="str">
        <f>IF(FN_MC!S181="","*",FN_MC!S181)</f>
        <v>MALHA CENTRAL</v>
      </c>
      <c r="E178" s="110" t="str">
        <f>IF(FN_MC!T181="","*",FN_MC!T181)</f>
        <v>RAMAL</v>
      </c>
      <c r="F178" s="110">
        <f>IF(FN_MC!B181="","*",FN_MC!B181)</f>
        <v>45974</v>
      </c>
      <c r="G178" s="110" t="str">
        <f>IF(FN_MC!D181="","*",FN_MC!D181)</f>
        <v>A73</v>
      </c>
      <c r="H178" s="110" t="str">
        <f>IF(FN_MC!F181="","*",FN_MC!F181)</f>
        <v>DETECÇÃO - RONDA 7 DIAS</v>
      </c>
      <c r="I178" s="110" t="str">
        <f>IF(FN_MC!H181="","*",FN_MC!H181)</f>
        <v>ZTO</v>
      </c>
      <c r="J178" s="110" t="str">
        <f>IF(FN_MC!I181="","*",FN_MC!I181)</f>
        <v>ZXE</v>
      </c>
      <c r="K178" s="110" t="str">
        <f>IF(FN_MC!M181="","*",FN_MC!M181)</f>
        <v>ZTO-ZXE</v>
      </c>
      <c r="L178" s="110" t="str">
        <f>IF(FN_MC!N181="","*",FN_MC!N181)</f>
        <v>ZTOZXE</v>
      </c>
      <c r="M178" s="111">
        <f>IF(FN_MC!J181="","*",FN_MC!J181)</f>
        <v>72</v>
      </c>
      <c r="N178" s="290">
        <f>IF(FN_MC!K181="","*",FN_MC!K181)</f>
        <v>261</v>
      </c>
      <c r="O178" s="290" t="str">
        <f>IF(FN_MC!L181="","*",FN_MC!L181)</f>
        <v>-</v>
      </c>
      <c r="P178" s="111"/>
      <c r="Q178" s="128">
        <f>IF(FN_MC!O181="","*",FN_MC!O181)</f>
        <v>0.33333333333333331</v>
      </c>
      <c r="R178" s="128">
        <f>IF(FN_MC!P181="","*",FN_MC!P181)</f>
        <v>4.1666666666666664E-2</v>
      </c>
      <c r="S178" s="110" t="str">
        <f>IF(FN_MC!Q181="","*",CONCATENATE(FN_MC!Q181," ",FN_MC!R181))</f>
        <v>60 KM</v>
      </c>
      <c r="T178" s="110" t="str">
        <f>IF(FN_MC!V181="","*",FN_MC!V181)</f>
        <v>Genoroso</v>
      </c>
      <c r="U178" s="110" t="str">
        <f>IF(FN_MC!W181="","*",FN_MC!W181)</f>
        <v>Inspeção de VIA R7D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>
      <c r="A179" s="109" t="str">
        <f>IF(FN_MC!Y182="","*",FN_MC!Y182)</f>
        <v>OPORTUNIDADE</v>
      </c>
      <c r="B179" s="109" t="str">
        <f>IF(FN_MC!X182="","*",FN_MC!X182)</f>
        <v>Oportunidade</v>
      </c>
      <c r="C179" s="109" t="str">
        <f>IF(FN_MC!Z182="","*",FN_MC!Z182)</f>
        <v>P1</v>
      </c>
      <c r="D179" s="110" t="str">
        <f>IF(FN_MC!S182="","*",FN_MC!S182)</f>
        <v>MALHA CENTRAL</v>
      </c>
      <c r="E179" s="110" t="str">
        <f>IF(FN_MC!T182="","*",FN_MC!T182)</f>
        <v>RAMAL</v>
      </c>
      <c r="F179" s="110">
        <f>IF(FN_MC!B182="","*",FN_MC!B182)</f>
        <v>45974</v>
      </c>
      <c r="G179" s="110" t="str">
        <f>IF(FN_MC!D182="","*",FN_MC!D182)</f>
        <v>V42</v>
      </c>
      <c r="H179" s="110" t="str">
        <f>IF(FN_MC!F182="","*",FN_MC!F182)</f>
        <v>MODERNIZAÇÃO - SOCADORA</v>
      </c>
      <c r="I179" s="110" t="str">
        <f>IF(FN_MC!H182="","*",FN_MC!H182)</f>
        <v>ZGT1</v>
      </c>
      <c r="J179" s="110" t="str">
        <f>IF(FN_MC!I182="","*",FN_MC!I182)</f>
        <v>ZGT1</v>
      </c>
      <c r="K179" s="110" t="str">
        <f>IF(FN_MC!M182="","*",FN_MC!M182)</f>
        <v>ZGT-ZXE</v>
      </c>
      <c r="L179" s="110" t="str">
        <f>IF(FN_MC!N182="","*",FN_MC!N182)</f>
        <v>ZGTZXE</v>
      </c>
      <c r="M179" s="111">
        <f>IF(FN_MC!J182="","*",FN_MC!J182)</f>
        <v>72</v>
      </c>
      <c r="N179" s="290">
        <f>IF(FN_MC!K182="","*",FN_MC!K182)</f>
        <v>308</v>
      </c>
      <c r="O179" s="290">
        <f>IF(FN_MC!L182="","*",FN_MC!L182)</f>
        <v>306</v>
      </c>
      <c r="P179" s="111"/>
      <c r="Q179" s="128">
        <f>IF(FN_MC!O182="","*",FN_MC!O182)</f>
        <v>0.27083333333333331</v>
      </c>
      <c r="R179" s="128">
        <f>IF(FN_MC!P182="","*",FN_MC!P182)</f>
        <v>0.125</v>
      </c>
      <c r="S179" s="110" t="str">
        <f>IF(FN_MC!Q182="","*",CONCATENATE(FN_MC!Q182," ",FN_MC!R182))</f>
        <v>400 M</v>
      </c>
      <c r="T179" s="110" t="str">
        <f>IF(FN_MC!V182="","*",FN_MC!V182)</f>
        <v>Augusto</v>
      </c>
      <c r="U179" s="110" t="str">
        <f>IF(FN_MC!W182="","*",FN_MC!W182)</f>
        <v>Socaria mecanizada</v>
      </c>
      <c r="V179" s="112">
        <f ca="1">_xlfn.XLOOKUP(G179&amp;$V$2,BS_CONTROLE[CHAVE],BS_CONTROLE[Quantidade_11],"-")</f>
        <v>680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0</v>
      </c>
    </row>
    <row r="180" spans="1:24" s="113" customFormat="1">
      <c r="A180" s="109" t="str">
        <f>IF(FN_MC!Y183="","*",FN_MC!Y183)</f>
        <v>OPORTUNIDADE</v>
      </c>
      <c r="B180" s="109" t="str">
        <f>IF(FN_MC!X183="","*",FN_MC!X183)</f>
        <v>Oportunidade</v>
      </c>
      <c r="C180" s="109" t="str">
        <f>IF(FN_MC!Z183="","*",FN_MC!Z183)</f>
        <v>P0</v>
      </c>
      <c r="D180" s="110" t="str">
        <f>IF(FN_MC!S183="","*",FN_MC!S183)</f>
        <v>MALHA CENTRAL</v>
      </c>
      <c r="E180" s="110" t="str">
        <f>IF(FN_MC!T183="","*",FN_MC!T183)</f>
        <v>PPN-POV</v>
      </c>
      <c r="F180" s="110">
        <f>IF(FN_MC!B183="","*",FN_MC!B183)</f>
        <v>45974</v>
      </c>
      <c r="G180" s="110" t="str">
        <f>IF(FN_MC!D183="","*",FN_MC!D183)</f>
        <v>A13</v>
      </c>
      <c r="H180" s="110" t="str">
        <f>IF(FN_MC!F183="","*",FN_MC!F183)</f>
        <v>INSPEÇÃO AUTO DE LINHA</v>
      </c>
      <c r="I180" s="110" t="str">
        <f>IF(FN_MC!H183="","*",FN_MC!H183)</f>
        <v>PEN</v>
      </c>
      <c r="J180" s="110" t="str">
        <f>IF(FN_MC!I183="","*",FN_MC!I183)</f>
        <v>PUR</v>
      </c>
      <c r="K180" s="110" t="str">
        <f>IF(FN_MC!M183="","*",FN_MC!M183)</f>
        <v>PEN-PPP</v>
      </c>
      <c r="L180" s="110" t="str">
        <f>IF(FN_MC!N183="","*",FN_MC!N183)</f>
        <v>PENPPP</v>
      </c>
      <c r="M180" s="111">
        <f>IF(FN_MC!J183="","*",FN_MC!J183)</f>
        <v>101</v>
      </c>
      <c r="N180" s="290">
        <f>IF(FN_MC!K183="","*",FN_MC!K183)</f>
        <v>1185</v>
      </c>
      <c r="O180" s="290" t="str">
        <f>IF(FN_MC!L183="","*",FN_MC!L183)</f>
        <v>-</v>
      </c>
      <c r="P180" s="111"/>
      <c r="Q180" s="128">
        <f>IF(FN_MC!O183="","*",FN_MC!O183)</f>
        <v>0.375</v>
      </c>
      <c r="R180" s="128">
        <f>IF(FN_MC!P183="","*",FN_MC!P183)</f>
        <v>4.1666666666666664E-2</v>
      </c>
      <c r="S180" s="110" t="str">
        <f>IF(FN_MC!Q183="","*",CONCATENATE(FN_MC!Q183," ",FN_MC!R183))</f>
        <v>1 BINÁRIO</v>
      </c>
      <c r="T180" s="110" t="str">
        <f>IF(FN_MC!V183="","*",FN_MC!V183)</f>
        <v>Francislayne</v>
      </c>
      <c r="U180" s="110" t="str">
        <f>IF(FN_MC!W183="","*",FN_MC!W183)</f>
        <v>Inspeção via fauna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>
      <c r="A181" s="109" t="str">
        <f>IF(FN_MC!Y184="","*",FN_MC!Y184)</f>
        <v>OPORTUNIDADE</v>
      </c>
      <c r="B181" s="109" t="str">
        <f>IF(FN_MC!X184="","*",FN_MC!X184)</f>
        <v>Oportunidade</v>
      </c>
      <c r="C181" s="109" t="str">
        <f>IF(FN_MC!Z184="","*",FN_MC!Z184)</f>
        <v>P1</v>
      </c>
      <c r="D181" s="110" t="str">
        <f>IF(FN_MC!S184="","*",FN_MC!S184)</f>
        <v>MALHA CENTRAL</v>
      </c>
      <c r="E181" s="110" t="str">
        <f>IF(FN_MC!T184="","*",FN_MC!T184)</f>
        <v>PPN-POV</v>
      </c>
      <c r="F181" s="110">
        <f>IF(FN_MC!B184="","*",FN_MC!B184)</f>
        <v>45974</v>
      </c>
      <c r="G181" s="110" t="str">
        <f>IF(FN_MC!D184="","*",FN_MC!D184)</f>
        <v>W53</v>
      </c>
      <c r="H181" s="110" t="str">
        <f>IF(FN_MC!F184="","*",FN_MC!F184)</f>
        <v>DESCARGA DE MATERIAL</v>
      </c>
      <c r="I181" s="110" t="str">
        <f>IF(FN_MC!H184="","*",FN_MC!H184)</f>
        <v>PJA</v>
      </c>
      <c r="J181" s="110" t="str">
        <f>IF(FN_MC!I184="","*",FN_MC!I184)</f>
        <v>PSI</v>
      </c>
      <c r="K181" s="110" t="str">
        <f>IF(FN_MC!M184="","*",FN_MC!M184)</f>
        <v>PJA-PJG</v>
      </c>
      <c r="L181" s="110" t="str">
        <f>IF(FN_MC!N184="","*",FN_MC!N184)</f>
        <v>PJAPJG</v>
      </c>
      <c r="M181" s="111">
        <f>IF(FN_MC!J184="","*",FN_MC!J184)</f>
        <v>101</v>
      </c>
      <c r="N181" s="290">
        <f>IF(FN_MC!K184="","*",FN_MC!K184)</f>
        <v>1471</v>
      </c>
      <c r="O181" s="290" t="str">
        <f>IF(FN_MC!L184="","*",FN_MC!L184)</f>
        <v>-</v>
      </c>
      <c r="P181" s="111"/>
      <c r="Q181" s="128">
        <f>IF(FN_MC!O184="","*",FN_MC!O184)</f>
        <v>0.375</v>
      </c>
      <c r="R181" s="128">
        <f>IF(FN_MC!P184="","*",FN_MC!P184)</f>
        <v>4.1666666666666664E-2</v>
      </c>
      <c r="S181" s="110" t="str">
        <f>IF(FN_MC!Q184="","*",CONCATENATE(FN_MC!Q184," ",FN_MC!R184))</f>
        <v>1 BINÁRIO</v>
      </c>
      <c r="T181" s="110" t="str">
        <f>IF(FN_MC!V184="","*",FN_MC!V184)</f>
        <v>Francislayne</v>
      </c>
      <c r="U181" s="110" t="str">
        <f>IF(FN_MC!W184="","*",FN_MC!W184)</f>
        <v xml:space="preserve">Descarga de barra </v>
      </c>
      <c r="V181" s="112">
        <f ca="1">_xlfn.XLOOKUP(G181&amp;$V$2,BS_CONTROLE[CHAVE],BS_CONTROLE[Quantidade_11],"-")</f>
        <v>72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3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1664</v>
      </c>
      <c r="C2" s="95" t="s">
        <v>1148</v>
      </c>
      <c r="D2" s="95" t="s">
        <v>1150</v>
      </c>
      <c r="E2" s="95" t="s">
        <v>1665</v>
      </c>
      <c r="F2" s="95" t="s">
        <v>1666</v>
      </c>
      <c r="G2" s="95" t="s">
        <v>1667</v>
      </c>
      <c r="H2" s="95" t="s">
        <v>1668</v>
      </c>
      <c r="I2" s="95" t="s">
        <v>1669</v>
      </c>
      <c r="J2" s="95" t="s">
        <v>1670</v>
      </c>
      <c r="K2" s="131" t="s">
        <v>1671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504F2C3E-7971-419E-93E0-89AA5EEDC0F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2025-11-13T12:08:08Z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